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irus\"/>
    </mc:Choice>
  </mc:AlternateContent>
  <bookViews>
    <workbookView xWindow="240" yWindow="105" windowWidth="20115" windowHeight="7230" tabRatio="478"/>
  </bookViews>
  <sheets>
    <sheet name="REVENUE" sheetId="1" r:id="rId1"/>
    <sheet name="AMENDED SUM" sheetId="2" r:id="rId2"/>
    <sheet name="SUM OF IGR REVISED ESTIMATES" sheetId="3" r:id="rId3"/>
    <sheet name="Sheet2" sheetId="5" r:id="rId4"/>
    <sheet name="Sheet3" sheetId="6" r:id="rId5"/>
    <sheet name="Sheet1" sheetId="4" r:id="rId6"/>
  </sheets>
  <externalReferences>
    <externalReference r:id="rId7"/>
    <externalReference r:id="rId8"/>
  </externalReferences>
  <definedNames>
    <definedName name="_xlnm.Print_Area" localSheetId="0">REVENUE!$A$1:$M$768</definedName>
  </definedNames>
  <calcPr calcId="152511"/>
</workbook>
</file>

<file path=xl/calcChain.xml><?xml version="1.0" encoding="utf-8"?>
<calcChain xmlns="http://schemas.openxmlformats.org/spreadsheetml/2006/main">
  <c r="J22" i="1" l="1"/>
  <c r="J758" i="1" l="1"/>
  <c r="J737" i="1"/>
  <c r="J682" i="1"/>
  <c r="J636" i="1"/>
  <c r="J575" i="1"/>
  <c r="J554" i="1"/>
  <c r="J468" i="1"/>
  <c r="J448" i="1"/>
  <c r="J414" i="1"/>
  <c r="J397" i="1"/>
  <c r="J387" i="1"/>
  <c r="J378" i="1"/>
  <c r="J371" i="1"/>
  <c r="J362" i="1"/>
  <c r="J351" i="1"/>
  <c r="J344" i="1"/>
  <c r="J325" i="1"/>
  <c r="J318" i="1"/>
  <c r="J301" i="1"/>
  <c r="J293" i="1"/>
  <c r="J273" i="1"/>
  <c r="J265" i="1"/>
  <c r="J259" i="1"/>
  <c r="J253" i="1"/>
  <c r="J246" i="1"/>
  <c r="J233" i="1"/>
  <c r="J218" i="1"/>
  <c r="J207" i="1"/>
  <c r="J201" i="1"/>
  <c r="J192" i="1"/>
  <c r="J150" i="1"/>
  <c r="J143" i="1"/>
  <c r="J128" i="1"/>
  <c r="J122" i="1"/>
  <c r="J111" i="1"/>
  <c r="J96" i="1"/>
  <c r="J81" i="1"/>
  <c r="J49" i="1"/>
  <c r="J34" i="1"/>
  <c r="J11" i="1"/>
  <c r="C18" i="3" l="1"/>
  <c r="C16" i="3"/>
  <c r="C15" i="3"/>
  <c r="C13" i="3"/>
  <c r="C14" i="3"/>
  <c r="C12" i="3"/>
  <c r="C11" i="3"/>
  <c r="C10" i="3"/>
  <c r="C9" i="3"/>
  <c r="C8" i="3"/>
  <c r="C7" i="3" s="1"/>
  <c r="C6" i="3"/>
  <c r="C5" i="3"/>
  <c r="C4" i="3" s="1"/>
  <c r="C19" i="3" s="1"/>
  <c r="D17" i="3" l="1"/>
  <c r="M764" i="1" l="1"/>
  <c r="M758" i="1"/>
  <c r="M737" i="1"/>
  <c r="D16" i="3" s="1"/>
  <c r="M700" i="1"/>
  <c r="M687" i="1"/>
  <c r="M682" i="1"/>
  <c r="M671" i="1"/>
  <c r="M666" i="1"/>
  <c r="M656" i="1"/>
  <c r="D14" i="3" s="1"/>
  <c r="M641" i="1"/>
  <c r="M636" i="1"/>
  <c r="M629" i="1"/>
  <c r="M620" i="1"/>
  <c r="D13" i="3" s="1"/>
  <c r="M614" i="1"/>
  <c r="M609" i="1"/>
  <c r="M604" i="1"/>
  <c r="M599" i="1"/>
  <c r="M594" i="1"/>
  <c r="M585" i="1"/>
  <c r="M580" i="1"/>
  <c r="M575" i="1"/>
  <c r="M568" i="1"/>
  <c r="M563" i="1"/>
  <c r="M554" i="1"/>
  <c r="M539" i="1"/>
  <c r="M534" i="1"/>
  <c r="M527" i="1"/>
  <c r="M522" i="1"/>
  <c r="M517" i="1"/>
  <c r="M511" i="1"/>
  <c r="M506" i="1"/>
  <c r="M487" i="1"/>
  <c r="M479" i="1"/>
  <c r="M474" i="1"/>
  <c r="M468" i="1"/>
  <c r="M454" i="1"/>
  <c r="M448" i="1"/>
  <c r="M432" i="1"/>
  <c r="M427" i="1"/>
  <c r="D10" i="3" s="1"/>
  <c r="M421" i="1"/>
  <c r="M414" i="1"/>
  <c r="M407" i="1"/>
  <c r="M402" i="1"/>
  <c r="M397" i="1"/>
  <c r="M387" i="1"/>
  <c r="M378" i="1"/>
  <c r="M371" i="1"/>
  <c r="M362" i="1"/>
  <c r="M351" i="1"/>
  <c r="M344" i="1"/>
  <c r="M336" i="1"/>
  <c r="M330" i="1"/>
  <c r="M325" i="1"/>
  <c r="M318" i="1"/>
  <c r="M307" i="1"/>
  <c r="M301" i="1"/>
  <c r="M293" i="1"/>
  <c r="M273" i="1"/>
  <c r="M265" i="1"/>
  <c r="M259" i="1"/>
  <c r="M253" i="1"/>
  <c r="M246" i="1"/>
  <c r="M239" i="1"/>
  <c r="M233" i="1"/>
  <c r="M218" i="1"/>
  <c r="M207" i="1"/>
  <c r="M201" i="1"/>
  <c r="M192" i="1"/>
  <c r="M161" i="1"/>
  <c r="N160" i="1"/>
  <c r="K161" i="1"/>
  <c r="M156" i="1"/>
  <c r="M150" i="1"/>
  <c r="M143" i="1"/>
  <c r="M135" i="1"/>
  <c r="M128" i="1"/>
  <c r="M122" i="1"/>
  <c r="M116" i="1"/>
  <c r="M111" i="1"/>
  <c r="M102" i="1"/>
  <c r="M96" i="1"/>
  <c r="M81" i="1"/>
  <c r="M66" i="1"/>
  <c r="M59" i="1"/>
  <c r="M54" i="1"/>
  <c r="M49" i="1"/>
  <c r="M34" i="1"/>
  <c r="M22" i="1"/>
  <c r="M766" i="1" l="1"/>
  <c r="M768" i="1" s="1"/>
  <c r="M770" i="1" s="1"/>
  <c r="D8" i="3"/>
  <c r="D9" i="3"/>
  <c r="D11" i="3"/>
  <c r="D12" i="3"/>
  <c r="D15" i="3"/>
  <c r="D18" i="3"/>
  <c r="K620" i="1"/>
  <c r="K614" i="1"/>
  <c r="K454" i="1"/>
  <c r="K766" i="1"/>
  <c r="D7" i="3" l="1"/>
  <c r="D19" i="3" s="1"/>
  <c r="K22" i="1"/>
  <c r="K764" i="1"/>
  <c r="K758" i="1"/>
  <c r="K737" i="1"/>
  <c r="K682" i="1"/>
  <c r="K656" i="1"/>
  <c r="K636" i="1"/>
  <c r="K629" i="1"/>
  <c r="K580" i="1"/>
  <c r="K575" i="1"/>
  <c r="K568" i="1"/>
  <c r="K563" i="1"/>
  <c r="K554" i="1"/>
  <c r="K506" i="1"/>
  <c r="K487" i="1"/>
  <c r="K468" i="1"/>
  <c r="K421" i="1"/>
  <c r="K414" i="1"/>
  <c r="K407" i="1"/>
  <c r="K402" i="1"/>
  <c r="K397" i="1"/>
  <c r="K387" i="1"/>
  <c r="K378" i="1"/>
  <c r="K371" i="1"/>
  <c r="K362" i="1"/>
  <c r="K351" i="1"/>
  <c r="K344" i="1"/>
  <c r="K336" i="1"/>
  <c r="K330" i="1"/>
  <c r="K325" i="1"/>
  <c r="K318" i="1"/>
  <c r="K307" i="1"/>
  <c r="K301" i="1"/>
  <c r="K293" i="1"/>
  <c r="K273" i="1"/>
  <c r="K265" i="1"/>
  <c r="K259" i="1"/>
  <c r="K253" i="1"/>
  <c r="K246" i="1"/>
  <c r="K239" i="1"/>
  <c r="K233" i="1"/>
  <c r="K218" i="1"/>
  <c r="K201" i="1"/>
  <c r="K192" i="1"/>
  <c r="K156" i="1"/>
  <c r="K150" i="1"/>
  <c r="K143" i="1"/>
  <c r="K135" i="1"/>
  <c r="K128" i="1"/>
  <c r="K122" i="1"/>
  <c r="K116" i="1"/>
  <c r="K111" i="1"/>
  <c r="K102" i="1"/>
  <c r="K96" i="1"/>
  <c r="K81" i="1"/>
  <c r="K66" i="1"/>
  <c r="K54" i="1"/>
  <c r="K49" i="1"/>
  <c r="K34" i="1"/>
  <c r="X7" i="2" l="1"/>
  <c r="U7" i="2"/>
  <c r="N15" i="2" l="1"/>
  <c r="K15" i="2"/>
  <c r="F15" i="2"/>
  <c r="E15" i="2"/>
  <c r="D15" i="2"/>
  <c r="R14" i="2"/>
  <c r="Q14" i="2"/>
  <c r="P14" i="2"/>
  <c r="O14" i="2"/>
  <c r="N14" i="2"/>
  <c r="M14" i="2"/>
  <c r="L14" i="2"/>
  <c r="J14" i="2"/>
  <c r="I14" i="2"/>
  <c r="H14" i="2"/>
  <c r="R13" i="2"/>
  <c r="Q13" i="2"/>
  <c r="P13" i="2"/>
  <c r="O13" i="2"/>
  <c r="N13" i="2"/>
  <c r="M13" i="2"/>
  <c r="L13" i="2"/>
  <c r="J13" i="2"/>
  <c r="I13" i="2"/>
  <c r="H13" i="2"/>
  <c r="R12" i="2"/>
  <c r="Q12" i="2"/>
  <c r="P12" i="2"/>
  <c r="O12" i="2"/>
  <c r="N12" i="2"/>
  <c r="M12" i="2"/>
  <c r="L12" i="2"/>
  <c r="J12" i="2"/>
  <c r="I12" i="2"/>
  <c r="H12" i="2"/>
  <c r="G12" i="2"/>
  <c r="R11" i="2"/>
  <c r="Q11" i="2"/>
  <c r="P11" i="2"/>
  <c r="O11" i="2"/>
  <c r="N11" i="2"/>
  <c r="M11" i="2"/>
  <c r="L11" i="2"/>
  <c r="J11" i="2"/>
  <c r="I11" i="2"/>
  <c r="H11" i="2"/>
  <c r="G11" i="2"/>
  <c r="R10" i="2"/>
  <c r="Q10" i="2"/>
  <c r="P10" i="2"/>
  <c r="O10" i="2"/>
  <c r="N10" i="2"/>
  <c r="M10" i="2"/>
  <c r="L10" i="2"/>
  <c r="J10" i="2"/>
  <c r="I10" i="2"/>
  <c r="H10" i="2"/>
  <c r="G10" i="2"/>
  <c r="R9" i="2"/>
  <c r="Q9" i="2"/>
  <c r="P9" i="2"/>
  <c r="O9" i="2"/>
  <c r="N9" i="2"/>
  <c r="M9" i="2"/>
  <c r="L9" i="2"/>
  <c r="J9" i="2"/>
  <c r="I9" i="2"/>
  <c r="H9" i="2"/>
  <c r="G9" i="2"/>
  <c r="R8" i="2"/>
  <c r="Q8" i="2"/>
  <c r="P8" i="2"/>
  <c r="O8" i="2"/>
  <c r="N8" i="2"/>
  <c r="M8" i="2"/>
  <c r="L8" i="2"/>
  <c r="J8" i="2"/>
  <c r="I8" i="2"/>
  <c r="H8" i="2"/>
  <c r="G8" i="2"/>
  <c r="Q7" i="2"/>
  <c r="R7" i="2" s="1"/>
  <c r="P7" i="2"/>
  <c r="O7" i="2"/>
  <c r="N7" i="2"/>
  <c r="M7" i="2"/>
  <c r="L7" i="2"/>
  <c r="J7" i="2"/>
  <c r="J15" i="2" s="1"/>
  <c r="I7" i="2"/>
  <c r="I15" i="2" s="1"/>
  <c r="H7" i="2"/>
  <c r="H15" i="2" s="1"/>
  <c r="G7" i="2"/>
  <c r="R15" i="2" l="1"/>
  <c r="T8" i="2" s="1"/>
  <c r="L15" i="2"/>
  <c r="P15" i="2"/>
  <c r="T13" i="2"/>
  <c r="M15" i="2"/>
  <c r="O15" i="2"/>
  <c r="Q15" i="2"/>
  <c r="T11" i="2"/>
  <c r="G15" i="2"/>
  <c r="R20" i="2"/>
  <c r="T10" i="2" l="1"/>
  <c r="T9" i="2"/>
  <c r="T14" i="2"/>
  <c r="T12" i="2"/>
  <c r="K700" i="1"/>
  <c r="S14" i="2" l="1"/>
  <c r="K687" i="1"/>
  <c r="K671" i="1"/>
  <c r="K666" i="1"/>
  <c r="K641" i="1"/>
  <c r="S11" i="2"/>
  <c r="K609" i="1"/>
  <c r="K604" i="1"/>
  <c r="K599" i="1"/>
  <c r="K594" i="1"/>
  <c r="K585" i="1"/>
  <c r="K539" i="1"/>
  <c r="K527" i="1"/>
  <c r="K522" i="1"/>
  <c r="K517" i="1"/>
  <c r="K511" i="1"/>
  <c r="K479" i="1"/>
  <c r="K432" i="1"/>
  <c r="K427" i="1"/>
  <c r="S13" i="2" l="1"/>
  <c r="S12" i="2"/>
  <c r="K207" i="1"/>
  <c r="K59" i="1" l="1"/>
  <c r="L758" i="1" l="1"/>
  <c r="L737" i="1"/>
  <c r="L682" i="1"/>
  <c r="L636" i="1"/>
  <c r="L575" i="1"/>
  <c r="L554" i="1"/>
  <c r="K534" i="1"/>
  <c r="K474" i="1"/>
  <c r="L468" i="1"/>
  <c r="L448" i="1"/>
  <c r="K448" i="1"/>
  <c r="K771" i="1" s="1"/>
  <c r="L414" i="1"/>
  <c r="L397" i="1"/>
  <c r="L387" i="1"/>
  <c r="L378" i="1"/>
  <c r="L371" i="1"/>
  <c r="L362" i="1"/>
  <c r="L351" i="1"/>
  <c r="L344" i="1"/>
  <c r="L325" i="1"/>
  <c r="L318" i="1"/>
  <c r="L301" i="1"/>
  <c r="L293" i="1"/>
  <c r="L273" i="1"/>
  <c r="L265" i="1"/>
  <c r="L259" i="1"/>
  <c r="L253" i="1"/>
  <c r="L246" i="1"/>
  <c r="L233" i="1"/>
  <c r="L218" i="1"/>
  <c r="L207" i="1"/>
  <c r="L201" i="1"/>
  <c r="L192" i="1"/>
  <c r="L150" i="1"/>
  <c r="L143" i="1"/>
  <c r="L128" i="1"/>
  <c r="L122" i="1"/>
  <c r="L111" i="1"/>
  <c r="S9" i="2"/>
  <c r="L96" i="1"/>
  <c r="L81" i="1"/>
  <c r="L49" i="1"/>
  <c r="L34" i="1"/>
  <c r="S7" i="2"/>
  <c r="T7" i="2" s="1"/>
  <c r="T15" i="2" s="1"/>
  <c r="L22" i="1"/>
  <c r="L11" i="1"/>
  <c r="K11" i="1"/>
  <c r="K773" i="1" l="1"/>
  <c r="S8" i="2"/>
  <c r="S10" i="2"/>
  <c r="S15" i="2" l="1"/>
</calcChain>
</file>

<file path=xl/sharedStrings.xml><?xml version="1.0" encoding="utf-8"?>
<sst xmlns="http://schemas.openxmlformats.org/spreadsheetml/2006/main" count="3619" uniqueCount="929">
  <si>
    <t xml:space="preserve">               DELTA STATE GOVERNMENT OF NIGERIA</t>
  </si>
  <si>
    <t xml:space="preserve">          2020  REVENUE  ESTIMATE PROPOSAL</t>
  </si>
  <si>
    <t>FAAC</t>
  </si>
  <si>
    <t>State Government of Statutory Allocation - 11010100</t>
  </si>
  <si>
    <t>BUDGET CODE</t>
  </si>
  <si>
    <t>TEXT</t>
  </si>
  <si>
    <t>Business Area</t>
  </si>
  <si>
    <t>Fund</t>
  </si>
  <si>
    <t>Fund Centre</t>
  </si>
  <si>
    <t>Commitment Item</t>
  </si>
  <si>
    <t>Function Area</t>
  </si>
  <si>
    <t>Funded Program</t>
  </si>
  <si>
    <t xml:space="preserve">APPROVED 2020 BUDGET </t>
  </si>
  <si>
    <t xml:space="preserve">APPROVED 2019 BUDGET </t>
  </si>
  <si>
    <t>1100000001.001</t>
  </si>
  <si>
    <t>Statutory Allocation</t>
  </si>
  <si>
    <t>426.</t>
  </si>
  <si>
    <t>02101</t>
  </si>
  <si>
    <t>F100000001</t>
  </si>
  <si>
    <t>00011010101</t>
  </si>
  <si>
    <t>00220000050101</t>
  </si>
  <si>
    <t>1100000001.002</t>
  </si>
  <si>
    <t>Oil  Derivation</t>
  </si>
  <si>
    <t>00011010102</t>
  </si>
  <si>
    <t>1100000001.003</t>
  </si>
  <si>
    <t>VAT</t>
  </si>
  <si>
    <t>00011010201</t>
  </si>
  <si>
    <t>1100000001.004</t>
  </si>
  <si>
    <t>Excess Crude / Other Revenue</t>
  </si>
  <si>
    <t>00011010303</t>
  </si>
  <si>
    <t>INTERNALLY GENERATED REVENUE (IGR)</t>
  </si>
  <si>
    <t>TAX REVENUES- 12010000</t>
  </si>
  <si>
    <t>PERSONAL TAXES - 12010100</t>
  </si>
  <si>
    <t>BOARD OF INTERNAL REVENUE (BIR) - 0210</t>
  </si>
  <si>
    <t>1210010000.001</t>
  </si>
  <si>
    <t>Personal Income Tax (PAYE)</t>
  </si>
  <si>
    <t>F210010000</t>
  </si>
  <si>
    <t>00012010101</t>
  </si>
  <si>
    <t>1210010000.002</t>
  </si>
  <si>
    <t xml:space="preserve">Personal Income Tax (Self Employed Persons) </t>
  </si>
  <si>
    <t>00012010102</t>
  </si>
  <si>
    <t>1210010000.003</t>
  </si>
  <si>
    <t>Tax Audit and Investigation(Personal Income Tax &amp; others)</t>
  </si>
  <si>
    <t>00012010104</t>
  </si>
  <si>
    <t>1210010000.004</t>
  </si>
  <si>
    <t>Penalty for late or non submission of annual returns</t>
  </si>
  <si>
    <t>00012010106</t>
  </si>
  <si>
    <t>OTHER TAXES - 12010200</t>
  </si>
  <si>
    <t>1210010000.005</t>
  </si>
  <si>
    <t>Capital Gains Tax</t>
  </si>
  <si>
    <t>00012010206</t>
  </si>
  <si>
    <t>1210010000.006</t>
  </si>
  <si>
    <t>Pools Betting Tax</t>
  </si>
  <si>
    <t>00012010216</t>
  </si>
  <si>
    <t>1210010000.007</t>
  </si>
  <si>
    <t>Property Tax</t>
  </si>
  <si>
    <t>00012010203</t>
  </si>
  <si>
    <t>1210010000.008</t>
  </si>
  <si>
    <t>Cattle Tax</t>
  </si>
  <si>
    <t>00012010215</t>
  </si>
  <si>
    <t>1210010000.009</t>
  </si>
  <si>
    <t>Reimbursement of Tax on Dividends</t>
  </si>
  <si>
    <t>00012010204</t>
  </si>
  <si>
    <t>1210010000.010</t>
  </si>
  <si>
    <t>Interest Income</t>
  </si>
  <si>
    <t>00012010205</t>
  </si>
  <si>
    <t>1210010000.011</t>
  </si>
  <si>
    <t>Withholding Tax</t>
  </si>
  <si>
    <t>00012010210</t>
  </si>
  <si>
    <t>NON-TAX REVENUE - 12020000</t>
  </si>
  <si>
    <t>LICENCES GENERAL - 12020100</t>
  </si>
  <si>
    <t>1210010000.012</t>
  </si>
  <si>
    <t>Pools Betting Licensing Fees</t>
  </si>
  <si>
    <t>00012020116</t>
  </si>
  <si>
    <t>1210010000.013</t>
  </si>
  <si>
    <t>Drivers Licenses and Permits</t>
  </si>
  <si>
    <t>00012020118</t>
  </si>
  <si>
    <t>1210010000.014</t>
  </si>
  <si>
    <t>Motor vehicles license</t>
  </si>
  <si>
    <t>00012020119</t>
  </si>
  <si>
    <t>1210010000.015</t>
  </si>
  <si>
    <t>Commercial Motor Cycle Ticket</t>
  </si>
  <si>
    <t>DELTA STATE SPORTS COMMISSION - 0505</t>
  </si>
  <si>
    <t>1505010000.001</t>
  </si>
  <si>
    <t xml:space="preserve">Social Club Registration </t>
  </si>
  <si>
    <t>F505010000</t>
  </si>
  <si>
    <t>00012020103</t>
  </si>
  <si>
    <t>MINISTRY OF WATER RESOURCES - 0206</t>
  </si>
  <si>
    <t>1206010000.001</t>
  </si>
  <si>
    <t>Borehole Charges</t>
  </si>
  <si>
    <t>F206010000</t>
  </si>
  <si>
    <t>00012020115</t>
  </si>
  <si>
    <t>MINISTRY OF AGRIC &amp; NATURAL RESOURCES - 0203</t>
  </si>
  <si>
    <t>1203010000.001</t>
  </si>
  <si>
    <t>Veterinary Clinic</t>
  </si>
  <si>
    <t>F203010000</t>
  </si>
  <si>
    <t>00012020130</t>
  </si>
  <si>
    <t>MINISTRY OF HEALTH - 0508</t>
  </si>
  <si>
    <t>1508010000.001</t>
  </si>
  <si>
    <t>Registration of new Homes</t>
  </si>
  <si>
    <t>F508010000</t>
  </si>
  <si>
    <t>00012020147</t>
  </si>
  <si>
    <t>1508010000.002</t>
  </si>
  <si>
    <t>Reg. of Private Health Institutions</t>
  </si>
  <si>
    <t>00012020122</t>
  </si>
  <si>
    <t>1508010000.003</t>
  </si>
  <si>
    <t>Pharmacy Stores</t>
  </si>
  <si>
    <t>00012020120</t>
  </si>
  <si>
    <t>1508010000.004</t>
  </si>
  <si>
    <t>Pharmacy Licence fee</t>
  </si>
  <si>
    <t>00012020153</t>
  </si>
  <si>
    <t>1508010000.005</t>
  </si>
  <si>
    <t>Renewal of Pharmacy License fee</t>
  </si>
  <si>
    <t>1508010000.006</t>
  </si>
  <si>
    <t>Reg.of Trad. Med.Hosp. Clinic &amp; Homes</t>
  </si>
  <si>
    <t>1508010000.007</t>
  </si>
  <si>
    <t>Renewal fee</t>
  </si>
  <si>
    <t>1508010000.008</t>
  </si>
  <si>
    <t>Certificate and License of Practitioners</t>
  </si>
  <si>
    <t>00012020151</t>
  </si>
  <si>
    <t>1508010000.009</t>
  </si>
  <si>
    <t>Reg.of Practitioners</t>
  </si>
  <si>
    <t>1508010000.010</t>
  </si>
  <si>
    <t>Renewal of License</t>
  </si>
  <si>
    <t>1508010000.011</t>
  </si>
  <si>
    <t>Patent Medicine and Vendors License Fees</t>
  </si>
  <si>
    <t>FIRE SERVICE DEPARTMENT - 0110</t>
  </si>
  <si>
    <t>1110010400.001</t>
  </si>
  <si>
    <t>Fire License</t>
  </si>
  <si>
    <t>F110010400</t>
  </si>
  <si>
    <t>00012020148</t>
  </si>
  <si>
    <t>MINISTRY OF HIGHER EDUCATION - 0507</t>
  </si>
  <si>
    <t>1507010000.001</t>
  </si>
  <si>
    <t>Reg. Fees ( Private University)</t>
  </si>
  <si>
    <t>F507010000</t>
  </si>
  <si>
    <t>00012020121</t>
  </si>
  <si>
    <t>1507010000.002</t>
  </si>
  <si>
    <t>Reg. Fees ( Private Poly/ Monothecnic.)</t>
  </si>
  <si>
    <t>1507010000.003</t>
  </si>
  <si>
    <t>License Fee (Diploma Awarding Inst.)</t>
  </si>
  <si>
    <t>00012020152</t>
  </si>
  <si>
    <t>1507010000.004</t>
  </si>
  <si>
    <t>License Fee (Certificate Awarding Inst.)</t>
  </si>
  <si>
    <t>1507010000.005</t>
  </si>
  <si>
    <t>Renewal fees for already approved Institution</t>
  </si>
  <si>
    <t>1507010000.006</t>
  </si>
  <si>
    <t>1507010000.007</t>
  </si>
  <si>
    <t>Registration Fee for Computer Instution</t>
  </si>
  <si>
    <t>MINISTRY OF TRADE AND INVESTMENT - 0204</t>
  </si>
  <si>
    <t>1204010000.001</t>
  </si>
  <si>
    <t>Reg. of Business Premises</t>
  </si>
  <si>
    <t>F204010000</t>
  </si>
  <si>
    <t>1204010000.002</t>
  </si>
  <si>
    <t>Registration of Coperative Fees</t>
  </si>
  <si>
    <t>00012020146</t>
  </si>
  <si>
    <t>MINISTRY OF ENVIRONMENT - 0504</t>
  </si>
  <si>
    <t>1504010000.001</t>
  </si>
  <si>
    <t>Games and sawmill licenses</t>
  </si>
  <si>
    <t>F504010000</t>
  </si>
  <si>
    <t>00012020131</t>
  </si>
  <si>
    <t>1504010000.002</t>
  </si>
  <si>
    <t>Waste Discharge &amp; Disposal Permit</t>
  </si>
  <si>
    <t>00012020132</t>
  </si>
  <si>
    <t>1504010000.003</t>
  </si>
  <si>
    <t>Reg. of Timber Contractors</t>
  </si>
  <si>
    <t>00012020140</t>
  </si>
  <si>
    <t>1504010000.004</t>
  </si>
  <si>
    <t>Reg./Accred. of Environmental Consultants Fees</t>
  </si>
  <si>
    <t>00012020139</t>
  </si>
  <si>
    <t>1504010000.005</t>
  </si>
  <si>
    <t>Treatment Plant Permit/Registration of Projects Fees</t>
  </si>
  <si>
    <t>00012020138</t>
  </si>
  <si>
    <t>DELTA STATE ENVIRONMENTAL PROTECTION AGENCY (DELSEPA) - 0504</t>
  </si>
  <si>
    <t>1504010900.001</t>
  </si>
  <si>
    <t>Accreditation of Enviro. Conltant. (DELSEPA)</t>
  </si>
  <si>
    <t>F504010900</t>
  </si>
  <si>
    <t>MINISTRY OFBASIC &amp; SECONDARY EDUCATION - 0506</t>
  </si>
  <si>
    <t>1506010000.001</t>
  </si>
  <si>
    <t>Annual Revenue of Operating Licenses of Schools</t>
  </si>
  <si>
    <t>F506010000</t>
  </si>
  <si>
    <t>-</t>
  </si>
  <si>
    <t>1506010000.002</t>
  </si>
  <si>
    <t>Priv.Educ.Inst.:Appl.&amp; Reg.fees</t>
  </si>
  <si>
    <t>70950</t>
  </si>
  <si>
    <t>DIRECTORATE OF TRANSPORT - 0215</t>
  </si>
  <si>
    <t>1215010000.001</t>
  </si>
  <si>
    <t>Road Worthiness</t>
  </si>
  <si>
    <t>F215010000</t>
  </si>
  <si>
    <t>00012020145</t>
  </si>
  <si>
    <t>1215010000.002</t>
  </si>
  <si>
    <t>Commercial Tri-cycle Ticket Permit</t>
  </si>
  <si>
    <t>00012020129</t>
  </si>
  <si>
    <t>DELTA STATE TRAFFIC MANAGEMENT AUTHORITY - 0215</t>
  </si>
  <si>
    <t>1215010800.001</t>
  </si>
  <si>
    <t>Registration/ Accreditation of Driving School in Delta State</t>
  </si>
  <si>
    <t>F215010800</t>
  </si>
  <si>
    <t>1215010800.002</t>
  </si>
  <si>
    <t>Annual Renewal of Operating Lincense of Driving School</t>
  </si>
  <si>
    <t>1215010800.004</t>
  </si>
  <si>
    <t>Commercial motor cycle ticket</t>
  </si>
  <si>
    <t>MIN OF WOMEN AFFAIRS, COMMUNITY AND SOCIAL DEV. - 0509</t>
  </si>
  <si>
    <t>1509010000.001</t>
  </si>
  <si>
    <t>Reg.of Comm.Dev.Ass.</t>
  </si>
  <si>
    <t>F509010000</t>
  </si>
  <si>
    <t>1509010000.002</t>
  </si>
  <si>
    <t>Reg. of NGO'S</t>
  </si>
  <si>
    <t>00012020144</t>
  </si>
  <si>
    <t>1509010000.003</t>
  </si>
  <si>
    <t>Reg. of Pub.&amp; Private Pre-Pry Institution</t>
  </si>
  <si>
    <t>00012020149</t>
  </si>
  <si>
    <t>DIRECTORATE OF CULTURE &amp; TOURISM - 0202</t>
  </si>
  <si>
    <t>1202010000.001</t>
  </si>
  <si>
    <t>Reg of Hotel,Tourism Enterprises.etc.</t>
  </si>
  <si>
    <t>F202010000</t>
  </si>
  <si>
    <t>00012020150</t>
  </si>
  <si>
    <t>OFFICE OF THE AUDITOR-GENERAL (STATE) -0113</t>
  </si>
  <si>
    <t>1113000000.001</t>
  </si>
  <si>
    <t>External Auditors Registration Fees.</t>
  </si>
  <si>
    <t>F113000000</t>
  </si>
  <si>
    <t>1508010000.012</t>
  </si>
  <si>
    <t>Application Forms for Nursing and Maternity Homes</t>
  </si>
  <si>
    <t>MINISTRY OF YOUTH DEVELOPMENT - 0501</t>
  </si>
  <si>
    <t>1501010000.001</t>
  </si>
  <si>
    <t xml:space="preserve"> Social Club Registration/Renewal Fees</t>
  </si>
  <si>
    <t>F501010000</t>
  </si>
  <si>
    <t>FEES GENERAL - 12020400</t>
  </si>
  <si>
    <t>1203010000.002</t>
  </si>
  <si>
    <t>VERTINARY BUSINESS PREMISES REG. FEES</t>
  </si>
  <si>
    <t>00012020427</t>
  </si>
  <si>
    <t>1203010000.003</t>
  </si>
  <si>
    <t>Produce Inspection Fee</t>
  </si>
  <si>
    <t>00012020418</t>
  </si>
  <si>
    <t>1203010000.004</t>
  </si>
  <si>
    <t>Oghara</t>
  </si>
  <si>
    <t>102K</t>
  </si>
  <si>
    <t>1203010000.005</t>
  </si>
  <si>
    <t>Agbor</t>
  </si>
  <si>
    <t>212A</t>
  </si>
  <si>
    <t>1203010000.006</t>
  </si>
  <si>
    <t>Patani</t>
  </si>
  <si>
    <t>322.</t>
  </si>
  <si>
    <t>1203010000.007</t>
  </si>
  <si>
    <t>Utagba-Uno</t>
  </si>
  <si>
    <t>214.</t>
  </si>
  <si>
    <t>1203010000.008</t>
  </si>
  <si>
    <t>Sapele</t>
  </si>
  <si>
    <t>104.</t>
  </si>
  <si>
    <t>1203010000.009</t>
  </si>
  <si>
    <t>Contractors' Registration Fees</t>
  </si>
  <si>
    <t>00012020415</t>
  </si>
  <si>
    <t>1203010000.010</t>
  </si>
  <si>
    <t>Vertinary Inspection Fees</t>
  </si>
  <si>
    <t>00012020419</t>
  </si>
  <si>
    <t>1203010000.011</t>
  </si>
  <si>
    <t>1203010000.012</t>
  </si>
  <si>
    <t>Ugbenu</t>
  </si>
  <si>
    <t>102.</t>
  </si>
  <si>
    <t>1203010000.013</t>
  </si>
  <si>
    <t>Livestock Market Fees</t>
  </si>
  <si>
    <t>00012020420</t>
  </si>
  <si>
    <t>1203010000.014</t>
  </si>
  <si>
    <t>Meat Inspection Fee</t>
  </si>
  <si>
    <t>00012020416</t>
  </si>
  <si>
    <t>1203010000.015</t>
  </si>
  <si>
    <t>Delta North</t>
  </si>
  <si>
    <t>1203010000.016</t>
  </si>
  <si>
    <t>Delta Central</t>
  </si>
  <si>
    <t>1203010000.017</t>
  </si>
  <si>
    <t>Warri LGAs</t>
  </si>
  <si>
    <t>323.</t>
  </si>
  <si>
    <t>1203010000.018</t>
  </si>
  <si>
    <t>Isoko LGAs</t>
  </si>
  <si>
    <t>320.</t>
  </si>
  <si>
    <t>1203010000.019</t>
  </si>
  <si>
    <t>BOARD OF INTERNAL REVENUE (BIR) -0210</t>
  </si>
  <si>
    <t>1210010000.016</t>
  </si>
  <si>
    <t>Stamp Duties &amp; Penalties</t>
  </si>
  <si>
    <t>00012020440</t>
  </si>
  <si>
    <t>1210010000.017</t>
  </si>
  <si>
    <t>Development Levy</t>
  </si>
  <si>
    <t>00012020439</t>
  </si>
  <si>
    <t>1210010000.018</t>
  </si>
  <si>
    <t>Telecommunication Right of way &amp;Allied Matters</t>
  </si>
  <si>
    <t>1210010000.019</t>
  </si>
  <si>
    <t>Road Traffic Exam Fees</t>
  </si>
  <si>
    <t>00012020431</t>
  </si>
  <si>
    <t>1210010000.020</t>
  </si>
  <si>
    <t>Passenger Carriage Fee/Ticket</t>
  </si>
  <si>
    <t>00012020422</t>
  </si>
  <si>
    <t>1113000000.002</t>
  </si>
  <si>
    <t>Statutory Deductions Fees from External Auditors</t>
  </si>
  <si>
    <t>00012020429</t>
  </si>
  <si>
    <t>1113000000.003</t>
  </si>
  <si>
    <t>Tender Fees</t>
  </si>
  <si>
    <t>00012020425</t>
  </si>
  <si>
    <t>OFFICE OF THE AUDITOR-GENERAL (LGA) -0114</t>
  </si>
  <si>
    <t>0114000000.001</t>
  </si>
  <si>
    <t>Audit of Local Govts Account</t>
  </si>
  <si>
    <t>F114000000</t>
  </si>
  <si>
    <t>0114000000.002</t>
  </si>
  <si>
    <t>Audit of L Govt Pension Fund</t>
  </si>
  <si>
    <t>0114000000.003</t>
  </si>
  <si>
    <t>Audit of L.G.Serv. Comm</t>
  </si>
  <si>
    <t>0114000000.004</t>
  </si>
  <si>
    <t>Tenders' Fees</t>
  </si>
  <si>
    <t>0114000000.005</t>
  </si>
  <si>
    <t>Consultancy services (Excess Bank Charges)</t>
  </si>
  <si>
    <t>00012020441</t>
  </si>
  <si>
    <t>0114000000.006</t>
  </si>
  <si>
    <t>Audit of Community Development Committees</t>
  </si>
  <si>
    <t>0114000000.007</t>
  </si>
  <si>
    <t>Audit of 25 Local Education Authorities</t>
  </si>
  <si>
    <t>1504010000.006</t>
  </si>
  <si>
    <t xml:space="preserve">Forest Tarriff on Stumpage Rates </t>
  </si>
  <si>
    <t>00012020413</t>
  </si>
  <si>
    <t>1504010000.007</t>
  </si>
  <si>
    <t>Toll Fees on movement of Log/Plant/Timber/Pltwood/Partial Board</t>
  </si>
  <si>
    <t>00012020411</t>
  </si>
  <si>
    <t>1504010000.008</t>
  </si>
  <si>
    <t>Ecological Tariff</t>
  </si>
  <si>
    <t>00012020414</t>
  </si>
  <si>
    <t>1504010000.009</t>
  </si>
  <si>
    <t>Effluent Discharge/Gaseous Emission Fees</t>
  </si>
  <si>
    <t>00012020403</t>
  </si>
  <si>
    <t>1504010000.010</t>
  </si>
  <si>
    <t>Log Control Fees (Forestry)</t>
  </si>
  <si>
    <t>00012020412</t>
  </si>
  <si>
    <t>1504010000.011</t>
  </si>
  <si>
    <t>Tree felled fees</t>
  </si>
  <si>
    <t>1504010000.012</t>
  </si>
  <si>
    <t>Forest Stampage Fees</t>
  </si>
  <si>
    <t>00012020409</t>
  </si>
  <si>
    <t>1504010000.013</t>
  </si>
  <si>
    <t>Forest Product/Exploited Trees</t>
  </si>
  <si>
    <t>1504010000.014</t>
  </si>
  <si>
    <t>Forest General</t>
  </si>
  <si>
    <t>00012020410</t>
  </si>
  <si>
    <t>1504010000.015</t>
  </si>
  <si>
    <t>Forestry Log Control Fees</t>
  </si>
  <si>
    <t>250,000</t>
  </si>
  <si>
    <t>1504010000.016</t>
  </si>
  <si>
    <t>Payment for Environmental Service (PES)</t>
  </si>
  <si>
    <t>1504010900.002</t>
  </si>
  <si>
    <t>Pollution/Effluent/Discharge Permit Fees</t>
  </si>
  <si>
    <t>F0504010900</t>
  </si>
  <si>
    <t>STATE TENDER BOARD - 0102</t>
  </si>
  <si>
    <t>1102010500.001</t>
  </si>
  <si>
    <t>Contractors' Reg.&amp; Renewal Fees</t>
  </si>
  <si>
    <t>F102010500</t>
  </si>
  <si>
    <t>1102010500.002</t>
  </si>
  <si>
    <t>1102010500.003</t>
  </si>
  <si>
    <t>(State Tenders Board)</t>
  </si>
  <si>
    <t>MINISTRY OF ENERGY - 0205</t>
  </si>
  <si>
    <t>1205010000.001</t>
  </si>
  <si>
    <t>Tender's Fee</t>
  </si>
  <si>
    <t>F205010000</t>
  </si>
  <si>
    <t>1205010000.002</t>
  </si>
  <si>
    <t>Pre-Contract Reg. Fees.</t>
  </si>
  <si>
    <t>1205010000.003</t>
  </si>
  <si>
    <t>LED Display Boards</t>
  </si>
  <si>
    <t>00012020438</t>
  </si>
  <si>
    <t>MINISTRY OF WORKS - 0213</t>
  </si>
  <si>
    <t>1213010000.001</t>
  </si>
  <si>
    <t>Contractors Registration &amp; Renewal Fees</t>
  </si>
  <si>
    <t>F213010000</t>
  </si>
  <si>
    <t>1213010000.002</t>
  </si>
  <si>
    <t>Tenders Fees</t>
  </si>
  <si>
    <t>HIGH COURT OF JUSTICE - 0302</t>
  </si>
  <si>
    <t>1302010000.001</t>
  </si>
  <si>
    <t>High Courts fees</t>
  </si>
  <si>
    <t>F302010000</t>
  </si>
  <si>
    <t>00012020430</t>
  </si>
  <si>
    <t>1302010000.002</t>
  </si>
  <si>
    <t>High Courts Prom/Comf Exams Fees</t>
  </si>
  <si>
    <t>CUSTOMARY COURT OF APPEAL - 0303</t>
  </si>
  <si>
    <t>1303010000.001</t>
  </si>
  <si>
    <t>Cust. Courts Prom/Comf Exams Fees for Jud. Workers</t>
  </si>
  <si>
    <t>F303010000</t>
  </si>
  <si>
    <t>1303010000.002</t>
  </si>
  <si>
    <t>Customary  Court fees</t>
  </si>
  <si>
    <t>1303010000.003</t>
  </si>
  <si>
    <t>Area Customary Courts</t>
  </si>
  <si>
    <t>1303010000.004</t>
  </si>
  <si>
    <t>District Customary Courts</t>
  </si>
  <si>
    <t>MINISTRY OF LANDS, SURVEY &amp; URBAN DEV - 0201</t>
  </si>
  <si>
    <t>0201010000.001</t>
  </si>
  <si>
    <t xml:space="preserve">Search Fee Lands, Survey &amp; Urban Dev. Transaction </t>
  </si>
  <si>
    <t>F201010000</t>
  </si>
  <si>
    <t>00012020424</t>
  </si>
  <si>
    <t>0201010000.002</t>
  </si>
  <si>
    <t xml:space="preserve">C of O Processing </t>
  </si>
  <si>
    <t>00012020433</t>
  </si>
  <si>
    <t>0201010000.003</t>
  </si>
  <si>
    <t xml:space="preserve">Recertification </t>
  </si>
  <si>
    <t>00012020434</t>
  </si>
  <si>
    <t>0201010000.004</t>
  </si>
  <si>
    <t>Land Regularisation</t>
  </si>
  <si>
    <t>00012020435</t>
  </si>
  <si>
    <t>0201010000.005</t>
  </si>
  <si>
    <t>Town Planning Fees</t>
  </si>
  <si>
    <t>0201010000.006</t>
  </si>
  <si>
    <t>Mining Quarrying Fees</t>
  </si>
  <si>
    <t>00012020444</t>
  </si>
  <si>
    <t>0201010000.007</t>
  </si>
  <si>
    <t>Others (Focus on Special Audit) e.g Telecom Mast, Petrol/Gas Stn.</t>
  </si>
  <si>
    <t>URBAN AND REGIONAL PLANNING - 0201</t>
  </si>
  <si>
    <t>0201010700.001</t>
  </si>
  <si>
    <t>Fee for Registration and Assessment of Building Plans</t>
  </si>
  <si>
    <t>F201010700</t>
  </si>
  <si>
    <t>0201010700.002</t>
  </si>
  <si>
    <t>Oil Pipeline, Surveys,Public  Hearing and Gazettes</t>
  </si>
  <si>
    <t>0201010700.003</t>
  </si>
  <si>
    <t>Charting Printing and Scanning</t>
  </si>
  <si>
    <t>0201010700.004</t>
  </si>
  <si>
    <t>Revenue from Survey of Land(Government  Land Allocation</t>
  </si>
  <si>
    <t>DIR OF SUSTAINABLE DEVELOPMENT GOALS (SDGS) - 0101</t>
  </si>
  <si>
    <t>0101010519.001</t>
  </si>
  <si>
    <t>F101010519</t>
  </si>
  <si>
    <t>OFFICE OF THE SURVEYOR GENERAL - 0216</t>
  </si>
  <si>
    <t>0216010000.001</t>
  </si>
  <si>
    <t>Pipe Line Survey Permit Fees</t>
  </si>
  <si>
    <t>F216010000</t>
  </si>
  <si>
    <t>0216010000.002</t>
  </si>
  <si>
    <t>Plan Lodgment Fees</t>
  </si>
  <si>
    <t>0216010000.003</t>
  </si>
  <si>
    <t>Certify True Copy of Survey Plan</t>
  </si>
  <si>
    <t>00012020432</t>
  </si>
  <si>
    <t>0216010000.004</t>
  </si>
  <si>
    <t>C of O Survey Plans</t>
  </si>
  <si>
    <t>0216010000.005</t>
  </si>
  <si>
    <t>Land Allocation Fees</t>
  </si>
  <si>
    <t>0216010000.006</t>
  </si>
  <si>
    <t>Search Fees</t>
  </si>
  <si>
    <t>0216010000.007</t>
  </si>
  <si>
    <t>Charting</t>
  </si>
  <si>
    <t>1508010000.013</t>
  </si>
  <si>
    <t>Exam Enrolment Fees for School of Nursing &amp; Midwifery</t>
  </si>
  <si>
    <t>1508010000.014</t>
  </si>
  <si>
    <t>Hospitals Fees</t>
  </si>
  <si>
    <t>00012020421</t>
  </si>
  <si>
    <t>1508010000.015</t>
  </si>
  <si>
    <t>DELSUTH, Oghara</t>
  </si>
  <si>
    <t>URBAN WATER BOARD - 0206</t>
  </si>
  <si>
    <t>0206010401.001</t>
  </si>
  <si>
    <t>Water Charges.</t>
  </si>
  <si>
    <t>F206010401</t>
  </si>
  <si>
    <t>00012020406</t>
  </si>
  <si>
    <t>1507010000.008</t>
  </si>
  <si>
    <t>Tenders Fee</t>
  </si>
  <si>
    <t>1507010000.009</t>
  </si>
  <si>
    <t>Higher Education</t>
  </si>
  <si>
    <t>00012020426</t>
  </si>
  <si>
    <t>1110010400.002</t>
  </si>
  <si>
    <t>Fire Precaution Inspection fees</t>
  </si>
  <si>
    <t>00012020404</t>
  </si>
  <si>
    <t>1110010400.003</t>
  </si>
  <si>
    <t>Petrol Stations</t>
  </si>
  <si>
    <t>1110010400.004</t>
  </si>
  <si>
    <t>Industrial Enterprises</t>
  </si>
  <si>
    <t>1110010400.005</t>
  </si>
  <si>
    <t>Cinema Theatres</t>
  </si>
  <si>
    <t>MINISTRY OF TRADE &amp; INVESTMENT - 0204</t>
  </si>
  <si>
    <t>0204010000.001</t>
  </si>
  <si>
    <t>Unspecified (Auditing &amp; Reg.of Coop. Soc.)</t>
  </si>
  <si>
    <t>0204010000.002</t>
  </si>
  <si>
    <t>Business Premises Fees</t>
  </si>
  <si>
    <t>0204010000.003</t>
  </si>
  <si>
    <t>Recertification of Cooperative Societies</t>
  </si>
  <si>
    <t>MINISTRY OF BASIC &amp; SECONDARY EDUCATION - 0506</t>
  </si>
  <si>
    <t>0506010000.001</t>
  </si>
  <si>
    <t>Pri.Sch.leaving cert./Entr.into Sec. Sch./ Entr. Exam into Model schs.</t>
  </si>
  <si>
    <t>0506010000.002</t>
  </si>
  <si>
    <t>Grade II teacher's cert exam</t>
  </si>
  <si>
    <t>0506010000.003</t>
  </si>
  <si>
    <t>0506010000.004</t>
  </si>
  <si>
    <t>TVEB Tender Fees</t>
  </si>
  <si>
    <t>0506010000.005</t>
  </si>
  <si>
    <t>School Dev. Levy</t>
  </si>
  <si>
    <t>0506010000.006</t>
  </si>
  <si>
    <t>Use of School Premises</t>
  </si>
  <si>
    <t>OFFICE OF THE SSG (LIAISON OFFICES) - 0104</t>
  </si>
  <si>
    <t>0104010300.001</t>
  </si>
  <si>
    <t>(Lagos) Attestation Fees</t>
  </si>
  <si>
    <t>F104010300</t>
  </si>
  <si>
    <t>00012020423</t>
  </si>
  <si>
    <t>70111</t>
  </si>
  <si>
    <t>0104010300.002</t>
  </si>
  <si>
    <t>(Abuja) Attestation Fees</t>
  </si>
  <si>
    <t>0104010300.003</t>
  </si>
  <si>
    <t>(Abuja)Tender Fees</t>
  </si>
  <si>
    <t>0104010300.004</t>
  </si>
  <si>
    <t>Fees for Letter of Introduction to Embassies/Notes Verbal</t>
  </si>
  <si>
    <t>0104010300.005</t>
  </si>
  <si>
    <t xml:space="preserve">Application Fees for Legal Documents </t>
  </si>
  <si>
    <t>0104010000.001</t>
  </si>
  <si>
    <t>Application For Legal Document</t>
  </si>
  <si>
    <t>F104010000</t>
  </si>
  <si>
    <t>0104010000.002</t>
  </si>
  <si>
    <t>Corner Grocery</t>
  </si>
  <si>
    <t>00012020405</t>
  </si>
  <si>
    <t>0104010000.003</t>
  </si>
  <si>
    <t>Attestation Fee (  S.S.G)</t>
  </si>
  <si>
    <t>DIRECTORATE OF ESTABLISHMENT AND PENSION - 0108</t>
  </si>
  <si>
    <t>0108010000.001</t>
  </si>
  <si>
    <t>Sch.fees from staff train.center</t>
  </si>
  <si>
    <t>F108010000</t>
  </si>
  <si>
    <t>0108010000.002</t>
  </si>
  <si>
    <t>Reg.fees for S.T.C students</t>
  </si>
  <si>
    <t>0108010000.003</t>
  </si>
  <si>
    <t>Ltd comp.exam into sub clerical grade</t>
  </si>
  <si>
    <t>0108010000.004</t>
  </si>
  <si>
    <t>Confirmation/ promotion exam</t>
  </si>
  <si>
    <t>0108010000.005</t>
  </si>
  <si>
    <t>Delta State secretarial exam</t>
  </si>
  <si>
    <t>MIN OF WOMEN AFFAIRS, COMM &amp; SOCIAL DEV - 0509</t>
  </si>
  <si>
    <t>0509010000.001</t>
  </si>
  <si>
    <t>FSP Dcare Nur.Prim.Sch., Asaba</t>
  </si>
  <si>
    <t>0509010000.002</t>
  </si>
  <si>
    <t>DIRECTORATE OF CHIEFTAINCY AFFAIRS - 0502</t>
  </si>
  <si>
    <t>0502010000.001</t>
  </si>
  <si>
    <t>Payt.for Chieftaincy Certificate</t>
  </si>
  <si>
    <t>F502010000</t>
  </si>
  <si>
    <t>MINISTRY OF JUSTICE - 0301</t>
  </si>
  <si>
    <t>0301010000.001</t>
  </si>
  <si>
    <t>Agreement   Fees</t>
  </si>
  <si>
    <t>F301010000</t>
  </si>
  <si>
    <t>00012020443</t>
  </si>
  <si>
    <t>ASABA INTERNATIONAL AIRPORT - 0101</t>
  </si>
  <si>
    <t>0101010522.001</t>
  </si>
  <si>
    <t>Aircraft Landing/ Packing fees</t>
  </si>
  <si>
    <t>F101010522</t>
  </si>
  <si>
    <t>00012020448</t>
  </si>
  <si>
    <t>0101010522.002</t>
  </si>
  <si>
    <t>Passenger Service Charge</t>
  </si>
  <si>
    <t>0101010522.003</t>
  </si>
  <si>
    <t>Statutory Deduction Fees from External Auditors</t>
  </si>
  <si>
    <t>1215000000.002</t>
  </si>
  <si>
    <t>Coding (Transport)</t>
  </si>
  <si>
    <t>F215000000</t>
  </si>
  <si>
    <t>00012020718</t>
  </si>
  <si>
    <t>1215000000.003</t>
  </si>
  <si>
    <t>Commercial Emblem</t>
  </si>
  <si>
    <t>1215000000.004</t>
  </si>
  <si>
    <t>Revenue from Riverine Related Activities</t>
  </si>
  <si>
    <t>00012020721</t>
  </si>
  <si>
    <t>FINES GENERAL - 12020500</t>
  </si>
  <si>
    <t>1215010800.005</t>
  </si>
  <si>
    <t>Traffic Offence Fees</t>
  </si>
  <si>
    <t>00012020503</t>
  </si>
  <si>
    <t>1504010000.017</t>
  </si>
  <si>
    <t>Forestry Fines</t>
  </si>
  <si>
    <t>00012020507</t>
  </si>
  <si>
    <t>1302010000.003</t>
  </si>
  <si>
    <t>Court Fines</t>
  </si>
  <si>
    <t>00012020506</t>
  </si>
  <si>
    <t>BOARD OF INTERNAL REVENUE - 0210</t>
  </si>
  <si>
    <t>1210010000.021</t>
  </si>
  <si>
    <t>Penalty for Late or Non-submission of Annual Returns</t>
  </si>
  <si>
    <t>00012020505</t>
  </si>
  <si>
    <t>1302010000.005</t>
  </si>
  <si>
    <t>1302010000.006</t>
  </si>
  <si>
    <t>High Court Fines</t>
  </si>
  <si>
    <t>SALES GENERAL - 12020600</t>
  </si>
  <si>
    <t>DIR OF ESTABS &amp; PENSION - 0108</t>
  </si>
  <si>
    <t>Sales of PublicService Rules/Regulation</t>
  </si>
  <si>
    <t>00012020605</t>
  </si>
  <si>
    <t>MINISTRY OF AGRICULTURE - 0203</t>
  </si>
  <si>
    <t>0203010000.001</t>
  </si>
  <si>
    <t>Sales of Oil Palm Seedlings</t>
  </si>
  <si>
    <t>00012020612</t>
  </si>
  <si>
    <t>0203010000.002</t>
  </si>
  <si>
    <t>Oil Palm Company</t>
  </si>
  <si>
    <t>0203010000.003</t>
  </si>
  <si>
    <t>Sales General</t>
  </si>
  <si>
    <t>00012020611</t>
  </si>
  <si>
    <t>0203010000.004</t>
  </si>
  <si>
    <t>Sales of Farm Produce</t>
  </si>
  <si>
    <t>0203010000.005</t>
  </si>
  <si>
    <t>0203010000.006</t>
  </si>
  <si>
    <t>0203010000.007</t>
  </si>
  <si>
    <t>0203010000.008</t>
  </si>
  <si>
    <t>1210010000.022</t>
  </si>
  <si>
    <t>Sales of vehicle registeration books</t>
  </si>
  <si>
    <t>1210010000.023</t>
  </si>
  <si>
    <t>Sales of Motor Vehicle Number Plates</t>
  </si>
  <si>
    <t>00012020618</t>
  </si>
  <si>
    <t>Sales of posters,postcards,stickers)</t>
  </si>
  <si>
    <t>1508010000.016</t>
  </si>
  <si>
    <t>D /S Drug Revolving Fund</t>
  </si>
  <si>
    <t>00012020608</t>
  </si>
  <si>
    <t>1508010000.017</t>
  </si>
  <si>
    <t>Collection of Forms</t>
  </si>
  <si>
    <t>00012020609</t>
  </si>
  <si>
    <t>MINISTRY OF INFORMATION - 0109</t>
  </si>
  <si>
    <t>0109010000.001</t>
  </si>
  <si>
    <t>Sale of photographs</t>
  </si>
  <si>
    <t>F109010000</t>
  </si>
  <si>
    <t>00170000050101</t>
  </si>
  <si>
    <t>Steel/metal Scraps Collection and Utilisation in DTSG</t>
  </si>
  <si>
    <t>00012020607</t>
  </si>
  <si>
    <t>ASABA INTERNATIONAL AIRPORT - 0119</t>
  </si>
  <si>
    <t>0119010500.001</t>
  </si>
  <si>
    <t>Sales of boarded Vehicles, Plant &amp; Stores</t>
  </si>
  <si>
    <t>F119010500</t>
  </si>
  <si>
    <t>00012020615</t>
  </si>
  <si>
    <t>1302010000.004</t>
  </si>
  <si>
    <t>Sales of Proceedings</t>
  </si>
  <si>
    <t>00012020616</t>
  </si>
  <si>
    <t>DELTA STATE INDEPENDENT ELECTORAL COMMISSION (DSIEC) - 0112</t>
  </si>
  <si>
    <t>0112010000.001</t>
  </si>
  <si>
    <t>Sale of Forms</t>
  </si>
  <si>
    <t>F112010000</t>
  </si>
  <si>
    <t>70133</t>
  </si>
  <si>
    <t>MINISTRY OF FINANCE - 0209</t>
  </si>
  <si>
    <t>0209010000.001</t>
  </si>
  <si>
    <t>Sales of Financial Instruction</t>
  </si>
  <si>
    <t>F209010000</t>
  </si>
  <si>
    <t>0209010000.002</t>
  </si>
  <si>
    <t>Sales of Shops at Ugbolokposo Modern Market</t>
  </si>
  <si>
    <t>108N</t>
  </si>
  <si>
    <t>0209010000.003</t>
  </si>
  <si>
    <t>Sales of Ogbogonogo Modern Market</t>
  </si>
  <si>
    <t>216F</t>
  </si>
  <si>
    <t>DIRECTORATE OF ESTAB &amp; PENSION - 0108</t>
  </si>
  <si>
    <t>Sales of Public Service Rules/ Regulations</t>
  </si>
  <si>
    <t>EARNINGS GENERAL - 12020700</t>
  </si>
  <si>
    <t>1504010000.018</t>
  </si>
  <si>
    <t>Forest Products/Exploited Trees</t>
  </si>
  <si>
    <t>00012020715</t>
  </si>
  <si>
    <t>Earnings on the Hire of Tractors</t>
  </si>
  <si>
    <t>00012020701</t>
  </si>
  <si>
    <t>Rice Value Chain Prog. 2016/2017</t>
  </si>
  <si>
    <t>00012020722</t>
  </si>
  <si>
    <t>Pig Multiplication &amp; Farmers Support Prog.</t>
  </si>
  <si>
    <t>00012020723</t>
  </si>
  <si>
    <t>Broiler Programme</t>
  </si>
  <si>
    <t>00012020724</t>
  </si>
  <si>
    <t>Warri Landing Jetty fee</t>
  </si>
  <si>
    <t>00012020702</t>
  </si>
  <si>
    <t>1215010000.005</t>
  </si>
  <si>
    <t>Demurrage</t>
  </si>
  <si>
    <t>00012020703</t>
  </si>
  <si>
    <t>1202010000.003</t>
  </si>
  <si>
    <t>Delta Tours</t>
  </si>
  <si>
    <t>00012020716</t>
  </si>
  <si>
    <t>1202010000.004</t>
  </si>
  <si>
    <t>Dance Troupe</t>
  </si>
  <si>
    <t>1202010000.005</t>
  </si>
  <si>
    <t>Lander Brothers Anchorage</t>
  </si>
  <si>
    <t>MIN OF FINANCE - 0209</t>
  </si>
  <si>
    <t>Secreatariat Conference Hall Fees</t>
  </si>
  <si>
    <t>00012020712</t>
  </si>
  <si>
    <t>70112</t>
  </si>
  <si>
    <t>Government Printing Press</t>
  </si>
  <si>
    <t>00012020705</t>
  </si>
  <si>
    <t>DELTA STATE URBAN WATER BOARD - 0206</t>
  </si>
  <si>
    <t>Hiring of Equipment</t>
  </si>
  <si>
    <t>00012020710</t>
  </si>
  <si>
    <t>Toll Gate,Cabs/Vehicles registration</t>
  </si>
  <si>
    <t>00012020713</t>
  </si>
  <si>
    <t>1505010000.002</t>
  </si>
  <si>
    <t>Award/Winning from National Sports Festival</t>
  </si>
  <si>
    <t>00012020720</t>
  </si>
  <si>
    <t>70810</t>
  </si>
  <si>
    <t>Hiring fees STC Auditorium</t>
  </si>
  <si>
    <t>RENT ON GOVERNMENT BUILDINGS - GENERAL 12020800</t>
  </si>
  <si>
    <t>Rent for Shops &amp; Offices</t>
  </si>
  <si>
    <t>00012020807</t>
  </si>
  <si>
    <t>MINISTRY OF CULTURE AND TOURISM - 0202</t>
  </si>
  <si>
    <t>0202010000.001</t>
  </si>
  <si>
    <t xml:space="preserve">Delta  Hotels, Sapele </t>
  </si>
  <si>
    <t>00012020808</t>
  </si>
  <si>
    <t>0202010000.002</t>
  </si>
  <si>
    <t>Delta  Hotels, Warri</t>
  </si>
  <si>
    <t>0202010000.003</t>
  </si>
  <si>
    <t>Pavilion</t>
  </si>
  <si>
    <t>00012020801</t>
  </si>
  <si>
    <t>0202010000.004</t>
  </si>
  <si>
    <t>Hiring of Domes, Asaba</t>
  </si>
  <si>
    <t>216L</t>
  </si>
  <si>
    <t>0202010000.005</t>
  </si>
  <si>
    <t>Hiring of Domes, Warri</t>
  </si>
  <si>
    <t>MINISTRY OF WOMEN AFFAIRS, COMMUNITY AND SOCIAL DEVELOPMENT - 0509</t>
  </si>
  <si>
    <t>FSP Multi-purp.Ctr, Asaba</t>
  </si>
  <si>
    <t>Children Recr. Ctr Asaba</t>
  </si>
  <si>
    <t>0509010000.003</t>
  </si>
  <si>
    <t>Cenotaph Asaba</t>
  </si>
  <si>
    <t>1505010000.003</t>
  </si>
  <si>
    <t>Stadium Gate/Hiring of Stadium Facilities</t>
  </si>
  <si>
    <t>RENT ON LAND &amp; OTHERS - GENERAL 12020900</t>
  </si>
  <si>
    <t>Lease on plant.(Mill Rents)</t>
  </si>
  <si>
    <t>00012020907</t>
  </si>
  <si>
    <t>Communal Farms: Farm Land Lease</t>
  </si>
  <si>
    <t>00012020901</t>
  </si>
  <si>
    <t>Oleh</t>
  </si>
  <si>
    <t>Irri</t>
  </si>
  <si>
    <t>321Q</t>
  </si>
  <si>
    <t>Abbi</t>
  </si>
  <si>
    <t>214P</t>
  </si>
  <si>
    <t>Lease of Plantation (Land rent/Tractor SERVICES), Egbudu-Akah</t>
  </si>
  <si>
    <t>210J</t>
  </si>
  <si>
    <t>0203010000.009</t>
  </si>
  <si>
    <t>Ice Plant (Coldroom) Patani</t>
  </si>
  <si>
    <t>00012020908</t>
  </si>
  <si>
    <t>0203010000.010</t>
  </si>
  <si>
    <t>Ice Plant (Coldroom) Warri</t>
  </si>
  <si>
    <t>MINISTRY OF CULTURE &amp; TOURISM - 0202</t>
  </si>
  <si>
    <t>Chair Hiring</t>
  </si>
  <si>
    <t>00012020918</t>
  </si>
  <si>
    <t>Public Address Equipment Fees</t>
  </si>
  <si>
    <t>00012020921</t>
  </si>
  <si>
    <t>MINISTRY OF LANDS, SURVEY &amp; URBAN PLAN - 0201</t>
  </si>
  <si>
    <t>Ground Rents / Quarters</t>
  </si>
  <si>
    <t>00012020906</t>
  </si>
  <si>
    <t>REPAYMENTS - 12021000</t>
  </si>
  <si>
    <t>1215010000.006</t>
  </si>
  <si>
    <t xml:space="preserve">Delta State Urban Mass Transport Bus Scheme  Repayment                                       </t>
  </si>
  <si>
    <t>00012021001</t>
  </si>
  <si>
    <t>1215010000.007</t>
  </si>
  <si>
    <t>Delta State Marcopolo Buses Repayment</t>
  </si>
  <si>
    <t>1215010000.008</t>
  </si>
  <si>
    <t xml:space="preserve">Delta State Urban Mass Transport Bus   
 Scheme  Repayment                                       </t>
  </si>
  <si>
    <t>1215010000.009</t>
  </si>
  <si>
    <t>Advances Motor Cycles</t>
  </si>
  <si>
    <t>00012021002</t>
  </si>
  <si>
    <t>Loan Repayment CAC (N1Bn Loan)</t>
  </si>
  <si>
    <t>00012021008</t>
  </si>
  <si>
    <t>HEAD OF SERVICE - 0105</t>
  </si>
  <si>
    <t>0105010000.001</t>
  </si>
  <si>
    <t>F105010000</t>
  </si>
  <si>
    <t>INVESTMENT INCOME - 12021100</t>
  </si>
  <si>
    <t>American Int. Insurance Co.</t>
  </si>
  <si>
    <t>00012021102</t>
  </si>
  <si>
    <t>UtagbaUnor Rubber Estate Ltd.</t>
  </si>
  <si>
    <t>Beta Glass Company</t>
  </si>
  <si>
    <t>0209010000.004</t>
  </si>
  <si>
    <t>Flour Mills</t>
  </si>
  <si>
    <t>0209010000.005</t>
  </si>
  <si>
    <t>R.T Briscoe Nigeria Ltd.</t>
  </si>
  <si>
    <t>0209010000.006</t>
  </si>
  <si>
    <t>Okomu Oil Palm Plc.</t>
  </si>
  <si>
    <t>0209010000.007</t>
  </si>
  <si>
    <t>First Bank Plc.</t>
  </si>
  <si>
    <t>0209010000.008</t>
  </si>
  <si>
    <t>Niger Insurance Plc</t>
  </si>
  <si>
    <t>0209010000.009</t>
  </si>
  <si>
    <t>Mobil (nig.) Plc</t>
  </si>
  <si>
    <t>0209010000.010</t>
  </si>
  <si>
    <t>Nestle (Nig) Plc.</t>
  </si>
  <si>
    <t>0209010000.011</t>
  </si>
  <si>
    <t>Ashaka Cement</t>
  </si>
  <si>
    <t>0209010000.012</t>
  </si>
  <si>
    <t>Lafarge cement</t>
  </si>
  <si>
    <t>0209010000.013</t>
  </si>
  <si>
    <t>Cadbury Nigeria Plc.</t>
  </si>
  <si>
    <t>0209010000.014</t>
  </si>
  <si>
    <t>Lever Brothers (Unilever) Nig Plc</t>
  </si>
  <si>
    <t>0209010000.015</t>
  </si>
  <si>
    <t>United Bank Fof Africa (UBA)</t>
  </si>
  <si>
    <t>0209010000.016</t>
  </si>
  <si>
    <t>Eco Bank Plc</t>
  </si>
  <si>
    <t>0209010000.017</t>
  </si>
  <si>
    <t>Hans Gremlin ( Nig)</t>
  </si>
  <si>
    <t>0209010000.018</t>
  </si>
  <si>
    <t>Midwestern Oil &amp; Gas</t>
  </si>
  <si>
    <t>0209010000.019</t>
  </si>
  <si>
    <t>Zenith Bank</t>
  </si>
  <si>
    <t>0209010000.020</t>
  </si>
  <si>
    <t>Access Bank</t>
  </si>
  <si>
    <t>0209010000.021</t>
  </si>
  <si>
    <t>Vigeo Power Ltd ( Benin Elect)</t>
  </si>
  <si>
    <t>0209010000.022</t>
  </si>
  <si>
    <t>Eurafric Power Ltd (Sapele)</t>
  </si>
  <si>
    <t>0209010000.023</t>
  </si>
  <si>
    <t>African Prudential</t>
  </si>
  <si>
    <t>INTEREST EARNED - 12021200</t>
  </si>
  <si>
    <t>00012021210</t>
  </si>
  <si>
    <t>MISCELLANEOUS INCOME - 12021400</t>
  </si>
  <si>
    <t>1507010000.010</t>
  </si>
  <si>
    <t>College of Education-Warri</t>
  </si>
  <si>
    <t>00012021420</t>
  </si>
  <si>
    <t>1507010000.011</t>
  </si>
  <si>
    <t>College of Education-Agbor</t>
  </si>
  <si>
    <t>1507010000.012</t>
  </si>
  <si>
    <t>College of Phy. Edu.Mosogar</t>
  </si>
  <si>
    <t>102A</t>
  </si>
  <si>
    <t>1507010000.013</t>
  </si>
  <si>
    <t>Delta Polytechnic- Ozoro</t>
  </si>
  <si>
    <t>320O</t>
  </si>
  <si>
    <t>1507010000.014</t>
  </si>
  <si>
    <t>Delta Polytechnic- Oghara</t>
  </si>
  <si>
    <t>1507010000.015</t>
  </si>
  <si>
    <t>Delta Polytechnic- Ogwashi-Uku</t>
  </si>
  <si>
    <t>210A</t>
  </si>
  <si>
    <t>70941</t>
  </si>
  <si>
    <t>1507010000.016</t>
  </si>
  <si>
    <t>Delta State University, Abraka</t>
  </si>
  <si>
    <t>101E</t>
  </si>
  <si>
    <t>1507010000.017</t>
  </si>
  <si>
    <t>Delta State Institute for Cont. Education, Asaba</t>
  </si>
  <si>
    <t>216.</t>
  </si>
  <si>
    <t>F506011600</t>
  </si>
  <si>
    <t>Motor Vehicle Registration &amp; Weighing</t>
  </si>
  <si>
    <t>Sales of Vehicle Registration Books</t>
  </si>
  <si>
    <t>Motor Vehicle / Driving Licenses/ Learners P</t>
  </si>
  <si>
    <t>Lottery Tax/ License</t>
  </si>
  <si>
    <t>Cinema License</t>
  </si>
  <si>
    <t>Veterinary Business Premises Reg</t>
  </si>
  <si>
    <t>DELTA STATE WASTE MANAGEMENT BOARD</t>
  </si>
  <si>
    <t xml:space="preserve">Registration of Private Sector Participants </t>
  </si>
  <si>
    <t>Renewal of Licence</t>
  </si>
  <si>
    <t>Rates and Charges</t>
  </si>
  <si>
    <t>Reg of Events</t>
  </si>
  <si>
    <t xml:space="preserve">Waste Collection </t>
  </si>
  <si>
    <t>Deeds (Land Instrument &amp; Reg. of Land Fees)</t>
  </si>
  <si>
    <t>Stamp Duties</t>
  </si>
  <si>
    <t>Application for Land Fees</t>
  </si>
  <si>
    <t>Form</t>
  </si>
  <si>
    <t>GIS (Plans)</t>
  </si>
  <si>
    <t>Deeds: Preparation, Approval &amp; Execution</t>
  </si>
  <si>
    <t>Consent</t>
  </si>
  <si>
    <t>Assessment</t>
  </si>
  <si>
    <t>Fee for Registration &amp; Assessment of Building Plan</t>
  </si>
  <si>
    <t>LGA Track</t>
  </si>
  <si>
    <t>Junior Sec Sch. Cert (J S S)</t>
  </si>
  <si>
    <t>FSP Female Hostel, Abraka</t>
  </si>
  <si>
    <t>Creche</t>
  </si>
  <si>
    <t>Citizenship &amp; Leadership Training Center</t>
  </si>
  <si>
    <t>Derrisap, Asaba</t>
  </si>
  <si>
    <t xml:space="preserve">Sales of Fishing Inputs </t>
  </si>
  <si>
    <t>Sales of Livestock</t>
  </si>
  <si>
    <t>Sales of Fertilizers (DAPA)</t>
  </si>
  <si>
    <t>Sales of Tree Crops</t>
  </si>
  <si>
    <t>Crop Multiplication Program Sales</t>
  </si>
  <si>
    <t>Bush Clearing/ Tractor hiring service</t>
  </si>
  <si>
    <t>DIRECTORATE OF OIL &amp; GAS</t>
  </si>
  <si>
    <t>Petroleum Product Haulage Trucks</t>
  </si>
  <si>
    <t>Petroleum Storage Tank Farms</t>
  </si>
  <si>
    <t>Domestic Gas Deport/ Retail Plants</t>
  </si>
  <si>
    <t>Surface Tank Kerosene Dealer</t>
  </si>
  <si>
    <t>Sales of Newspaper</t>
  </si>
  <si>
    <t>Unsold Copies &amp; Used Plates</t>
  </si>
  <si>
    <t>DELTA BROADCASTING SERVICE (ASABA)</t>
  </si>
  <si>
    <t>Commercial Sales (Lagos) DBS</t>
  </si>
  <si>
    <t>Commercial Sales (Asaba) DBS</t>
  </si>
  <si>
    <t>DELTA BROADCASTING SERVICE (WARRI)</t>
  </si>
  <si>
    <t>Commercial Sales (Warri)</t>
  </si>
  <si>
    <t>MICRO-SMALL  &amp;  MEDIUM  ENT.  DEVMT.  AGENCY  (DMSM)</t>
  </si>
  <si>
    <t>2% of N500,000.00 proposed for Cottage Ind. Dev.</t>
  </si>
  <si>
    <t>2% of N500,000.00 proposed for Microfinance</t>
  </si>
  <si>
    <t>3% of N500,000 proposed for Retail Fund</t>
  </si>
  <si>
    <t>3% of N1 Billion Proposed for commercial Fund</t>
  </si>
  <si>
    <t>3% of N2 Billion Prosposed for Financial Institution</t>
  </si>
  <si>
    <t>g</t>
  </si>
  <si>
    <t>MINISTRY OF HIGHER EDUCATION</t>
  </si>
  <si>
    <t>State Library Board, Asaba</t>
  </si>
  <si>
    <t>MINISTRY OF BASIC AND SECONDARY EDUCATION</t>
  </si>
  <si>
    <t>Delta State Tricyle Repayment</t>
  </si>
  <si>
    <t>Delta State Riverine Boats Repayment</t>
  </si>
  <si>
    <t xml:space="preserve">Divident Received </t>
  </si>
  <si>
    <t>DHB &amp; Tour Coy. Ltd</t>
  </si>
  <si>
    <t>Afribank Nigeria PLC</t>
  </si>
  <si>
    <t>Dunlop (Nig) Plc</t>
  </si>
  <si>
    <t>Nestle (Nig) Plc</t>
  </si>
  <si>
    <t>Union Bank Plc</t>
  </si>
  <si>
    <t>Japaul Oil &amp; Maritime</t>
  </si>
  <si>
    <t>Promississory  Note</t>
  </si>
  <si>
    <t>MINISTRY OF AGRICULTURE</t>
  </si>
  <si>
    <t>Lease of Plant (Land Rent)</t>
  </si>
  <si>
    <t>Communal Farm : Farm Lease</t>
  </si>
  <si>
    <t>REIMBURSEMENT ACCOUNTANT GENERAL</t>
  </si>
  <si>
    <t>Other Government</t>
  </si>
  <si>
    <t>Teachers salaries</t>
  </si>
  <si>
    <t>The Economy</t>
  </si>
  <si>
    <t>sundries (Deposit Recovery)</t>
  </si>
  <si>
    <t>02102</t>
  </si>
  <si>
    <t>02103</t>
  </si>
  <si>
    <t>02104</t>
  </si>
  <si>
    <t xml:space="preserve">                2019  REVENUE   ESTIMATES PROPOSED</t>
  </si>
  <si>
    <t xml:space="preserve">                                </t>
  </si>
  <si>
    <t>HEAD/SUB- HEAD</t>
  </si>
  <si>
    <t>DETAILS OF REVENUE</t>
  </si>
  <si>
    <t>APPROVED ESTIMATES 2014</t>
  </si>
  <si>
    <t>REVISED ESTIMATE 2014</t>
  </si>
  <si>
    <t>ACTUAL             JAN - DEC, 2014</t>
  </si>
  <si>
    <t>%           PERF</t>
  </si>
  <si>
    <t>APPROVED ESTIMATES 2015</t>
  </si>
  <si>
    <t>REVISED ESTIMATE 2015</t>
  </si>
  <si>
    <t>APPROVED ESTIMATES 2016</t>
  </si>
  <si>
    <t>APPROVED ESTIMATES 2018</t>
  </si>
  <si>
    <t>ACTUAL REVENUE COLLECTED JAN-JUNE 2018</t>
  </si>
  <si>
    <t>PROPOSED ESTIMATES 2019 BY BIR</t>
  </si>
  <si>
    <t>AUTUAL BIR JAN-JULY 2019</t>
  </si>
  <si>
    <t>PROPOSED ESTIMATES 2020 BY OTHER MDAS</t>
  </si>
  <si>
    <t>PROPOSED ESTIMATES 2020 BY BIR</t>
  </si>
  <si>
    <t>PROPOSED ESTIMATES BY MOF 2020</t>
  </si>
  <si>
    <t>Taxes</t>
  </si>
  <si>
    <t>Fines and Fees</t>
  </si>
  <si>
    <t>Licences</t>
  </si>
  <si>
    <t>Earnings and Sales</t>
  </si>
  <si>
    <t>Rent on Government Property</t>
  </si>
  <si>
    <t>Interest Repayment and Dividend</t>
  </si>
  <si>
    <t>Reimbursement</t>
  </si>
  <si>
    <t>Miscellaneous</t>
  </si>
  <si>
    <t>TOTAL INTERNALLY GENERATED REVENUE (IGR)</t>
  </si>
  <si>
    <t>c</t>
  </si>
  <si>
    <t>APPROVED ESTIMATES BY MOF 2020</t>
  </si>
  <si>
    <t>TOTAL</t>
  </si>
  <si>
    <t xml:space="preserve">  %</t>
  </si>
  <si>
    <t>Revised 2020 Revenue Estimates</t>
  </si>
  <si>
    <t xml:space="preserve">PERSONAL TAXES </t>
  </si>
  <si>
    <t>OTHER TAXES</t>
  </si>
  <si>
    <t>LICENCES GENERAL</t>
  </si>
  <si>
    <t xml:space="preserve">FEES GENERAL </t>
  </si>
  <si>
    <t>FINES GENERAL</t>
  </si>
  <si>
    <t xml:space="preserve">EARNINGS GENERAL </t>
  </si>
  <si>
    <t xml:space="preserve">RENT ON GOVERNMENT BUILDINGS - GENERAL </t>
  </si>
  <si>
    <t xml:space="preserve">RENT ON LAND &amp; OTHERS - GENERAL </t>
  </si>
  <si>
    <t xml:space="preserve">REPAYMENTS </t>
  </si>
  <si>
    <t xml:space="preserve">INVESTMENT INCOME </t>
  </si>
  <si>
    <t>INTEREST EARNED</t>
  </si>
  <si>
    <t xml:space="preserve">MISCELLANEOUS INCOME </t>
  </si>
  <si>
    <t>SALES GENERAL</t>
  </si>
  <si>
    <t>TAX REVENUES:</t>
  </si>
  <si>
    <t xml:space="preserve">NON-TAX REVENUE </t>
  </si>
  <si>
    <t>APPROVED ESTIMATES 2020</t>
  </si>
  <si>
    <t>DELTA STATE GOVERNMENT OF NIGERIA</t>
  </si>
  <si>
    <t xml:space="preserve"> 2020 INTERNALLY GENERATED REVENUE   ESTIMATES </t>
  </si>
  <si>
    <t>REVISED  REVENUE ESTIMATES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</si>
</sst>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#,##0;[Red]#,##0"/>
    <numFmt numFmtId="168" formatCode="_(* #,##0_);_(* \(#,##0\);_(* &quot;-&quot;??_);_(@_)"/>
    <numFmt numFmtId="169" formatCode="#,##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wrapText="1"/>
    </xf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5">
    <xf numFmtId="0" fontId="0" fillId="0" borderId="0" xfId="0"/>
    <xf numFmtId="43" fontId="4" fillId="0" borderId="2" xfId="3" applyFont="1" applyFill="1" applyBorder="1" applyAlignment="1">
      <alignment horizontal="center" vertical="center" wrapText="1"/>
    </xf>
    <xf numFmtId="0" fontId="6" fillId="0" borderId="0" xfId="21" applyFont="1" applyFill="1" applyBorder="1"/>
    <xf numFmtId="0" fontId="8" fillId="0" borderId="0" xfId="21" applyFont="1" applyFill="1" applyBorder="1" applyAlignment="1"/>
    <xf numFmtId="0" fontId="8" fillId="0" borderId="0" xfId="21" applyFont="1" applyFill="1" applyAlignment="1"/>
    <xf numFmtId="0" fontId="8" fillId="0" borderId="0" xfId="21" applyFont="1" applyFill="1"/>
    <xf numFmtId="168" fontId="8" fillId="0" borderId="0" xfId="22" applyNumberFormat="1" applyFont="1" applyFill="1"/>
    <xf numFmtId="0" fontId="0" fillId="0" borderId="0" xfId="0" applyBorder="1" applyAlignment="1">
      <alignment wrapText="1"/>
    </xf>
    <xf numFmtId="0" fontId="0" fillId="6" borderId="0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21" applyFont="1" applyFill="1" applyBorder="1" applyAlignment="1">
      <alignment horizontal="center"/>
    </xf>
    <xf numFmtId="43" fontId="7" fillId="0" borderId="0" xfId="22" applyFont="1" applyFill="1" applyBorder="1" applyAlignment="1"/>
    <xf numFmtId="0" fontId="7" fillId="0" borderId="2" xfId="21" applyFont="1" applyFill="1" applyBorder="1" applyAlignment="1">
      <alignment horizontal="center" vertical="top" wrapText="1"/>
    </xf>
    <xf numFmtId="43" fontId="10" fillId="0" borderId="2" xfId="23" applyFont="1" applyFill="1" applyBorder="1" applyAlignment="1">
      <alignment horizontal="center" vertical="top" wrapText="1"/>
    </xf>
    <xf numFmtId="0" fontId="8" fillId="0" borderId="2" xfId="21" applyFont="1" applyFill="1" applyBorder="1"/>
    <xf numFmtId="0" fontId="7" fillId="0" borderId="2" xfId="21" applyFont="1" applyFill="1" applyBorder="1" applyAlignment="1">
      <alignment horizontal="center" wrapText="1"/>
    </xf>
    <xf numFmtId="3" fontId="10" fillId="6" borderId="2" xfId="3" applyNumberFormat="1" applyFont="1" applyFill="1" applyBorder="1" applyAlignment="1">
      <alignment horizontal="center" vertical="center" wrapText="1"/>
    </xf>
    <xf numFmtId="0" fontId="7" fillId="6" borderId="2" xfId="21" applyFont="1" applyFill="1" applyBorder="1" applyAlignment="1">
      <alignment horizontal="center" wrapText="1"/>
    </xf>
    <xf numFmtId="0" fontId="8" fillId="0" borderId="2" xfId="21" applyFont="1" applyFill="1" applyBorder="1" applyAlignment="1">
      <alignment horizontal="left" wrapText="1"/>
    </xf>
    <xf numFmtId="168" fontId="8" fillId="0" borderId="2" xfId="23" applyNumberFormat="1" applyFont="1" applyFill="1" applyBorder="1"/>
    <xf numFmtId="43" fontId="8" fillId="0" borderId="2" xfId="23" applyNumberFormat="1" applyFont="1" applyFill="1" applyBorder="1"/>
    <xf numFmtId="3" fontId="8" fillId="0" borderId="2" xfId="21" applyNumberFormat="1" applyFont="1" applyFill="1" applyBorder="1"/>
    <xf numFmtId="168" fontId="8" fillId="0" borderId="2" xfId="22" applyNumberFormat="1" applyFont="1" applyFill="1" applyBorder="1"/>
    <xf numFmtId="3" fontId="8" fillId="0" borderId="2" xfId="0" applyNumberFormat="1" applyFont="1" applyBorder="1" applyAlignment="1">
      <alignment wrapText="1"/>
    </xf>
    <xf numFmtId="3" fontId="8" fillId="6" borderId="2" xfId="0" applyNumberFormat="1" applyFont="1" applyFill="1" applyBorder="1" applyAlignment="1">
      <alignment wrapText="1"/>
    </xf>
    <xf numFmtId="43" fontId="8" fillId="0" borderId="2" xfId="21" applyNumberFormat="1" applyFont="1" applyFill="1" applyBorder="1"/>
    <xf numFmtId="168" fontId="8" fillId="0" borderId="2" xfId="23" applyNumberFormat="1" applyFont="1" applyFill="1" applyBorder="1" applyAlignment="1">
      <alignment horizontal="right"/>
    </xf>
    <xf numFmtId="0" fontId="8" fillId="0" borderId="2" xfId="0" applyFont="1" applyBorder="1" applyAlignment="1">
      <alignment wrapText="1"/>
    </xf>
    <xf numFmtId="166" fontId="8" fillId="6" borderId="2" xfId="1" applyNumberFormat="1" applyFont="1" applyFill="1" applyBorder="1" applyAlignment="1">
      <alignment wrapText="1"/>
    </xf>
    <xf numFmtId="0" fontId="7" fillId="7" borderId="2" xfId="21" applyFont="1" applyFill="1" applyBorder="1" applyAlignment="1">
      <alignment horizontal="left" wrapText="1"/>
    </xf>
    <xf numFmtId="168" fontId="7" fillId="7" borderId="2" xfId="23" applyNumberFormat="1" applyFont="1" applyFill="1" applyBorder="1"/>
    <xf numFmtId="43" fontId="7" fillId="7" borderId="2" xfId="23" applyNumberFormat="1" applyFont="1" applyFill="1" applyBorder="1"/>
    <xf numFmtId="168" fontId="7" fillId="7" borderId="2" xfId="22" applyNumberFormat="1" applyFont="1" applyFill="1" applyBorder="1"/>
    <xf numFmtId="3" fontId="8" fillId="8" borderId="0" xfId="0" applyNumberFormat="1" applyFont="1" applyFill="1" applyBorder="1" applyAlignment="1">
      <alignment wrapText="1"/>
    </xf>
    <xf numFmtId="0" fontId="7" fillId="6" borderId="6" xfId="21" applyFont="1" applyFill="1" applyBorder="1" applyAlignment="1">
      <alignment horizontal="center" wrapText="1"/>
    </xf>
    <xf numFmtId="3" fontId="8" fillId="6" borderId="6" xfId="0" applyNumberFormat="1" applyFont="1" applyFill="1" applyBorder="1" applyAlignment="1">
      <alignment wrapText="1"/>
    </xf>
    <xf numFmtId="3" fontId="0" fillId="0" borderId="6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166" fontId="0" fillId="0" borderId="2" xfId="1" applyNumberFormat="1" applyFont="1" applyBorder="1" applyAlignment="1">
      <alignment wrapText="1"/>
    </xf>
    <xf numFmtId="166" fontId="0" fillId="0" borderId="2" xfId="0" applyNumberFormat="1" applyBorder="1" applyAlignment="1">
      <alignment wrapText="1"/>
    </xf>
    <xf numFmtId="43" fontId="0" fillId="0" borderId="2" xfId="0" applyNumberFormat="1" applyBorder="1" applyAlignment="1">
      <alignment wrapText="1"/>
    </xf>
    <xf numFmtId="168" fontId="0" fillId="0" borderId="2" xfId="0" applyNumberFormat="1" applyBorder="1" applyAlignment="1">
      <alignment wrapText="1"/>
    </xf>
    <xf numFmtId="43" fontId="0" fillId="0" borderId="2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/>
    <xf numFmtId="3" fontId="11" fillId="0" borderId="2" xfId="0" applyNumberFormat="1" applyFont="1" applyBorder="1"/>
    <xf numFmtId="3" fontId="12" fillId="0" borderId="2" xfId="0" applyNumberFormat="1" applyFont="1" applyBorder="1"/>
    <xf numFmtId="165" fontId="12" fillId="0" borderId="2" xfId="1" applyFont="1" applyBorder="1"/>
    <xf numFmtId="0" fontId="13" fillId="0" borderId="11" xfId="0" applyFont="1" applyBorder="1"/>
    <xf numFmtId="0" fontId="13" fillId="0" borderId="8" xfId="0" applyFont="1" applyBorder="1"/>
    <xf numFmtId="0" fontId="13" fillId="0" borderId="8" xfId="0" applyFont="1" applyFill="1" applyBorder="1"/>
    <xf numFmtId="49" fontId="13" fillId="0" borderId="8" xfId="0" applyNumberFormat="1" applyFont="1" applyBorder="1" applyAlignment="1">
      <alignment horizontal="right"/>
    </xf>
    <xf numFmtId="3" fontId="13" fillId="0" borderId="7" xfId="0" applyNumberFormat="1" applyFont="1" applyBorder="1"/>
    <xf numFmtId="0" fontId="13" fillId="0" borderId="0" xfId="0" applyFont="1"/>
    <xf numFmtId="166" fontId="13" fillId="0" borderId="0" xfId="1" applyNumberFormat="1" applyFont="1" applyAlignment="1"/>
    <xf numFmtId="0" fontId="13" fillId="0" borderId="0" xfId="0" applyFont="1" applyBorder="1"/>
    <xf numFmtId="0" fontId="13" fillId="0" borderId="14" xfId="0" applyFont="1" applyBorder="1"/>
    <xf numFmtId="0" fontId="14" fillId="0" borderId="0" xfId="2" applyFont="1" applyBorder="1"/>
    <xf numFmtId="0" fontId="14" fillId="0" borderId="0" xfId="2" applyFont="1" applyFill="1" applyBorder="1"/>
    <xf numFmtId="49" fontId="14" fillId="0" borderId="0" xfId="2" applyNumberFormat="1" applyFont="1" applyBorder="1" applyAlignment="1">
      <alignment horizontal="right"/>
    </xf>
    <xf numFmtId="3" fontId="13" fillId="0" borderId="15" xfId="0" applyNumberFormat="1" applyFont="1" applyBorder="1"/>
    <xf numFmtId="3" fontId="13" fillId="0" borderId="2" xfId="0" applyNumberFormat="1" applyFont="1" applyBorder="1"/>
    <xf numFmtId="0" fontId="13" fillId="0" borderId="2" xfId="0" applyFont="1" applyBorder="1"/>
    <xf numFmtId="0" fontId="15" fillId="3" borderId="2" xfId="0" applyFont="1" applyFill="1" applyBorder="1" applyAlignment="1">
      <alignment vertical="center" wrapText="1"/>
    </xf>
    <xf numFmtId="0" fontId="16" fillId="4" borderId="4" xfId="2" applyFont="1" applyFill="1" applyBorder="1" applyAlignment="1">
      <alignment horizontal="left" vertical="center" wrapText="1"/>
    </xf>
    <xf numFmtId="0" fontId="16" fillId="4" borderId="4" xfId="2" applyFont="1" applyFill="1" applyBorder="1" applyAlignment="1">
      <alignment horizontal="center" vertical="center" wrapText="1"/>
    </xf>
    <xf numFmtId="49" fontId="16" fillId="4" borderId="4" xfId="2" applyNumberFormat="1" applyFont="1" applyFill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/>
    </xf>
    <xf numFmtId="43" fontId="16" fillId="4" borderId="4" xfId="3" applyFont="1" applyFill="1" applyBorder="1" applyAlignment="1">
      <alignment horizontal="center" vertical="center" wrapText="1"/>
    </xf>
    <xf numFmtId="49" fontId="16" fillId="4" borderId="4" xfId="3" applyNumberFormat="1" applyFont="1" applyFill="1" applyBorder="1" applyAlignment="1">
      <alignment horizontal="right" vertical="center" wrapText="1"/>
    </xf>
    <xf numFmtId="49" fontId="16" fillId="4" borderId="11" xfId="3" applyNumberFormat="1" applyFont="1" applyFill="1" applyBorder="1" applyAlignment="1">
      <alignment horizontal="right" vertical="center" wrapText="1"/>
    </xf>
    <xf numFmtId="49" fontId="16" fillId="4" borderId="2" xfId="3" applyNumberFormat="1" applyFont="1" applyFill="1" applyBorder="1" applyAlignment="1">
      <alignment horizontal="center" vertical="center" wrapText="1"/>
    </xf>
    <xf numFmtId="0" fontId="17" fillId="0" borderId="2" xfId="0" quotePrefix="1" applyFont="1" applyBorder="1"/>
    <xf numFmtId="49" fontId="3" fillId="0" borderId="2" xfId="4" applyNumberFormat="1" applyFont="1" applyBorder="1" applyAlignment="1">
      <alignment horizontal="left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3" fillId="0" borderId="2" xfId="2" quotePrefix="1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left" vertical="center" wrapText="1"/>
    </xf>
    <xf numFmtId="49" fontId="3" fillId="0" borderId="2" xfId="4" quotePrefix="1" applyNumberFormat="1" applyFont="1" applyBorder="1" applyAlignment="1">
      <alignment horizontal="left"/>
    </xf>
    <xf numFmtId="0" fontId="17" fillId="0" borderId="2" xfId="0" applyFont="1" applyBorder="1"/>
    <xf numFmtId="1" fontId="17" fillId="0" borderId="2" xfId="0" quotePrefix="1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14" fillId="0" borderId="6" xfId="5" applyNumberFormat="1" applyFont="1" applyFill="1" applyBorder="1" applyAlignment="1">
      <alignment horizontal="right" vertical="top" wrapText="1"/>
    </xf>
    <xf numFmtId="3" fontId="19" fillId="0" borderId="6" xfId="6" applyNumberFormat="1" applyFont="1" applyFill="1" applyBorder="1" applyAlignment="1">
      <alignment horizontal="right"/>
    </xf>
    <xf numFmtId="49" fontId="17" fillId="0" borderId="2" xfId="0" quotePrefix="1" applyNumberFormat="1" applyFont="1" applyBorder="1"/>
    <xf numFmtId="3" fontId="3" fillId="0" borderId="6" xfId="6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3" fillId="0" borderId="0" xfId="2" quotePrefix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vertical="center" wrapText="1"/>
    </xf>
    <xf numFmtId="0" fontId="3" fillId="0" borderId="0" xfId="2" quotePrefix="1" applyFont="1" applyFill="1" applyBorder="1"/>
    <xf numFmtId="0" fontId="17" fillId="0" borderId="0" xfId="0" applyFont="1" applyFill="1" applyBorder="1"/>
    <xf numFmtId="1" fontId="17" fillId="0" borderId="0" xfId="0" quotePrefix="1" applyNumberFormat="1" applyFont="1" applyFill="1" applyBorder="1" applyAlignment="1">
      <alignment horizontal="right"/>
    </xf>
    <xf numFmtId="3" fontId="20" fillId="0" borderId="2" xfId="0" applyNumberFormat="1" applyFont="1" applyFill="1" applyBorder="1"/>
    <xf numFmtId="3" fontId="20" fillId="0" borderId="6" xfId="0" applyNumberFormat="1" applyFont="1" applyFill="1" applyBorder="1"/>
    <xf numFmtId="3" fontId="13" fillId="3" borderId="2" xfId="0" applyNumberFormat="1" applyFont="1" applyFill="1" applyBorder="1"/>
    <xf numFmtId="166" fontId="14" fillId="0" borderId="0" xfId="1" applyNumberFormat="1" applyFont="1" applyFill="1" applyBorder="1" applyAlignment="1"/>
    <xf numFmtId="0" fontId="16" fillId="4" borderId="2" xfId="2" applyFont="1" applyFill="1" applyBorder="1" applyAlignment="1">
      <alignment horizontal="left" vertical="center" wrapText="1"/>
    </xf>
    <xf numFmtId="49" fontId="16" fillId="4" borderId="2" xfId="2" applyNumberFormat="1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/>
    </xf>
    <xf numFmtId="43" fontId="16" fillId="4" borderId="2" xfId="3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 wrapText="1"/>
    </xf>
    <xf numFmtId="49" fontId="16" fillId="4" borderId="2" xfId="3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wrapText="1"/>
    </xf>
    <xf numFmtId="49" fontId="3" fillId="0" borderId="2" xfId="2" applyNumberFormat="1" applyFont="1" applyFill="1" applyBorder="1" applyAlignment="1">
      <alignment wrapText="1"/>
    </xf>
    <xf numFmtId="0" fontId="17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7" fillId="0" borderId="2" xfId="0" applyFont="1" applyFill="1" applyBorder="1"/>
    <xf numFmtId="1" fontId="17" fillId="0" borderId="2" xfId="0" quotePrefix="1" applyNumberFormat="1" applyFont="1" applyFill="1" applyBorder="1" applyAlignment="1">
      <alignment horizontal="right"/>
    </xf>
    <xf numFmtId="3" fontId="3" fillId="0" borderId="2" xfId="7" applyNumberFormat="1" applyFont="1" applyFill="1" applyBorder="1" applyAlignment="1">
      <alignment horizontal="right"/>
    </xf>
    <xf numFmtId="3" fontId="3" fillId="0" borderId="6" xfId="5" applyNumberFormat="1" applyFont="1" applyFill="1" applyBorder="1" applyAlignment="1">
      <alignment horizontal="right"/>
    </xf>
    <xf numFmtId="166" fontId="13" fillId="0" borderId="0" xfId="1" applyNumberFormat="1" applyFont="1"/>
    <xf numFmtId="165" fontId="3" fillId="0" borderId="2" xfId="1" applyFont="1" applyFill="1" applyBorder="1" applyAlignment="1">
      <alignment horizontal="right"/>
    </xf>
    <xf numFmtId="0" fontId="3" fillId="0" borderId="0" xfId="2" applyFont="1" applyFill="1" applyBorder="1" applyAlignment="1">
      <alignment wrapText="1"/>
    </xf>
    <xf numFmtId="49" fontId="3" fillId="0" borderId="0" xfId="2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17" fillId="0" borderId="0" xfId="0" quotePrefix="1" applyFont="1" applyFill="1" applyBorder="1" applyAlignment="1">
      <alignment horizontal="right"/>
    </xf>
    <xf numFmtId="0" fontId="13" fillId="0" borderId="0" xfId="0" applyFont="1" applyFill="1" applyBorder="1"/>
    <xf numFmtId="164" fontId="14" fillId="0" borderId="2" xfId="1" applyNumberFormat="1" applyFont="1" applyFill="1" applyBorder="1" applyAlignment="1">
      <alignment horizontal="right"/>
    </xf>
    <xf numFmtId="164" fontId="14" fillId="0" borderId="6" xfId="1" applyNumberFormat="1" applyFont="1" applyFill="1" applyBorder="1" applyAlignment="1">
      <alignment horizontal="right"/>
    </xf>
    <xf numFmtId="0" fontId="3" fillId="0" borderId="2" xfId="2" applyFont="1" applyBorder="1" applyAlignment="1">
      <alignment wrapText="1"/>
    </xf>
    <xf numFmtId="49" fontId="3" fillId="0" borderId="2" xfId="2" applyNumberFormat="1" applyFont="1" applyFill="1" applyBorder="1" applyAlignment="1">
      <alignment horizontal="left" wrapText="1"/>
    </xf>
    <xf numFmtId="0" fontId="3" fillId="0" borderId="2" xfId="2" applyFont="1" applyBorder="1" applyAlignment="1">
      <alignment horizontal="left" wrapText="1"/>
    </xf>
    <xf numFmtId="3" fontId="3" fillId="0" borderId="6" xfId="8" applyNumberFormat="1" applyFont="1" applyFill="1" applyBorder="1" applyAlignment="1">
      <alignment horizontal="right"/>
    </xf>
    <xf numFmtId="0" fontId="17" fillId="0" borderId="14" xfId="0" quotePrefix="1" applyFont="1" applyBorder="1"/>
    <xf numFmtId="49" fontId="3" fillId="0" borderId="0" xfId="2" applyNumberFormat="1" applyFont="1" applyFill="1" applyBorder="1" applyAlignment="1">
      <alignment horizontal="left" wrapText="1"/>
    </xf>
    <xf numFmtId="3" fontId="21" fillId="0" borderId="2" xfId="0" applyNumberFormat="1" applyFont="1" applyFill="1" applyBorder="1"/>
    <xf numFmtId="3" fontId="14" fillId="0" borderId="6" xfId="8" applyNumberFormat="1" applyFont="1" applyFill="1" applyBorder="1" applyAlignment="1">
      <alignment horizontal="right"/>
    </xf>
    <xf numFmtId="164" fontId="13" fillId="0" borderId="0" xfId="0" applyNumberFormat="1" applyFont="1" applyBorder="1"/>
    <xf numFmtId="0" fontId="3" fillId="0" borderId="2" xfId="2" quotePrefix="1" applyFont="1" applyFill="1" applyBorder="1" applyAlignment="1">
      <alignment horizontal="left"/>
    </xf>
    <xf numFmtId="0" fontId="3" fillId="0" borderId="2" xfId="2" applyFont="1" applyFill="1" applyBorder="1"/>
    <xf numFmtId="166" fontId="3" fillId="0" borderId="2" xfId="7" applyNumberFormat="1" applyFont="1" applyFill="1" applyBorder="1" applyAlignment="1">
      <alignment horizontal="right"/>
    </xf>
    <xf numFmtId="166" fontId="17" fillId="0" borderId="2" xfId="1" quotePrefix="1" applyNumberFormat="1" applyFont="1" applyFill="1" applyBorder="1" applyAlignment="1">
      <alignment horizontal="right"/>
    </xf>
    <xf numFmtId="0" fontId="17" fillId="0" borderId="4" xfId="0" quotePrefix="1" applyFont="1" applyBorder="1"/>
    <xf numFmtId="0" fontId="3" fillId="0" borderId="4" xfId="2" applyFont="1" applyFill="1" applyBorder="1" applyAlignment="1">
      <alignment wrapText="1"/>
    </xf>
    <xf numFmtId="49" fontId="3" fillId="0" borderId="4" xfId="2" applyNumberFormat="1" applyFont="1" applyFill="1" applyBorder="1" applyAlignment="1">
      <alignment wrapText="1"/>
    </xf>
    <xf numFmtId="0" fontId="3" fillId="0" borderId="4" xfId="2" quotePrefix="1" applyFont="1" applyFill="1" applyBorder="1" applyAlignment="1">
      <alignment horizontal="right" wrapText="1"/>
    </xf>
    <xf numFmtId="0" fontId="17" fillId="0" borderId="4" xfId="0" applyFont="1" applyFill="1" applyBorder="1" applyAlignment="1">
      <alignment horizontal="left"/>
    </xf>
    <xf numFmtId="0" fontId="3" fillId="0" borderId="4" xfId="2" quotePrefix="1" applyFont="1" applyFill="1" applyBorder="1" applyAlignment="1">
      <alignment horizontal="left"/>
    </xf>
    <xf numFmtId="0" fontId="3" fillId="0" borderId="4" xfId="2" applyFont="1" applyFill="1" applyBorder="1"/>
    <xf numFmtId="0" fontId="17" fillId="0" borderId="4" xfId="0" applyFont="1" applyFill="1" applyBorder="1"/>
    <xf numFmtId="1" fontId="17" fillId="0" borderId="4" xfId="0" quotePrefix="1" applyNumberFormat="1" applyFont="1" applyFill="1" applyBorder="1" applyAlignment="1">
      <alignment horizontal="right"/>
    </xf>
    <xf numFmtId="166" fontId="3" fillId="0" borderId="4" xfId="7" applyNumberFormat="1" applyFont="1" applyFill="1" applyBorder="1" applyAlignment="1">
      <alignment horizontal="right"/>
    </xf>
    <xf numFmtId="0" fontId="13" fillId="0" borderId="11" xfId="0" applyFont="1" applyFill="1" applyBorder="1"/>
    <xf numFmtId="0" fontId="13" fillId="0" borderId="0" xfId="0" applyFont="1" applyFill="1"/>
    <xf numFmtId="166" fontId="17" fillId="0" borderId="4" xfId="1" quotePrefix="1" applyNumberFormat="1" applyFont="1" applyFill="1" applyBorder="1" applyAlignment="1">
      <alignment horizontal="right"/>
    </xf>
    <xf numFmtId="0" fontId="13" fillId="0" borderId="6" xfId="0" applyFont="1" applyFill="1" applyBorder="1"/>
    <xf numFmtId="0" fontId="17" fillId="0" borderId="12" xfId="0" quotePrefix="1" applyFont="1" applyBorder="1"/>
    <xf numFmtId="0" fontId="3" fillId="0" borderId="5" xfId="2" applyFont="1" applyFill="1" applyBorder="1" applyAlignment="1">
      <alignment wrapText="1"/>
    </xf>
    <xf numFmtId="49" fontId="3" fillId="0" borderId="5" xfId="2" applyNumberFormat="1" applyFont="1" applyFill="1" applyBorder="1" applyAlignment="1">
      <alignment wrapText="1"/>
    </xf>
    <xf numFmtId="0" fontId="3" fillId="0" borderId="5" xfId="2" quotePrefix="1" applyFont="1" applyFill="1" applyBorder="1" applyAlignment="1">
      <alignment horizontal="right" wrapText="1"/>
    </xf>
    <xf numFmtId="0" fontId="17" fillId="0" borderId="5" xfId="0" applyFont="1" applyFill="1" applyBorder="1" applyAlignment="1">
      <alignment horizontal="left"/>
    </xf>
    <xf numFmtId="0" fontId="3" fillId="0" borderId="5" xfId="2" quotePrefix="1" applyFont="1" applyFill="1" applyBorder="1" applyAlignment="1">
      <alignment horizontal="left"/>
    </xf>
    <xf numFmtId="0" fontId="3" fillId="0" borderId="5" xfId="2" applyFont="1" applyFill="1" applyBorder="1"/>
    <xf numFmtId="0" fontId="17" fillId="0" borderId="5" xfId="0" applyFont="1" applyFill="1" applyBorder="1"/>
    <xf numFmtId="1" fontId="17" fillId="0" borderId="5" xfId="0" quotePrefix="1" applyNumberFormat="1" applyFont="1" applyFill="1" applyBorder="1" applyAlignment="1">
      <alignment horizontal="right"/>
    </xf>
    <xf numFmtId="166" fontId="20" fillId="0" borderId="9" xfId="0" applyNumberFormat="1" applyFont="1" applyFill="1" applyBorder="1"/>
    <xf numFmtId="166" fontId="20" fillId="0" borderId="12" xfId="0" applyNumberFormat="1" applyFont="1" applyFill="1" applyBorder="1"/>
    <xf numFmtId="0" fontId="13" fillId="0" borderId="5" xfId="0" applyFont="1" applyFill="1" applyBorder="1"/>
    <xf numFmtId="49" fontId="17" fillId="0" borderId="2" xfId="0" applyNumberFormat="1" applyFont="1" applyFill="1" applyBorder="1" applyAlignment="1">
      <alignment horizontal="right" wrapText="1"/>
    </xf>
    <xf numFmtId="166" fontId="17" fillId="0" borderId="2" xfId="1" applyNumberFormat="1" applyFont="1" applyBorder="1"/>
    <xf numFmtId="0" fontId="17" fillId="0" borderId="0" xfId="0" applyFont="1" applyBorder="1"/>
    <xf numFmtId="0" fontId="17" fillId="0" borderId="0" xfId="0" applyFont="1"/>
    <xf numFmtId="0" fontId="17" fillId="0" borderId="14" xfId="0" applyFont="1" applyBorder="1"/>
    <xf numFmtId="0" fontId="3" fillId="0" borderId="0" xfId="2" applyFont="1" applyBorder="1" applyAlignment="1">
      <alignment wrapText="1"/>
    </xf>
    <xf numFmtId="0" fontId="17" fillId="0" borderId="0" xfId="0" quotePrefix="1" applyFont="1" applyBorder="1"/>
    <xf numFmtId="49" fontId="17" fillId="0" borderId="0" xfId="0" quotePrefix="1" applyNumberFormat="1" applyFont="1" applyBorder="1"/>
    <xf numFmtId="49" fontId="17" fillId="0" borderId="0" xfId="0" applyNumberFormat="1" applyFont="1" applyFill="1" applyBorder="1" applyAlignment="1">
      <alignment horizontal="right" wrapText="1"/>
    </xf>
    <xf numFmtId="166" fontId="20" fillId="0" borderId="2" xfId="0" applyNumberFormat="1" applyFont="1" applyBorder="1"/>
    <xf numFmtId="0" fontId="3" fillId="0" borderId="2" xfId="2" quotePrefix="1" applyFont="1" applyFill="1" applyBorder="1"/>
    <xf numFmtId="0" fontId="22" fillId="0" borderId="2" xfId="0" applyFont="1" applyFill="1" applyBorder="1" applyAlignment="1" applyProtection="1">
      <alignment horizontal="right"/>
      <protection locked="0"/>
    </xf>
    <xf numFmtId="166" fontId="3" fillId="0" borderId="2" xfId="1" applyNumberFormat="1" applyFont="1" applyFill="1" applyBorder="1" applyAlignment="1">
      <alignment horizontal="right"/>
    </xf>
    <xf numFmtId="3" fontId="3" fillId="0" borderId="6" xfId="7" applyNumberFormat="1" applyFont="1" applyFill="1" applyBorder="1" applyAlignment="1">
      <alignment horizontal="right"/>
    </xf>
    <xf numFmtId="0" fontId="3" fillId="0" borderId="0" xfId="2" applyFont="1" applyFill="1" applyBorder="1"/>
    <xf numFmtId="0" fontId="22" fillId="0" borderId="0" xfId="0" applyFont="1" applyFill="1" applyBorder="1" applyAlignment="1" applyProtection="1">
      <alignment horizontal="right"/>
      <protection locked="0"/>
    </xf>
    <xf numFmtId="166" fontId="14" fillId="0" borderId="2" xfId="2" applyNumberFormat="1" applyFont="1" applyFill="1" applyBorder="1" applyAlignment="1">
      <alignment horizontal="right"/>
    </xf>
    <xf numFmtId="3" fontId="14" fillId="0" borderId="6" xfId="7" applyNumberFormat="1" applyFont="1" applyFill="1" applyBorder="1" applyAlignment="1">
      <alignment horizontal="right"/>
    </xf>
    <xf numFmtId="166" fontId="13" fillId="0" borderId="0" xfId="0" applyNumberFormat="1" applyFont="1" applyBorder="1"/>
    <xf numFmtId="0" fontId="23" fillId="4" borderId="4" xfId="2" applyFont="1" applyFill="1" applyBorder="1" applyAlignment="1">
      <alignment horizontal="center" vertical="center" wrapText="1"/>
    </xf>
    <xf numFmtId="166" fontId="23" fillId="4" borderId="2" xfId="1" applyNumberFormat="1" applyFont="1" applyFill="1" applyBorder="1" applyAlignment="1">
      <alignment horizontal="right" vertical="center" wrapText="1"/>
    </xf>
    <xf numFmtId="0" fontId="13" fillId="0" borderId="2" xfId="0" quotePrefix="1" applyFont="1" applyBorder="1"/>
    <xf numFmtId="0" fontId="13" fillId="0" borderId="6" xfId="0" applyFont="1" applyBorder="1"/>
    <xf numFmtId="0" fontId="13" fillId="0" borderId="14" xfId="0" quotePrefix="1" applyFont="1" applyBorder="1"/>
    <xf numFmtId="3" fontId="14" fillId="0" borderId="2" xfId="7" applyNumberFormat="1" applyFont="1" applyFill="1" applyBorder="1" applyAlignment="1">
      <alignment horizontal="right"/>
    </xf>
    <xf numFmtId="166" fontId="13" fillId="0" borderId="0" xfId="1" applyNumberFormat="1" applyFont="1" applyBorder="1"/>
    <xf numFmtId="165" fontId="3" fillId="0" borderId="2" xfId="5" applyNumberFormat="1" applyFont="1" applyFill="1" applyBorder="1" applyAlignment="1">
      <alignment horizontal="right"/>
    </xf>
    <xf numFmtId="166" fontId="3" fillId="0" borderId="2" xfId="5" applyNumberFormat="1" applyFont="1" applyFill="1" applyBorder="1" applyAlignment="1">
      <alignment horizontal="right"/>
    </xf>
    <xf numFmtId="49" fontId="3" fillId="0" borderId="2" xfId="2" applyNumberFormat="1" applyFont="1" applyFill="1" applyBorder="1" applyAlignment="1">
      <alignment horizontal="left"/>
    </xf>
    <xf numFmtId="0" fontId="3" fillId="0" borderId="2" xfId="2" quotePrefix="1" applyFont="1" applyFill="1" applyBorder="1" applyAlignment="1">
      <alignment horizontal="right"/>
    </xf>
    <xf numFmtId="49" fontId="3" fillId="0" borderId="0" xfId="2" applyNumberFormat="1" applyFont="1" applyFill="1" applyBorder="1" applyAlignment="1">
      <alignment horizontal="left"/>
    </xf>
    <xf numFmtId="0" fontId="3" fillId="0" borderId="0" xfId="2" quotePrefix="1" applyFont="1" applyFill="1" applyBorder="1" applyAlignment="1">
      <alignment horizontal="right"/>
    </xf>
    <xf numFmtId="0" fontId="3" fillId="0" borderId="0" xfId="2" quotePrefix="1" applyFont="1" applyFill="1" applyBorder="1" applyAlignment="1">
      <alignment horizontal="left"/>
    </xf>
    <xf numFmtId="0" fontId="13" fillId="0" borderId="2" xfId="0" quotePrefix="1" applyFont="1" applyFill="1" applyBorder="1"/>
    <xf numFmtId="49" fontId="3" fillId="0" borderId="2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wrapText="1"/>
    </xf>
    <xf numFmtId="166" fontId="13" fillId="0" borderId="2" xfId="1" applyNumberFormat="1" applyFont="1" applyBorder="1"/>
    <xf numFmtId="49" fontId="17" fillId="0" borderId="0" xfId="0" applyNumberFormat="1" applyFont="1" applyFill="1" applyBorder="1" applyAlignment="1">
      <alignment wrapText="1"/>
    </xf>
    <xf numFmtId="166" fontId="21" fillId="0" borderId="2" xfId="0" applyNumberFormat="1" applyFont="1" applyBorder="1"/>
    <xf numFmtId="3" fontId="14" fillId="0" borderId="6" xfId="5" applyNumberFormat="1" applyFont="1" applyFill="1" applyBorder="1" applyAlignment="1">
      <alignment horizontal="right"/>
    </xf>
    <xf numFmtId="0" fontId="23" fillId="0" borderId="2" xfId="2" quotePrefix="1" applyFont="1" applyFill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right" vertical="center" wrapText="1"/>
    </xf>
    <xf numFmtId="3" fontId="3" fillId="0" borderId="6" xfId="2" applyNumberFormat="1" applyFont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0" fontId="21" fillId="0" borderId="2" xfId="0" applyFont="1" applyBorder="1"/>
    <xf numFmtId="49" fontId="3" fillId="0" borderId="0" xfId="0" applyNumberFormat="1" applyFont="1" applyFill="1" applyBorder="1" applyAlignment="1">
      <alignment horizontal="right"/>
    </xf>
    <xf numFmtId="0" fontId="3" fillId="0" borderId="2" xfId="2" quotePrefix="1" applyFont="1" applyFill="1" applyBorder="1" applyAlignment="1">
      <alignment wrapText="1"/>
    </xf>
    <xf numFmtId="43" fontId="16" fillId="0" borderId="2" xfId="3" applyFont="1" applyFill="1" applyBorder="1" applyAlignment="1">
      <alignment horizontal="center" vertical="center" wrapText="1"/>
    </xf>
    <xf numFmtId="0" fontId="3" fillId="0" borderId="0" xfId="2" quotePrefix="1" applyFont="1" applyFill="1" applyBorder="1" applyAlignment="1">
      <alignment wrapText="1"/>
    </xf>
    <xf numFmtId="43" fontId="16" fillId="0" borderId="0" xfId="3" applyFont="1" applyFill="1" applyBorder="1" applyAlignment="1">
      <alignment horizontal="center" vertical="center" wrapText="1"/>
    </xf>
    <xf numFmtId="49" fontId="16" fillId="0" borderId="0" xfId="2" applyNumberFormat="1" applyFont="1" applyFill="1" applyBorder="1" applyAlignment="1">
      <alignment vertical="center" wrapText="1"/>
    </xf>
    <xf numFmtId="43" fontId="23" fillId="0" borderId="2" xfId="3" applyFont="1" applyFill="1" applyBorder="1" applyAlignment="1">
      <alignment horizontal="left" wrapText="1"/>
    </xf>
    <xf numFmtId="0" fontId="17" fillId="0" borderId="2" xfId="0" quotePrefix="1" applyFont="1" applyFill="1" applyBorder="1"/>
    <xf numFmtId="166" fontId="13" fillId="0" borderId="2" xfId="1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23" fillId="0" borderId="2" xfId="2" quotePrefix="1" applyFont="1" applyFill="1" applyBorder="1" applyAlignment="1">
      <alignment horizontal="left" wrapText="1"/>
    </xf>
    <xf numFmtId="0" fontId="13" fillId="0" borderId="2" xfId="0" applyFont="1" applyFill="1" applyBorder="1" applyAlignment="1"/>
    <xf numFmtId="43" fontId="23" fillId="0" borderId="0" xfId="3" applyFont="1" applyFill="1" applyBorder="1" applyAlignment="1">
      <alignment horizontal="left" wrapText="1"/>
    </xf>
    <xf numFmtId="0" fontId="23" fillId="0" borderId="0" xfId="2" quotePrefix="1" applyFont="1" applyFill="1" applyBorder="1" applyAlignment="1">
      <alignment horizontal="left" wrapText="1"/>
    </xf>
    <xf numFmtId="0" fontId="13" fillId="0" borderId="0" xfId="0" applyFont="1" applyFill="1" applyBorder="1" applyAlignment="1"/>
    <xf numFmtId="3" fontId="14" fillId="0" borderId="2" xfId="5" applyNumberFormat="1" applyFont="1" applyFill="1" applyBorder="1" applyAlignment="1">
      <alignment horizontal="right"/>
    </xf>
    <xf numFmtId="3" fontId="14" fillId="0" borderId="4" xfId="8" applyNumberFormat="1" applyFont="1" applyFill="1" applyBorder="1" applyAlignment="1">
      <alignment horizontal="right"/>
    </xf>
    <xf numFmtId="3" fontId="14" fillId="0" borderId="11" xfId="8" applyNumberFormat="1" applyFont="1" applyFill="1" applyBorder="1" applyAlignment="1">
      <alignment horizontal="right"/>
    </xf>
    <xf numFmtId="3" fontId="14" fillId="0" borderId="8" xfId="8" applyNumberFormat="1" applyFont="1" applyFill="1" applyBorder="1" applyAlignment="1">
      <alignment horizontal="right"/>
    </xf>
    <xf numFmtId="0" fontId="21" fillId="0" borderId="6" xfId="0" quotePrefix="1" applyFont="1" applyBorder="1"/>
    <xf numFmtId="0" fontId="14" fillId="0" borderId="1" xfId="2" applyFont="1" applyBorder="1" applyAlignment="1">
      <alignment wrapText="1"/>
    </xf>
    <xf numFmtId="49" fontId="14" fillId="0" borderId="1" xfId="2" applyNumberFormat="1" applyFont="1" applyFill="1" applyBorder="1" applyAlignment="1">
      <alignment horizontal="left" wrapText="1"/>
    </xf>
    <xf numFmtId="0" fontId="14" fillId="0" borderId="1" xfId="2" quotePrefix="1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left"/>
    </xf>
    <xf numFmtId="0" fontId="14" fillId="0" borderId="1" xfId="2" quotePrefix="1" applyFont="1" applyFill="1" applyBorder="1"/>
    <xf numFmtId="0" fontId="21" fillId="0" borderId="1" xfId="0" applyFont="1" applyFill="1" applyBorder="1"/>
    <xf numFmtId="49" fontId="20" fillId="0" borderId="1" xfId="0" applyNumberFormat="1" applyFont="1" applyFill="1" applyBorder="1" applyAlignment="1">
      <alignment horizontal="right" wrapText="1"/>
    </xf>
    <xf numFmtId="1" fontId="20" fillId="0" borderId="1" xfId="0" quotePrefix="1" applyNumberFormat="1" applyFont="1" applyFill="1" applyBorder="1" applyAlignment="1">
      <alignment horizontal="right"/>
    </xf>
    <xf numFmtId="3" fontId="14" fillId="0" borderId="1" xfId="8" applyNumberFormat="1" applyFont="1" applyFill="1" applyBorder="1" applyAlignment="1">
      <alignment horizontal="right"/>
    </xf>
    <xf numFmtId="0" fontId="21" fillId="0" borderId="0" xfId="0" applyFont="1" applyBorder="1"/>
    <xf numFmtId="0" fontId="21" fillId="0" borderId="1" xfId="0" applyFont="1" applyBorder="1"/>
    <xf numFmtId="3" fontId="3" fillId="0" borderId="2" xfId="8" applyNumberFormat="1" applyFont="1" applyFill="1" applyBorder="1" applyAlignment="1">
      <alignment horizontal="right"/>
    </xf>
    <xf numFmtId="3" fontId="14" fillId="0" borderId="2" xfId="8" applyNumberFormat="1" applyFont="1" applyFill="1" applyBorder="1" applyAlignment="1">
      <alignment horizontal="right"/>
    </xf>
    <xf numFmtId="3" fontId="14" fillId="0" borderId="0" xfId="8" applyNumberFormat="1" applyFont="1" applyFill="1" applyBorder="1" applyAlignment="1">
      <alignment horizontal="right"/>
    </xf>
    <xf numFmtId="3" fontId="3" fillId="0" borderId="2" xfId="9" applyNumberFormat="1" applyFont="1" applyFill="1" applyBorder="1" applyAlignment="1">
      <alignment horizontal="right" wrapText="1"/>
    </xf>
    <xf numFmtId="3" fontId="3" fillId="0" borderId="6" xfId="7" applyNumberFormat="1" applyFont="1" applyFill="1" applyBorder="1" applyAlignment="1">
      <alignment horizontal="right" wrapText="1"/>
    </xf>
    <xf numFmtId="3" fontId="3" fillId="0" borderId="2" xfId="5" applyNumberFormat="1" applyFont="1" applyFill="1" applyBorder="1" applyAlignment="1">
      <alignment horizontal="right" wrapText="1"/>
    </xf>
    <xf numFmtId="3" fontId="14" fillId="0" borderId="2" xfId="7" applyNumberFormat="1" applyFont="1" applyFill="1" applyBorder="1" applyAlignment="1">
      <alignment horizontal="right" wrapText="1"/>
    </xf>
    <xf numFmtId="3" fontId="14" fillId="0" borderId="6" xfId="7" applyNumberFormat="1" applyFont="1" applyFill="1" applyBorder="1" applyAlignment="1">
      <alignment horizontal="right" wrapText="1"/>
    </xf>
    <xf numFmtId="166" fontId="3" fillId="0" borderId="2" xfId="2" applyNumberFormat="1" applyFont="1" applyBorder="1" applyAlignment="1">
      <alignment wrapText="1"/>
    </xf>
    <xf numFmtId="166" fontId="3" fillId="0" borderId="2" xfId="2" quotePrefix="1" applyNumberFormat="1" applyFont="1" applyFill="1" applyBorder="1" applyAlignment="1">
      <alignment wrapText="1"/>
    </xf>
    <xf numFmtId="49" fontId="17" fillId="0" borderId="2" xfId="0" applyNumberFormat="1" applyFont="1" applyFill="1" applyBorder="1" applyAlignment="1">
      <alignment horizontal="right"/>
    </xf>
    <xf numFmtId="49" fontId="13" fillId="0" borderId="2" xfId="0" applyNumberFormat="1" applyFont="1" applyFill="1" applyBorder="1" applyAlignment="1">
      <alignment horizontal="right" wrapText="1"/>
    </xf>
    <xf numFmtId="3" fontId="3" fillId="0" borderId="2" xfId="5" applyNumberFormat="1" applyFont="1" applyFill="1" applyBorder="1" applyAlignment="1">
      <alignment horizontal="right"/>
    </xf>
    <xf numFmtId="49" fontId="17" fillId="0" borderId="2" xfId="0" applyNumberFormat="1" applyFont="1" applyFill="1" applyBorder="1"/>
    <xf numFmtId="166" fontId="3" fillId="0" borderId="0" xfId="2" applyNumberFormat="1" applyFont="1" applyBorder="1" applyAlignment="1">
      <alignment wrapText="1"/>
    </xf>
    <xf numFmtId="166" fontId="3" fillId="0" borderId="0" xfId="2" quotePrefix="1" applyNumberFormat="1" applyFont="1" applyFill="1" applyBorder="1" applyAlignment="1">
      <alignment wrapText="1"/>
    </xf>
    <xf numFmtId="49" fontId="17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right" wrapText="1"/>
    </xf>
    <xf numFmtId="0" fontId="13" fillId="0" borderId="4" xfId="0" quotePrefix="1" applyFont="1" applyBorder="1"/>
    <xf numFmtId="0" fontId="3" fillId="0" borderId="4" xfId="2" applyFont="1" applyBorder="1" applyAlignment="1">
      <alignment wrapText="1"/>
    </xf>
    <xf numFmtId="49" fontId="3" fillId="0" borderId="4" xfId="2" applyNumberFormat="1" applyFont="1" applyFill="1" applyBorder="1" applyAlignment="1">
      <alignment horizontal="left"/>
    </xf>
    <xf numFmtId="0" fontId="3" fillId="0" borderId="4" xfId="2" quotePrefix="1" applyFont="1" applyFill="1" applyBorder="1" applyAlignment="1">
      <alignment horizontal="right"/>
    </xf>
    <xf numFmtId="49" fontId="17" fillId="0" borderId="4" xfId="0" quotePrefix="1" applyNumberFormat="1" applyFont="1" applyFill="1" applyBorder="1"/>
    <xf numFmtId="49" fontId="17" fillId="0" borderId="4" xfId="0" applyNumberFormat="1" applyFont="1" applyFill="1" applyBorder="1" applyAlignment="1">
      <alignment horizontal="right"/>
    </xf>
    <xf numFmtId="49" fontId="17" fillId="0" borderId="4" xfId="0" applyNumberFormat="1" applyFont="1" applyFill="1" applyBorder="1" applyAlignment="1">
      <alignment horizontal="right" wrapText="1"/>
    </xf>
    <xf numFmtId="166" fontId="13" fillId="0" borderId="4" xfId="1" applyNumberFormat="1" applyFont="1" applyBorder="1"/>
    <xf numFmtId="3" fontId="3" fillId="0" borderId="11" xfId="5" applyNumberFormat="1" applyFont="1" applyFill="1" applyBorder="1" applyAlignment="1">
      <alignment horizontal="right"/>
    </xf>
    <xf numFmtId="49" fontId="17" fillId="0" borderId="0" xfId="0" quotePrefix="1" applyNumberFormat="1" applyFont="1" applyFill="1" applyBorder="1"/>
    <xf numFmtId="49" fontId="17" fillId="0" borderId="0" xfId="0" applyNumberFormat="1" applyFont="1" applyFill="1" applyBorder="1" applyAlignment="1">
      <alignment horizontal="right"/>
    </xf>
    <xf numFmtId="166" fontId="21" fillId="0" borderId="9" xfId="0" applyNumberFormat="1" applyFont="1" applyBorder="1"/>
    <xf numFmtId="3" fontId="14" fillId="0" borderId="12" xfId="5" applyNumberFormat="1" applyFont="1" applyFill="1" applyBorder="1" applyAlignment="1">
      <alignment horizontal="right"/>
    </xf>
    <xf numFmtId="49" fontId="3" fillId="0" borderId="0" xfId="2" applyNumberFormat="1" applyFont="1" applyFill="1" applyBorder="1" applyAlignment="1"/>
    <xf numFmtId="0" fontId="21" fillId="0" borderId="6" xfId="0" applyFont="1" applyBorder="1"/>
    <xf numFmtId="49" fontId="3" fillId="0" borderId="2" xfId="2" applyNumberFormat="1" applyFont="1" applyFill="1" applyBorder="1" applyAlignment="1">
      <alignment horizontal="right"/>
    </xf>
    <xf numFmtId="0" fontId="23" fillId="0" borderId="2" xfId="2" quotePrefix="1" applyFont="1" applyFill="1" applyBorder="1" applyAlignment="1">
      <alignment horizontal="right" wrapText="1"/>
    </xf>
    <xf numFmtId="49" fontId="3" fillId="0" borderId="3" xfId="2" applyNumberFormat="1" applyFont="1" applyFill="1" applyBorder="1" applyAlignment="1"/>
    <xf numFmtId="49" fontId="3" fillId="0" borderId="6" xfId="2" applyNumberFormat="1" applyFont="1" applyFill="1" applyBorder="1" applyAlignment="1"/>
    <xf numFmtId="49" fontId="3" fillId="0" borderId="1" xfId="2" applyNumberFormat="1" applyFont="1" applyFill="1" applyBorder="1" applyAlignment="1"/>
    <xf numFmtId="0" fontId="13" fillId="0" borderId="2" xfId="0" quotePrefix="1" applyFont="1" applyBorder="1" applyAlignment="1">
      <alignment horizontal="right"/>
    </xf>
    <xf numFmtId="0" fontId="3" fillId="0" borderId="2" xfId="10" applyFont="1" applyBorder="1" applyAlignment="1">
      <alignment horizontal="justify" wrapText="1"/>
    </xf>
    <xf numFmtId="3" fontId="3" fillId="0" borderId="2" xfId="7" quotePrefix="1" applyNumberFormat="1" applyFont="1" applyFill="1" applyBorder="1" applyAlignment="1">
      <alignment horizontal="right"/>
    </xf>
    <xf numFmtId="164" fontId="13" fillId="0" borderId="6" xfId="1" applyNumberFormat="1" applyFont="1" applyBorder="1"/>
    <xf numFmtId="49" fontId="17" fillId="0" borderId="2" xfId="0" applyNumberFormat="1" applyFont="1" applyBorder="1"/>
    <xf numFmtId="0" fontId="3" fillId="0" borderId="2" xfId="10" applyFont="1" applyBorder="1" applyAlignment="1">
      <alignment horizontal="left" wrapText="1"/>
    </xf>
    <xf numFmtId="3" fontId="14" fillId="0" borderId="2" xfId="2" quotePrefix="1" applyNumberFormat="1" applyFont="1" applyBorder="1" applyAlignment="1">
      <alignment horizontal="right"/>
    </xf>
    <xf numFmtId="0" fontId="17" fillId="0" borderId="2" xfId="0" applyFont="1" applyBorder="1" applyAlignment="1">
      <alignment horizontal="left"/>
    </xf>
    <xf numFmtId="0" fontId="3" fillId="0" borderId="2" xfId="2" quotePrefix="1" applyFont="1" applyBorder="1" applyAlignment="1">
      <alignment wrapText="1"/>
    </xf>
    <xf numFmtId="0" fontId="3" fillId="0" borderId="0" xfId="2" quotePrefix="1" applyFont="1" applyBorder="1" applyAlignment="1">
      <alignment wrapText="1"/>
    </xf>
    <xf numFmtId="3" fontId="14" fillId="0" borderId="2" xfId="7" quotePrefix="1" applyNumberFormat="1" applyFont="1" applyFill="1" applyBorder="1" applyAlignment="1">
      <alignment horizontal="right"/>
    </xf>
    <xf numFmtId="164" fontId="21" fillId="0" borderId="6" xfId="0" applyNumberFormat="1" applyFont="1" applyBorder="1"/>
    <xf numFmtId="3" fontId="3" fillId="0" borderId="0" xfId="7" applyNumberFormat="1" applyFont="1" applyFill="1" applyBorder="1" applyAlignment="1">
      <alignment horizontal="right"/>
    </xf>
    <xf numFmtId="0" fontId="3" fillId="0" borderId="0" xfId="10" applyFont="1" applyBorder="1" applyAlignment="1">
      <alignment horizontal="left" wrapText="1"/>
    </xf>
    <xf numFmtId="0" fontId="3" fillId="0" borderId="2" xfId="2" applyFont="1" applyBorder="1" applyAlignment="1">
      <alignment wrapText="1" shrinkToFit="1"/>
    </xf>
    <xf numFmtId="0" fontId="23" fillId="0" borderId="2" xfId="2" quotePrefix="1" applyFont="1" applyFill="1" applyBorder="1" applyAlignment="1">
      <alignment horizontal="right" vertical="center" wrapText="1"/>
    </xf>
    <xf numFmtId="3" fontId="3" fillId="0" borderId="2" xfId="3" applyNumberFormat="1" applyFont="1" applyFill="1" applyBorder="1" applyAlignment="1">
      <alignment horizontal="right"/>
    </xf>
    <xf numFmtId="3" fontId="3" fillId="0" borderId="6" xfId="3" applyNumberFormat="1" applyFont="1" applyFill="1" applyBorder="1" applyAlignment="1">
      <alignment horizontal="right"/>
    </xf>
    <xf numFmtId="0" fontId="3" fillId="0" borderId="2" xfId="2" quotePrefix="1" applyFont="1" applyFill="1" applyBorder="1" applyAlignment="1">
      <alignment horizontal="left" wrapText="1"/>
    </xf>
    <xf numFmtId="0" fontId="3" fillId="0" borderId="0" xfId="2" quotePrefix="1" applyFont="1" applyFill="1" applyBorder="1" applyAlignment="1">
      <alignment horizontal="left" wrapText="1"/>
    </xf>
    <xf numFmtId="0" fontId="23" fillId="0" borderId="0" xfId="2" quotePrefix="1" applyFont="1" applyFill="1" applyBorder="1" applyAlignment="1">
      <alignment horizontal="right" wrapText="1"/>
    </xf>
    <xf numFmtId="3" fontId="21" fillId="0" borderId="6" xfId="0" applyNumberFormat="1" applyFont="1" applyBorder="1"/>
    <xf numFmtId="49" fontId="3" fillId="0" borderId="4" xfId="2" applyNumberFormat="1" applyFont="1" applyFill="1" applyBorder="1" applyAlignment="1">
      <alignment horizontal="left" wrapText="1"/>
    </xf>
    <xf numFmtId="0" fontId="3" fillId="0" borderId="4" xfId="2" quotePrefix="1" applyFont="1" applyFill="1" applyBorder="1" applyAlignment="1">
      <alignment horizontal="left" wrapText="1"/>
    </xf>
    <xf numFmtId="0" fontId="23" fillId="0" borderId="4" xfId="2" quotePrefix="1" applyFont="1" applyFill="1" applyBorder="1" applyAlignment="1">
      <alignment horizontal="right" wrapText="1"/>
    </xf>
    <xf numFmtId="3" fontId="3" fillId="0" borderId="4" xfId="7" applyNumberFormat="1" applyFont="1" applyFill="1" applyBorder="1" applyAlignment="1">
      <alignment horizontal="right"/>
    </xf>
    <xf numFmtId="3" fontId="3" fillId="0" borderId="11" xfId="8" applyNumberFormat="1" applyFont="1" applyFill="1" applyBorder="1" applyAlignment="1">
      <alignment horizontal="right"/>
    </xf>
    <xf numFmtId="3" fontId="14" fillId="0" borderId="9" xfId="7" applyNumberFormat="1" applyFont="1" applyFill="1" applyBorder="1" applyAlignment="1">
      <alignment horizontal="right"/>
    </xf>
    <xf numFmtId="3" fontId="14" fillId="0" borderId="12" xfId="8" applyNumberFormat="1" applyFont="1" applyFill="1" applyBorder="1" applyAlignment="1">
      <alignment horizontal="right"/>
    </xf>
    <xf numFmtId="0" fontId="23" fillId="0" borderId="1" xfId="2" quotePrefix="1" applyFont="1" applyFill="1" applyBorder="1" applyAlignment="1">
      <alignment horizontal="right"/>
    </xf>
    <xf numFmtId="0" fontId="23" fillId="0" borderId="2" xfId="2" applyFont="1" applyFill="1" applyBorder="1" applyAlignment="1">
      <alignment horizontal="right"/>
    </xf>
    <xf numFmtId="0" fontId="23" fillId="0" borderId="0" xfId="2" quotePrefix="1" applyFont="1" applyFill="1" applyBorder="1" applyAlignment="1">
      <alignment horizontal="right"/>
    </xf>
    <xf numFmtId="0" fontId="23" fillId="0" borderId="0" xfId="2" applyFont="1" applyFill="1" applyBorder="1" applyAlignment="1">
      <alignment horizontal="right"/>
    </xf>
    <xf numFmtId="3" fontId="21" fillId="0" borderId="2" xfId="0" applyNumberFormat="1" applyFont="1" applyBorder="1"/>
    <xf numFmtId="43" fontId="23" fillId="0" borderId="2" xfId="3" applyFont="1" applyFill="1" applyBorder="1" applyAlignment="1">
      <alignment horizontal="center" vertical="center" wrapText="1"/>
    </xf>
    <xf numFmtId="43" fontId="16" fillId="0" borderId="1" xfId="3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43" fontId="23" fillId="0" borderId="0" xfId="3" applyFont="1" applyFill="1" applyBorder="1" applyAlignment="1">
      <alignment horizontal="center" vertical="center" wrapText="1"/>
    </xf>
    <xf numFmtId="0" fontId="23" fillId="0" borderId="0" xfId="2" quotePrefix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left" wrapText="1"/>
    </xf>
    <xf numFmtId="49" fontId="3" fillId="0" borderId="2" xfId="2" applyNumberFormat="1" applyFont="1" applyFill="1" applyBorder="1"/>
    <xf numFmtId="0" fontId="3" fillId="0" borderId="2" xfId="2" quotePrefix="1" applyFont="1" applyFill="1" applyBorder="1" applyAlignment="1">
      <alignment horizontal="right" wrapText="1" shrinkToFit="1"/>
    </xf>
    <xf numFmtId="3" fontId="3" fillId="0" borderId="2" xfId="2" applyNumberFormat="1" applyFont="1" applyBorder="1" applyAlignment="1">
      <alignment horizontal="right"/>
    </xf>
    <xf numFmtId="49" fontId="17" fillId="0" borderId="4" xfId="0" applyNumberFormat="1" applyFont="1" applyFill="1" applyBorder="1"/>
    <xf numFmtId="3" fontId="3" fillId="0" borderId="4" xfId="5" applyNumberFormat="1" applyFont="1" applyFill="1" applyBorder="1" applyAlignment="1">
      <alignment horizontal="right"/>
    </xf>
    <xf numFmtId="3" fontId="14" fillId="0" borderId="9" xfId="5" applyNumberFormat="1" applyFont="1" applyFill="1" applyBorder="1" applyAlignment="1">
      <alignment horizontal="right"/>
    </xf>
    <xf numFmtId="0" fontId="3" fillId="0" borderId="2" xfId="2" applyFont="1" applyFill="1" applyBorder="1" applyAlignment="1">
      <alignment horizontal="right"/>
    </xf>
    <xf numFmtId="0" fontId="17" fillId="0" borderId="4" xfId="0" quotePrefix="1" applyFont="1" applyFill="1" applyBorder="1" applyAlignment="1">
      <alignment horizontal="right"/>
    </xf>
    <xf numFmtId="0" fontId="17" fillId="0" borderId="11" xfId="0" applyFont="1" applyFill="1" applyBorder="1"/>
    <xf numFmtId="0" fontId="17" fillId="0" borderId="2" xfId="0" quotePrefix="1" applyFont="1" applyFill="1" applyBorder="1" applyAlignment="1">
      <alignment horizontal="right"/>
    </xf>
    <xf numFmtId="0" fontId="17" fillId="0" borderId="6" xfId="0" applyFont="1" applyFill="1" applyBorder="1"/>
    <xf numFmtId="0" fontId="20" fillId="0" borderId="12" xfId="0" applyFont="1" applyFill="1" applyBorder="1"/>
    <xf numFmtId="3" fontId="3" fillId="0" borderId="6" xfId="3" applyNumberFormat="1" applyFont="1" applyFill="1" applyBorder="1" applyAlignment="1">
      <alignment horizontal="right" wrapText="1"/>
    </xf>
    <xf numFmtId="0" fontId="17" fillId="0" borderId="2" xfId="0" quotePrefix="1" applyFont="1" applyBorder="1" applyAlignment="1">
      <alignment horizontal="right"/>
    </xf>
    <xf numFmtId="0" fontId="17" fillId="0" borderId="6" xfId="0" applyFont="1" applyBorder="1"/>
    <xf numFmtId="3" fontId="20" fillId="0" borderId="6" xfId="0" applyNumberFormat="1" applyFont="1" applyBorder="1"/>
    <xf numFmtId="0" fontId="17" fillId="0" borderId="3" xfId="0" quotePrefix="1" applyFont="1" applyFill="1" applyBorder="1" applyAlignment="1">
      <alignment horizontal="right"/>
    </xf>
    <xf numFmtId="1" fontId="17" fillId="0" borderId="6" xfId="0" quotePrefix="1" applyNumberFormat="1" applyFont="1" applyFill="1" applyBorder="1" applyAlignment="1">
      <alignment horizontal="right"/>
    </xf>
    <xf numFmtId="0" fontId="17" fillId="0" borderId="0" xfId="0" quotePrefix="1" applyFont="1" applyBorder="1" applyAlignment="1">
      <alignment horizontal="right"/>
    </xf>
    <xf numFmtId="166" fontId="23" fillId="0" borderId="2" xfId="1" applyNumberFormat="1" applyFont="1" applyFill="1" applyBorder="1" applyAlignment="1">
      <alignment horizontal="right" vertical="center" wrapText="1"/>
    </xf>
    <xf numFmtId="0" fontId="13" fillId="0" borderId="14" xfId="0" quotePrefix="1" applyFont="1" applyFill="1" applyBorder="1"/>
    <xf numFmtId="49" fontId="3" fillId="0" borderId="0" xfId="0" applyNumberFormat="1" applyFont="1" applyFill="1" applyBorder="1" applyAlignment="1">
      <alignment horizontal="right" wrapText="1"/>
    </xf>
    <xf numFmtId="166" fontId="20" fillId="0" borderId="2" xfId="0" applyNumberFormat="1" applyFont="1" applyFill="1" applyBorder="1"/>
    <xf numFmtId="0" fontId="13" fillId="0" borderId="14" xfId="0" applyFont="1" applyFill="1" applyBorder="1"/>
    <xf numFmtId="0" fontId="3" fillId="0" borderId="0" xfId="2" applyFont="1" applyBorder="1" applyAlignment="1">
      <alignment wrapText="1" shrinkToFit="1"/>
    </xf>
    <xf numFmtId="0" fontId="13" fillId="0" borderId="0" xfId="0" quotePrefix="1" applyFont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14" fillId="0" borderId="2" xfId="2" applyNumberFormat="1" applyFont="1" applyBorder="1" applyAlignment="1">
      <alignment horizontal="right"/>
    </xf>
    <xf numFmtId="3" fontId="14" fillId="0" borderId="6" xfId="2" applyNumberFormat="1" applyFont="1" applyBorder="1" applyAlignment="1">
      <alignment horizontal="right"/>
    </xf>
    <xf numFmtId="0" fontId="3" fillId="0" borderId="2" xfId="2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66" fontId="3" fillId="0" borderId="2" xfId="2" quotePrefix="1" applyNumberFormat="1" applyFont="1" applyFill="1" applyBorder="1" applyAlignment="1">
      <alignment horizontal="right" wrapText="1"/>
    </xf>
    <xf numFmtId="166" fontId="3" fillId="0" borderId="4" xfId="2" applyNumberFormat="1" applyFont="1" applyBorder="1" applyAlignment="1">
      <alignment wrapText="1"/>
    </xf>
    <xf numFmtId="0" fontId="3" fillId="0" borderId="4" xfId="2" quotePrefix="1" applyFont="1" applyFill="1" applyBorder="1"/>
    <xf numFmtId="166" fontId="3" fillId="0" borderId="4" xfId="2" quotePrefix="1" applyNumberFormat="1" applyFont="1" applyFill="1" applyBorder="1" applyAlignment="1">
      <alignment horizontal="right" wrapText="1"/>
    </xf>
    <xf numFmtId="49" fontId="13" fillId="0" borderId="4" xfId="0" applyNumberFormat="1" applyFont="1" applyFill="1" applyBorder="1" applyAlignment="1">
      <alignment horizontal="right" wrapText="1"/>
    </xf>
    <xf numFmtId="166" fontId="3" fillId="0" borderId="4" xfId="1" applyNumberFormat="1" applyFont="1" applyFill="1" applyBorder="1" applyAlignment="1">
      <alignment horizontal="right"/>
    </xf>
    <xf numFmtId="166" fontId="3" fillId="0" borderId="0" xfId="2" quotePrefix="1" applyNumberFormat="1" applyFont="1" applyFill="1" applyBorder="1" applyAlignment="1">
      <alignment horizontal="right" wrapText="1"/>
    </xf>
    <xf numFmtId="165" fontId="14" fillId="0" borderId="9" xfId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66" fontId="3" fillId="0" borderId="2" xfId="2" quotePrefix="1" applyNumberFormat="1" applyFont="1" applyFill="1" applyBorder="1" applyAlignment="1">
      <alignment horizontal="right"/>
    </xf>
    <xf numFmtId="49" fontId="24" fillId="0" borderId="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66" fontId="3" fillId="0" borderId="0" xfId="2" quotePrefix="1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right" wrapText="1"/>
    </xf>
    <xf numFmtId="166" fontId="3" fillId="0" borderId="2" xfId="2" applyNumberFormat="1" applyFont="1" applyFill="1" applyBorder="1"/>
    <xf numFmtId="166" fontId="3" fillId="0" borderId="0" xfId="2" applyNumberFormat="1" applyFont="1" applyFill="1" applyBorder="1"/>
    <xf numFmtId="166" fontId="3" fillId="0" borderId="2" xfId="2" applyNumberFormat="1" applyFont="1" applyBorder="1" applyAlignment="1">
      <alignment horizontal="left" wrapText="1"/>
    </xf>
    <xf numFmtId="165" fontId="13" fillId="0" borderId="2" xfId="8" applyFont="1" applyFill="1" applyBorder="1"/>
    <xf numFmtId="166" fontId="3" fillId="0" borderId="0" xfId="2" applyNumberFormat="1" applyFont="1" applyBorder="1" applyAlignment="1">
      <alignment horizontal="left" wrapText="1"/>
    </xf>
    <xf numFmtId="166" fontId="3" fillId="0" borderId="2" xfId="2" applyNumberFormat="1" applyFont="1" applyFill="1" applyBorder="1" applyAlignment="1">
      <alignment horizontal="left" wrapText="1"/>
    </xf>
    <xf numFmtId="49" fontId="17" fillId="0" borderId="2" xfId="0" quotePrefix="1" applyNumberFormat="1" applyFont="1" applyFill="1" applyBorder="1" applyAlignment="1">
      <alignment horizontal="right"/>
    </xf>
    <xf numFmtId="1" fontId="17" fillId="0" borderId="3" xfId="0" quotePrefix="1" applyNumberFormat="1" applyFont="1" applyFill="1" applyBorder="1" applyAlignment="1">
      <alignment horizontal="right"/>
    </xf>
    <xf numFmtId="49" fontId="17" fillId="0" borderId="2" xfId="0" quotePrefix="1" applyNumberFormat="1" applyFont="1" applyBorder="1" applyAlignment="1">
      <alignment horizontal="right"/>
    </xf>
    <xf numFmtId="49" fontId="17" fillId="6" borderId="2" xfId="0" applyNumberFormat="1" applyFont="1" applyFill="1" applyBorder="1" applyAlignment="1">
      <alignment horizontal="right" wrapText="1"/>
    </xf>
    <xf numFmtId="3" fontId="3" fillId="0" borderId="2" xfId="7" applyNumberFormat="1" applyFont="1" applyFill="1" applyBorder="1" applyAlignment="1">
      <alignment horizontal="right" wrapText="1"/>
    </xf>
    <xf numFmtId="3" fontId="3" fillId="0" borderId="6" xfId="2" applyNumberFormat="1" applyFont="1" applyBorder="1" applyAlignment="1">
      <alignment horizontal="right" wrapText="1"/>
    </xf>
    <xf numFmtId="3" fontId="14" fillId="0" borderId="6" xfId="2" applyNumberFormat="1" applyFont="1" applyBorder="1" applyAlignment="1">
      <alignment horizontal="right" wrapText="1"/>
    </xf>
    <xf numFmtId="49" fontId="23" fillId="0" borderId="2" xfId="2" applyNumberFormat="1" applyFont="1" applyFill="1" applyBorder="1" applyAlignment="1">
      <alignment wrapText="1"/>
    </xf>
    <xf numFmtId="49" fontId="23" fillId="0" borderId="0" xfId="2" applyNumberFormat="1" applyFont="1" applyFill="1" applyBorder="1" applyAlignment="1">
      <alignment wrapText="1"/>
    </xf>
    <xf numFmtId="165" fontId="21" fillId="0" borderId="2" xfId="1" applyFont="1" applyFill="1" applyBorder="1"/>
    <xf numFmtId="49" fontId="23" fillId="0" borderId="2" xfId="2" applyNumberFormat="1" applyFont="1" applyFill="1" applyBorder="1" applyAlignment="1">
      <alignment horizontal="left" wrapText="1"/>
    </xf>
    <xf numFmtId="165" fontId="25" fillId="0" borderId="2" xfId="8" applyFont="1" applyFill="1" applyBorder="1"/>
    <xf numFmtId="49" fontId="23" fillId="0" borderId="0" xfId="2" applyNumberFormat="1" applyFont="1" applyFill="1" applyBorder="1" applyAlignment="1">
      <alignment horizontal="left" wrapText="1"/>
    </xf>
    <xf numFmtId="165" fontId="26" fillId="0" borderId="2" xfId="1" applyFont="1" applyFill="1" applyBorder="1"/>
    <xf numFmtId="3" fontId="20" fillId="0" borderId="2" xfId="0" applyNumberFormat="1" applyFont="1" applyBorder="1"/>
    <xf numFmtId="0" fontId="17" fillId="0" borderId="4" xfId="0" applyFont="1" applyFill="1" applyBorder="1" applyAlignment="1">
      <alignment horizontal="right"/>
    </xf>
    <xf numFmtId="166" fontId="3" fillId="0" borderId="2" xfId="11" applyNumberFormat="1" applyFont="1" applyFill="1" applyBorder="1" applyAlignment="1">
      <alignment wrapText="1"/>
    </xf>
    <xf numFmtId="166" fontId="3" fillId="0" borderId="0" xfId="11" applyNumberFormat="1" applyFont="1" applyFill="1" applyBorder="1" applyAlignment="1">
      <alignment wrapText="1"/>
    </xf>
    <xf numFmtId="0" fontId="21" fillId="0" borderId="6" xfId="0" applyFont="1" applyFill="1" applyBorder="1"/>
    <xf numFmtId="3" fontId="14" fillId="0" borderId="1" xfId="7" applyNumberFormat="1" applyFont="1" applyFill="1" applyBorder="1" applyAlignment="1">
      <alignment horizontal="right"/>
    </xf>
    <xf numFmtId="3" fontId="14" fillId="0" borderId="1" xfId="5" applyNumberFormat="1" applyFont="1" applyFill="1" applyBorder="1" applyAlignment="1">
      <alignment horizontal="right"/>
    </xf>
    <xf numFmtId="49" fontId="16" fillId="0" borderId="2" xfId="3" applyNumberFormat="1" applyFont="1" applyFill="1" applyBorder="1" applyAlignment="1">
      <alignment horizontal="right" vertical="center" wrapText="1"/>
    </xf>
    <xf numFmtId="165" fontId="16" fillId="0" borderId="2" xfId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/>
    </xf>
    <xf numFmtId="166" fontId="23" fillId="0" borderId="4" xfId="1" applyNumberFormat="1" applyFont="1" applyFill="1" applyBorder="1" applyAlignment="1">
      <alignment horizontal="right" vertical="center" wrapText="1"/>
    </xf>
    <xf numFmtId="166" fontId="16" fillId="0" borderId="9" xfId="3" applyNumberFormat="1" applyFont="1" applyFill="1" applyBorder="1" applyAlignment="1">
      <alignment horizontal="right" vertical="center" wrapText="1"/>
    </xf>
    <xf numFmtId="166" fontId="21" fillId="0" borderId="2" xfId="1" applyNumberFormat="1" applyFont="1" applyBorder="1"/>
    <xf numFmtId="1" fontId="17" fillId="0" borderId="2" xfId="0" quotePrefix="1" applyNumberFormat="1" applyFont="1" applyFill="1" applyBorder="1"/>
    <xf numFmtId="166" fontId="3" fillId="0" borderId="7" xfId="2" applyNumberFormat="1" applyFont="1" applyBorder="1" applyAlignment="1">
      <alignment wrapText="1"/>
    </xf>
    <xf numFmtId="49" fontId="3" fillId="0" borderId="8" xfId="2" applyNumberFormat="1" applyFont="1" applyFill="1" applyBorder="1" applyAlignment="1">
      <alignment wrapText="1"/>
    </xf>
    <xf numFmtId="0" fontId="3" fillId="0" borderId="8" xfId="2" quotePrefix="1" applyFont="1" applyFill="1" applyBorder="1" applyAlignment="1">
      <alignment wrapText="1"/>
    </xf>
    <xf numFmtId="0" fontId="17" fillId="0" borderId="8" xfId="0" applyFont="1" applyFill="1" applyBorder="1"/>
    <xf numFmtId="166" fontId="3" fillId="0" borderId="8" xfId="2" quotePrefix="1" applyNumberFormat="1" applyFont="1" applyFill="1" applyBorder="1" applyAlignment="1">
      <alignment horizontal="right"/>
    </xf>
    <xf numFmtId="49" fontId="17" fillId="0" borderId="8" xfId="0" applyNumberFormat="1" applyFont="1" applyFill="1" applyBorder="1"/>
    <xf numFmtId="49" fontId="17" fillId="0" borderId="8" xfId="0" applyNumberFormat="1" applyFont="1" applyFill="1" applyBorder="1" applyAlignment="1">
      <alignment horizontal="right" wrapText="1"/>
    </xf>
    <xf numFmtId="1" fontId="17" fillId="0" borderId="8" xfId="0" quotePrefix="1" applyNumberFormat="1" applyFont="1" applyFill="1" applyBorder="1"/>
    <xf numFmtId="0" fontId="13" fillId="0" borderId="0" xfId="0" applyFont="1" applyBorder="1" applyAlignment="1"/>
    <xf numFmtId="1" fontId="17" fillId="0" borderId="0" xfId="0" quotePrefix="1" applyNumberFormat="1" applyFont="1" applyFill="1" applyBorder="1"/>
    <xf numFmtId="0" fontId="21" fillId="0" borderId="12" xfId="0" applyFont="1" applyBorder="1"/>
    <xf numFmtId="0" fontId="3" fillId="7" borderId="2" xfId="2" quotePrefix="1" applyFont="1" applyFill="1" applyBorder="1" applyAlignment="1">
      <alignment wrapText="1"/>
    </xf>
    <xf numFmtId="49" fontId="3" fillId="7" borderId="2" xfId="2" applyNumberFormat="1" applyFont="1" applyFill="1" applyBorder="1" applyAlignment="1">
      <alignment wrapText="1"/>
    </xf>
    <xf numFmtId="0" fontId="3" fillId="7" borderId="2" xfId="2" quotePrefix="1" applyFont="1" applyFill="1" applyBorder="1" applyAlignment="1">
      <alignment horizontal="right" wrapText="1"/>
    </xf>
    <xf numFmtId="0" fontId="17" fillId="7" borderId="2" xfId="0" applyFont="1" applyFill="1" applyBorder="1"/>
    <xf numFmtId="49" fontId="17" fillId="7" borderId="2" xfId="0" quotePrefix="1" applyNumberFormat="1" applyFont="1" applyFill="1" applyBorder="1" applyAlignment="1">
      <alignment horizontal="right"/>
    </xf>
    <xf numFmtId="49" fontId="17" fillId="7" borderId="2" xfId="0" applyNumberFormat="1" applyFont="1" applyFill="1" applyBorder="1" applyAlignment="1">
      <alignment horizontal="right" wrapText="1"/>
    </xf>
    <xf numFmtId="1" fontId="17" fillId="7" borderId="2" xfId="0" quotePrefix="1" applyNumberFormat="1" applyFont="1" applyFill="1" applyBorder="1" applyAlignment="1">
      <alignment horizontal="right"/>
    </xf>
    <xf numFmtId="3" fontId="3" fillId="7" borderId="2" xfId="7" quotePrefix="1" applyNumberFormat="1" applyFont="1" applyFill="1" applyBorder="1" applyAlignment="1">
      <alignment horizontal="right"/>
    </xf>
    <xf numFmtId="0" fontId="17" fillId="7" borderId="6" xfId="0" applyFont="1" applyFill="1" applyBorder="1"/>
    <xf numFmtId="166" fontId="13" fillId="7" borderId="0" xfId="1" applyNumberFormat="1" applyFont="1" applyFill="1"/>
    <xf numFmtId="166" fontId="13" fillId="7" borderId="0" xfId="1" applyNumberFormat="1" applyFont="1" applyFill="1" applyAlignment="1"/>
    <xf numFmtId="49" fontId="17" fillId="0" borderId="0" xfId="0" quotePrefix="1" applyNumberFormat="1" applyFont="1" applyBorder="1" applyAlignment="1">
      <alignment horizontal="right"/>
    </xf>
    <xf numFmtId="0" fontId="20" fillId="0" borderId="6" xfId="0" applyFont="1" applyBorder="1"/>
    <xf numFmtId="49" fontId="3" fillId="0" borderId="9" xfId="5" applyNumberFormat="1" applyFont="1" applyFill="1" applyBorder="1" applyAlignment="1">
      <alignment horizontal="right"/>
    </xf>
    <xf numFmtId="3" fontId="14" fillId="0" borderId="0" xfId="7" applyNumberFormat="1" applyFont="1" applyFill="1" applyBorder="1" applyAlignment="1">
      <alignment horizontal="right"/>
    </xf>
    <xf numFmtId="0" fontId="21" fillId="0" borderId="16" xfId="0" quotePrefix="1" applyFont="1" applyBorder="1"/>
    <xf numFmtId="0" fontId="14" fillId="0" borderId="10" xfId="2" applyFont="1" applyBorder="1" applyAlignment="1">
      <alignment wrapText="1"/>
    </xf>
    <xf numFmtId="49" fontId="14" fillId="0" borderId="10" xfId="2" applyNumberFormat="1" applyFont="1" applyFill="1" applyBorder="1" applyAlignment="1">
      <alignment wrapText="1"/>
    </xf>
    <xf numFmtId="0" fontId="14" fillId="0" borderId="10" xfId="2" quotePrefix="1" applyFont="1" applyFill="1" applyBorder="1" applyAlignment="1">
      <alignment horizontal="right" wrapText="1"/>
    </xf>
    <xf numFmtId="0" fontId="20" fillId="0" borderId="10" xfId="0" applyFont="1" applyBorder="1"/>
    <xf numFmtId="49" fontId="20" fillId="0" borderId="10" xfId="0" quotePrefix="1" applyNumberFormat="1" applyFont="1" applyBorder="1" applyAlignment="1">
      <alignment horizontal="right"/>
    </xf>
    <xf numFmtId="49" fontId="20" fillId="0" borderId="10" xfId="0" applyNumberFormat="1" applyFont="1" applyFill="1" applyBorder="1" applyAlignment="1">
      <alignment horizontal="right" wrapText="1"/>
    </xf>
    <xf numFmtId="1" fontId="20" fillId="0" borderId="10" xfId="0" quotePrefix="1" applyNumberFormat="1" applyFont="1" applyFill="1" applyBorder="1" applyAlignment="1">
      <alignment horizontal="right"/>
    </xf>
    <xf numFmtId="3" fontId="14" fillId="0" borderId="10" xfId="7" applyNumberFormat="1" applyFont="1" applyFill="1" applyBorder="1" applyAlignment="1">
      <alignment horizontal="right"/>
    </xf>
    <xf numFmtId="0" fontId="21" fillId="0" borderId="10" xfId="0" applyFont="1" applyBorder="1"/>
    <xf numFmtId="166" fontId="14" fillId="0" borderId="2" xfId="5" applyNumberFormat="1" applyFont="1" applyFill="1" applyBorder="1" applyAlignment="1">
      <alignment horizontal="right"/>
    </xf>
    <xf numFmtId="166" fontId="3" fillId="0" borderId="2" xfId="11" applyNumberFormat="1" applyFont="1" applyBorder="1" applyAlignment="1">
      <alignment wrapText="1"/>
    </xf>
    <xf numFmtId="166" fontId="3" fillId="0" borderId="0" xfId="11" applyNumberFormat="1" applyFont="1" applyBorder="1" applyAlignment="1">
      <alignment wrapText="1"/>
    </xf>
    <xf numFmtId="49" fontId="3" fillId="0" borderId="0" xfId="2" applyNumberFormat="1" applyFont="1" applyFill="1" applyBorder="1"/>
    <xf numFmtId="0" fontId="18" fillId="0" borderId="2" xfId="0" applyFont="1" applyFill="1" applyBorder="1"/>
    <xf numFmtId="1" fontId="17" fillId="0" borderId="6" xfId="0" quotePrefix="1" applyNumberFormat="1" applyFont="1" applyFill="1" applyBorder="1"/>
    <xf numFmtId="166" fontId="13" fillId="0" borderId="2" xfId="8" applyNumberFormat="1" applyFont="1" applyFill="1" applyBorder="1"/>
    <xf numFmtId="0" fontId="18" fillId="0" borderId="0" xfId="0" applyFont="1" applyFill="1" applyBorder="1"/>
    <xf numFmtId="166" fontId="21" fillId="0" borderId="2" xfId="8" applyNumberFormat="1" applyFont="1" applyFill="1" applyBorder="1"/>
    <xf numFmtId="49" fontId="3" fillId="0" borderId="2" xfId="5" applyNumberFormat="1" applyFont="1" applyFill="1" applyBorder="1" applyAlignment="1">
      <alignment horizontal="right"/>
    </xf>
    <xf numFmtId="49" fontId="17" fillId="6" borderId="2" xfId="0" applyNumberFormat="1" applyFont="1" applyFill="1" applyBorder="1" applyAlignment="1">
      <alignment wrapText="1"/>
    </xf>
    <xf numFmtId="49" fontId="17" fillId="6" borderId="0" xfId="0" applyNumberFormat="1" applyFont="1" applyFill="1" applyBorder="1" applyAlignment="1">
      <alignment wrapText="1"/>
    </xf>
    <xf numFmtId="166" fontId="21" fillId="0" borderId="0" xfId="1" applyNumberFormat="1" applyFont="1" applyBorder="1"/>
    <xf numFmtId="166" fontId="21" fillId="0" borderId="1" xfId="1" applyNumberFormat="1" applyFont="1" applyBorder="1"/>
    <xf numFmtId="49" fontId="17" fillId="0" borderId="0" xfId="0" applyNumberFormat="1" applyFont="1" applyBorder="1"/>
    <xf numFmtId="0" fontId="3" fillId="0" borderId="2" xfId="11" applyFont="1" applyBorder="1" applyAlignment="1">
      <alignment wrapText="1"/>
    </xf>
    <xf numFmtId="165" fontId="14" fillId="0" borderId="2" xfId="1" applyFont="1" applyFill="1" applyBorder="1" applyAlignment="1">
      <alignment horizontal="right"/>
    </xf>
    <xf numFmtId="166" fontId="16" fillId="0" borderId="2" xfId="3" applyNumberFormat="1" applyFont="1" applyFill="1" applyBorder="1" applyAlignment="1">
      <alignment horizontal="right" vertical="center" wrapText="1"/>
    </xf>
    <xf numFmtId="166" fontId="21" fillId="0" borderId="2" xfId="1" applyNumberFormat="1" applyFont="1" applyFill="1" applyBorder="1"/>
    <xf numFmtId="168" fontId="3" fillId="0" borderId="6" xfId="2" applyNumberFormat="1" applyFont="1" applyFill="1" applyBorder="1"/>
    <xf numFmtId="49" fontId="3" fillId="0" borderId="2" xfId="2" applyNumberFormat="1" applyFont="1" applyBorder="1" applyAlignment="1">
      <alignment wrapText="1"/>
    </xf>
    <xf numFmtId="0" fontId="3" fillId="0" borderId="2" xfId="2" quotePrefix="1" applyFont="1" applyBorder="1" applyAlignment="1">
      <alignment horizontal="right" wrapText="1"/>
    </xf>
    <xf numFmtId="49" fontId="17" fillId="0" borderId="2" xfId="0" applyNumberFormat="1" applyFont="1" applyBorder="1" applyAlignment="1">
      <alignment horizontal="left" wrapText="1"/>
    </xf>
    <xf numFmtId="164" fontId="3" fillId="0" borderId="6" xfId="1" applyNumberFormat="1" applyFont="1" applyFill="1" applyBorder="1" applyAlignment="1">
      <alignment horizontal="right"/>
    </xf>
    <xf numFmtId="49" fontId="3" fillId="0" borderId="0" xfId="2" applyNumberFormat="1" applyFont="1" applyBorder="1" applyAlignment="1">
      <alignment wrapText="1"/>
    </xf>
    <xf numFmtId="0" fontId="3" fillId="0" borderId="0" xfId="2" quotePrefix="1" applyFont="1" applyBorder="1" applyAlignment="1">
      <alignment horizontal="right" wrapText="1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left" wrapText="1"/>
    </xf>
    <xf numFmtId="1" fontId="17" fillId="0" borderId="0" xfId="0" quotePrefix="1" applyNumberFormat="1" applyFont="1" applyBorder="1" applyAlignment="1">
      <alignment horizontal="right"/>
    </xf>
    <xf numFmtId="49" fontId="14" fillId="0" borderId="0" xfId="5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49" fontId="3" fillId="0" borderId="1" xfId="2" applyNumberFormat="1" applyFont="1" applyBorder="1" applyAlignment="1">
      <alignment wrapText="1"/>
    </xf>
    <xf numFmtId="0" fontId="3" fillId="0" borderId="1" xfId="2" quotePrefix="1" applyFont="1" applyBorder="1" applyAlignment="1">
      <alignment horizontal="right" wrapText="1"/>
    </xf>
    <xf numFmtId="0" fontId="17" fillId="0" borderId="1" xfId="0" applyFont="1" applyBorder="1" applyAlignment="1">
      <alignment horizontal="left"/>
    </xf>
    <xf numFmtId="49" fontId="17" fillId="0" borderId="1" xfId="0" quotePrefix="1" applyNumberFormat="1" applyFont="1" applyBorder="1"/>
    <xf numFmtId="49" fontId="17" fillId="0" borderId="1" xfId="0" applyNumberFormat="1" applyFont="1" applyBorder="1"/>
    <xf numFmtId="49" fontId="17" fillId="0" borderId="1" xfId="0" applyNumberFormat="1" applyFont="1" applyBorder="1" applyAlignment="1">
      <alignment horizontal="left" wrapText="1"/>
    </xf>
    <xf numFmtId="1" fontId="17" fillId="0" borderId="1" xfId="0" quotePrefix="1" applyNumberFormat="1" applyFont="1" applyBorder="1" applyAlignment="1">
      <alignment horizontal="right"/>
    </xf>
    <xf numFmtId="49" fontId="14" fillId="0" borderId="1" xfId="5" applyNumberFormat="1" applyFont="1" applyFill="1" applyBorder="1" applyAlignment="1">
      <alignment horizontal="right"/>
    </xf>
    <xf numFmtId="164" fontId="14" fillId="0" borderId="1" xfId="1" applyNumberFormat="1" applyFont="1" applyFill="1" applyBorder="1" applyAlignment="1">
      <alignment horizontal="right"/>
    </xf>
    <xf numFmtId="0" fontId="13" fillId="0" borderId="1" xfId="0" applyFont="1" applyBorder="1"/>
    <xf numFmtId="0" fontId="13" fillId="0" borderId="6" xfId="0" quotePrefix="1" applyFont="1" applyBorder="1"/>
    <xf numFmtId="0" fontId="3" fillId="0" borderId="1" xfId="2" applyFont="1" applyBorder="1" applyAlignment="1">
      <alignment wrapText="1"/>
    </xf>
    <xf numFmtId="49" fontId="3" fillId="0" borderId="1" xfId="2" applyNumberFormat="1" applyFont="1" applyFill="1" applyBorder="1"/>
    <xf numFmtId="0" fontId="3" fillId="0" borderId="1" xfId="2" quotePrefix="1" applyFont="1" applyFill="1" applyBorder="1"/>
    <xf numFmtId="1" fontId="17" fillId="0" borderId="1" xfId="0" quotePrefix="1" applyNumberFormat="1" applyFont="1" applyFill="1" applyBorder="1"/>
    <xf numFmtId="166" fontId="14" fillId="0" borderId="1" xfId="5" applyNumberFormat="1" applyFont="1" applyFill="1" applyBorder="1" applyAlignment="1">
      <alignment horizontal="right"/>
    </xf>
    <xf numFmtId="166" fontId="14" fillId="0" borderId="3" xfId="5" applyNumberFormat="1" applyFont="1" applyFill="1" applyBorder="1" applyAlignment="1">
      <alignment horizontal="right"/>
    </xf>
    <xf numFmtId="0" fontId="15" fillId="5" borderId="2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3" fillId="0" borderId="2" xfId="2" quotePrefix="1" applyFont="1" applyBorder="1" applyAlignment="1">
      <alignment horizontal="left"/>
    </xf>
    <xf numFmtId="0" fontId="3" fillId="0" borderId="0" xfId="2" quotePrefix="1" applyFont="1" applyBorder="1" applyAlignment="1">
      <alignment horizontal="left"/>
    </xf>
    <xf numFmtId="3" fontId="13" fillId="9" borderId="2" xfId="0" applyNumberFormat="1" applyFont="1" applyFill="1" applyBorder="1"/>
    <xf numFmtId="166" fontId="21" fillId="0" borderId="6" xfId="0" applyNumberFormat="1" applyFont="1" applyBorder="1"/>
    <xf numFmtId="166" fontId="13" fillId="0" borderId="0" xfId="1" applyNumberFormat="1" applyFont="1" applyBorder="1" applyAlignment="1"/>
    <xf numFmtId="49" fontId="16" fillId="4" borderId="6" xfId="3" applyNumberFormat="1" applyFont="1" applyFill="1" applyBorder="1" applyAlignment="1">
      <alignment horizontal="right" vertical="center" wrapText="1"/>
    </xf>
    <xf numFmtId="166" fontId="21" fillId="0" borderId="0" xfId="0" applyNumberFormat="1" applyFont="1" applyBorder="1"/>
    <xf numFmtId="3" fontId="13" fillId="0" borderId="0" xfId="0" applyNumberFormat="1" applyFont="1" applyBorder="1"/>
    <xf numFmtId="0" fontId="21" fillId="0" borderId="14" xfId="0" applyFont="1" applyBorder="1"/>
    <xf numFmtId="166" fontId="14" fillId="0" borderId="2" xfId="0" applyNumberFormat="1" applyFont="1" applyBorder="1"/>
    <xf numFmtId="9" fontId="13" fillId="0" borderId="0" xfId="0" applyNumberFormat="1" applyFont="1" applyBorder="1"/>
    <xf numFmtId="0" fontId="13" fillId="0" borderId="5" xfId="0" applyFont="1" applyBorder="1"/>
    <xf numFmtId="3" fontId="14" fillId="0" borderId="15" xfId="1" applyNumberFormat="1" applyFont="1" applyFill="1" applyBorder="1" applyAlignment="1">
      <alignment horizontal="right"/>
    </xf>
    <xf numFmtId="166" fontId="20" fillId="0" borderId="0" xfId="1" applyNumberFormat="1" applyFont="1" applyAlignment="1"/>
    <xf numFmtId="0" fontId="13" fillId="0" borderId="12" xfId="0" applyFont="1" applyBorder="1"/>
    <xf numFmtId="3" fontId="14" fillId="0" borderId="0" xfId="1" applyNumberFormat="1" applyFont="1" applyFill="1" applyBorder="1" applyAlignment="1">
      <alignment horizontal="right"/>
    </xf>
    <xf numFmtId="166" fontId="21" fillId="0" borderId="5" xfId="0" applyNumberFormat="1" applyFont="1" applyBorder="1"/>
    <xf numFmtId="10" fontId="21" fillId="0" borderId="0" xfId="0" applyNumberFormat="1" applyFont="1" applyBorder="1"/>
    <xf numFmtId="3" fontId="14" fillId="0" borderId="13" xfId="1" applyNumberFormat="1" applyFont="1" applyFill="1" applyBorder="1" applyAlignment="1">
      <alignment horizontal="right"/>
    </xf>
    <xf numFmtId="166" fontId="27" fillId="0" borderId="0" xfId="0" applyNumberFormat="1" applyFont="1" applyBorder="1"/>
    <xf numFmtId="166" fontId="21" fillId="0" borderId="0" xfId="1" applyNumberFormat="1" applyFont="1" applyAlignment="1"/>
    <xf numFmtId="3" fontId="13" fillId="0" borderId="0" xfId="0" applyNumberFormat="1" applyFont="1"/>
    <xf numFmtId="166" fontId="12" fillId="0" borderId="2" xfId="1" applyNumberFormat="1" applyFont="1" applyBorder="1"/>
    <xf numFmtId="49" fontId="4" fillId="4" borderId="11" xfId="3" applyNumberFormat="1" applyFont="1" applyFill="1" applyBorder="1" applyAlignment="1">
      <alignment horizontal="right" vertical="center" wrapText="1"/>
    </xf>
    <xf numFmtId="3" fontId="28" fillId="0" borderId="6" xfId="5" applyNumberFormat="1" applyFont="1" applyFill="1" applyBorder="1" applyAlignment="1">
      <alignment horizontal="right" vertical="top" wrapText="1"/>
    </xf>
    <xf numFmtId="3" fontId="29" fillId="0" borderId="6" xfId="6" applyNumberFormat="1" applyFont="1" applyFill="1" applyBorder="1" applyAlignment="1">
      <alignment horizontal="right"/>
    </xf>
    <xf numFmtId="3" fontId="30" fillId="0" borderId="6" xfId="6" applyNumberFormat="1" applyFont="1" applyFill="1" applyBorder="1" applyAlignment="1">
      <alignment horizontal="right" wrapText="1"/>
    </xf>
    <xf numFmtId="3" fontId="30" fillId="0" borderId="6" xfId="5" applyNumberFormat="1" applyFont="1" applyFill="1" applyBorder="1" applyAlignment="1">
      <alignment horizontal="right"/>
    </xf>
    <xf numFmtId="3" fontId="30" fillId="0" borderId="6" xfId="8" applyNumberFormat="1" applyFont="1" applyFill="1" applyBorder="1" applyAlignment="1">
      <alignment horizontal="right"/>
    </xf>
    <xf numFmtId="3" fontId="31" fillId="0" borderId="6" xfId="8" applyNumberFormat="1" applyFont="1" applyFill="1" applyBorder="1" applyAlignment="1">
      <alignment horizontal="right"/>
    </xf>
    <xf numFmtId="0" fontId="0" fillId="0" borderId="11" xfId="0" applyFill="1" applyBorder="1"/>
    <xf numFmtId="0" fontId="0" fillId="0" borderId="6" xfId="0" applyFill="1" applyBorder="1"/>
    <xf numFmtId="3" fontId="30" fillId="0" borderId="6" xfId="7" applyNumberFormat="1" applyFont="1" applyFill="1" applyBorder="1" applyAlignment="1">
      <alignment horizontal="right"/>
    </xf>
    <xf numFmtId="3" fontId="30" fillId="0" borderId="6" xfId="2" applyNumberFormat="1" applyFont="1" applyBorder="1" applyAlignment="1">
      <alignment horizontal="right"/>
    </xf>
    <xf numFmtId="0" fontId="32" fillId="0" borderId="6" xfId="0" applyFont="1" applyFill="1" applyBorder="1" applyAlignment="1">
      <alignment horizontal="right"/>
    </xf>
    <xf numFmtId="3" fontId="31" fillId="0" borderId="11" xfId="8" applyNumberFormat="1" applyFont="1" applyFill="1" applyBorder="1" applyAlignment="1">
      <alignment horizontal="right"/>
    </xf>
    <xf numFmtId="3" fontId="30" fillId="0" borderId="6" xfId="7" applyNumberFormat="1" applyFont="1" applyFill="1" applyBorder="1" applyAlignment="1">
      <alignment horizontal="right" wrapText="1"/>
    </xf>
    <xf numFmtId="3" fontId="31" fillId="0" borderId="6" xfId="7" applyNumberFormat="1" applyFont="1" applyFill="1" applyBorder="1" applyAlignment="1">
      <alignment horizontal="right" wrapText="1"/>
    </xf>
    <xf numFmtId="3" fontId="30" fillId="0" borderId="11" xfId="5" applyNumberFormat="1" applyFont="1" applyFill="1" applyBorder="1" applyAlignment="1">
      <alignment horizontal="right"/>
    </xf>
    <xf numFmtId="0" fontId="32" fillId="0" borderId="6" xfId="0" applyFont="1" applyBorder="1"/>
    <xf numFmtId="164" fontId="32" fillId="0" borderId="6" xfId="1" applyNumberFormat="1" applyFont="1" applyBorder="1"/>
    <xf numFmtId="0" fontId="0" fillId="0" borderId="6" xfId="0" applyBorder="1"/>
    <xf numFmtId="3" fontId="30" fillId="0" borderId="6" xfId="3" applyNumberFormat="1" applyFont="1" applyFill="1" applyBorder="1" applyAlignment="1">
      <alignment horizontal="right"/>
    </xf>
    <xf numFmtId="3" fontId="30" fillId="0" borderId="11" xfId="8" applyNumberFormat="1" applyFont="1" applyFill="1" applyBorder="1" applyAlignment="1">
      <alignment horizontal="right"/>
    </xf>
    <xf numFmtId="3" fontId="28" fillId="0" borderId="12" xfId="5" applyNumberFormat="1" applyFont="1" applyFill="1" applyBorder="1" applyAlignment="1">
      <alignment horizontal="right"/>
    </xf>
    <xf numFmtId="3" fontId="30" fillId="0" borderId="6" xfId="3" applyNumberFormat="1" applyFont="1" applyFill="1" applyBorder="1" applyAlignment="1">
      <alignment horizontal="right" wrapText="1"/>
    </xf>
    <xf numFmtId="0" fontId="33" fillId="0" borderId="6" xfId="0" applyFont="1" applyBorder="1"/>
    <xf numFmtId="3" fontId="30" fillId="0" borderId="6" xfId="2" applyNumberFormat="1" applyFont="1" applyBorder="1" applyAlignment="1">
      <alignment horizontal="right" wrapText="1"/>
    </xf>
    <xf numFmtId="168" fontId="30" fillId="0" borderId="6" xfId="2" applyNumberFormat="1" applyFont="1" applyFill="1" applyBorder="1"/>
    <xf numFmtId="164" fontId="30" fillId="0" borderId="6" xfId="1" applyNumberFormat="1" applyFont="1" applyFill="1" applyBorder="1" applyAlignment="1">
      <alignment horizontal="right"/>
    </xf>
    <xf numFmtId="166" fontId="2" fillId="0" borderId="6" xfId="0" applyNumberFormat="1" applyFont="1" applyBorder="1"/>
    <xf numFmtId="49" fontId="4" fillId="4" borderId="6" xfId="3" applyNumberFormat="1" applyFont="1" applyFill="1" applyBorder="1" applyAlignment="1">
      <alignment horizontal="right" vertical="center" wrapText="1"/>
    </xf>
    <xf numFmtId="166" fontId="14" fillId="0" borderId="17" xfId="0" applyNumberFormat="1" applyFont="1" applyBorder="1"/>
    <xf numFmtId="0" fontId="13" fillId="0" borderId="17" xfId="0" applyFont="1" applyBorder="1"/>
    <xf numFmtId="169" fontId="13" fillId="0" borderId="0" xfId="0" applyNumberFormat="1" applyFont="1" applyBorder="1"/>
    <xf numFmtId="3" fontId="0" fillId="0" borderId="0" xfId="0" applyNumberFormat="1"/>
    <xf numFmtId="166" fontId="0" fillId="0" borderId="0" xfId="0" applyNumberFormat="1"/>
    <xf numFmtId="165" fontId="13" fillId="0" borderId="0" xfId="1" applyFont="1"/>
    <xf numFmtId="43" fontId="13" fillId="0" borderId="0" xfId="0" applyNumberFormat="1" applyFont="1"/>
    <xf numFmtId="43" fontId="13" fillId="0" borderId="0" xfId="1" applyNumberFormat="1" applyFont="1"/>
    <xf numFmtId="166" fontId="0" fillId="0" borderId="0" xfId="1" applyNumberFormat="1" applyFont="1"/>
    <xf numFmtId="0" fontId="15" fillId="3" borderId="6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4" fillId="2" borderId="6" xfId="2" quotePrefix="1" applyFont="1" applyFill="1" applyBorder="1" applyAlignment="1">
      <alignment horizontal="center"/>
    </xf>
    <xf numFmtId="0" fontId="14" fillId="2" borderId="1" xfId="2" quotePrefix="1" applyFont="1" applyFill="1" applyBorder="1" applyAlignment="1">
      <alignment horizontal="center"/>
    </xf>
    <xf numFmtId="0" fontId="14" fillId="2" borderId="12" xfId="2" quotePrefix="1" applyFont="1" applyFill="1" applyBorder="1" applyAlignment="1">
      <alignment horizontal="center" vertical="center"/>
    </xf>
    <xf numFmtId="0" fontId="14" fillId="2" borderId="5" xfId="2" quotePrefix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7" fillId="0" borderId="0" xfId="21" applyFont="1" applyFill="1" applyBorder="1" applyAlignment="1">
      <alignment horizontal="center"/>
    </xf>
    <xf numFmtId="0" fontId="9" fillId="0" borderId="0" xfId="2" applyFont="1" applyFill="1" applyBorder="1" applyAlignment="1"/>
    <xf numFmtId="0" fontId="10" fillId="0" borderId="5" xfId="21" applyFont="1" applyFill="1" applyBorder="1"/>
    <xf numFmtId="0" fontId="11" fillId="0" borderId="2" xfId="0" applyFont="1" applyBorder="1" applyAlignment="1">
      <alignment horizontal="center"/>
    </xf>
  </cellXfs>
  <cellStyles count="24">
    <cellStyle name="Comma" xfId="1" builtinId="3"/>
    <cellStyle name="Comma 10" xfId="22"/>
    <cellStyle name="Comma 11" xfId="12"/>
    <cellStyle name="Comma 13" xfId="7"/>
    <cellStyle name="Comma 14" xfId="13"/>
    <cellStyle name="Comma 2" xfId="23"/>
    <cellStyle name="Comma 2 4" xfId="14"/>
    <cellStyle name="Comma 3" xfId="15"/>
    <cellStyle name="Comma 3 3" xfId="8"/>
    <cellStyle name="Comma 8 2" xfId="5"/>
    <cellStyle name="Comma 9" xfId="16"/>
    <cellStyle name="Comma 9 2" xfId="3"/>
    <cellStyle name="Comma_Sheet1" xfId="6"/>
    <cellStyle name="Comma_Sheet1 2 2" xfId="9"/>
    <cellStyle name="Normal" xfId="0" builtinId="0"/>
    <cellStyle name="Normal 11 2" xfId="11"/>
    <cellStyle name="Normal 12" xfId="17"/>
    <cellStyle name="Normal 12 2" xfId="2"/>
    <cellStyle name="Normal 13" xfId="18"/>
    <cellStyle name="Normal 14" xfId="4"/>
    <cellStyle name="Normal 17 2" xfId="19"/>
    <cellStyle name="Normal 18" xfId="10"/>
    <cellStyle name="Normal 2" xfId="21"/>
    <cellStyle name="Normal 3" xfId="20"/>
  </cellStyles>
  <dxfs count="7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ENTS\PROPOSED%202019%20REVENUE%20BUDGET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ENTS\2020%20REV%20NEW\2020%20rev%2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REGULAR OVERHEAD HA (3)"/>
      <sheetName val="BUDGET SUM"/>
      <sheetName val="2017 Rec Rev Details "/>
      <sheetName val="Rec Rev  Sum"/>
      <sheetName val="Cap Receipts Sum "/>
      <sheetName val="REC EXP SUM"/>
      <sheetName val="NON-REG OH 2017"/>
      <sheetName val="2020 Revenue budget"/>
      <sheetName val="Rec Rev Sum 2020"/>
    </sheetNames>
    <sheetDataSet>
      <sheetData sheetId="0"/>
      <sheetData sheetId="1"/>
      <sheetData sheetId="2">
        <row r="25">
          <cell r="D25">
            <v>0</v>
          </cell>
        </row>
        <row r="26">
          <cell r="D26">
            <v>56036633536</v>
          </cell>
          <cell r="E26">
            <v>28830671636</v>
          </cell>
          <cell r="F26">
            <v>63630141476</v>
          </cell>
        </row>
        <row r="333">
          <cell r="D333">
            <v>10571649376</v>
          </cell>
          <cell r="E333">
            <v>2087289348</v>
          </cell>
          <cell r="F333">
            <v>5643972236</v>
          </cell>
        </row>
        <row r="398">
          <cell r="D398">
            <v>1096114010</v>
          </cell>
          <cell r="E398">
            <v>181556486</v>
          </cell>
          <cell r="F398">
            <v>916528847</v>
          </cell>
        </row>
        <row r="491">
          <cell r="D491">
            <v>2639752248</v>
          </cell>
          <cell r="E491">
            <v>287696924</v>
          </cell>
          <cell r="F491">
            <v>2629096234</v>
          </cell>
        </row>
        <row r="522">
          <cell r="D522">
            <v>603684511</v>
          </cell>
          <cell r="E522">
            <v>303906788</v>
          </cell>
          <cell r="F522">
            <v>185440181</v>
          </cell>
        </row>
        <row r="622">
          <cell r="D622">
            <v>390688391</v>
          </cell>
          <cell r="E622">
            <v>782602266</v>
          </cell>
          <cell r="F622">
            <v>191938912</v>
          </cell>
        </row>
        <row r="629">
          <cell r="D629">
            <v>8530576</v>
          </cell>
          <cell r="E629">
            <v>595037</v>
          </cell>
          <cell r="F629">
            <v>9757465</v>
          </cell>
        </row>
        <row r="647">
          <cell r="D647">
            <v>13367067</v>
          </cell>
          <cell r="E647">
            <v>2323559</v>
          </cell>
          <cell r="F647">
            <v>8781718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Rev"/>
      <sheetName val="Rev Summary"/>
    </sheetNames>
    <sheetDataSet>
      <sheetData sheetId="0">
        <row r="32">
          <cell r="J32">
            <v>30794441654.09</v>
          </cell>
          <cell r="K32">
            <v>59421136687.409996</v>
          </cell>
          <cell r="L32">
            <v>65008115822.290001</v>
          </cell>
        </row>
        <row r="165">
          <cell r="J165">
            <v>5010034916.2800007</v>
          </cell>
          <cell r="K165">
            <v>551067876.80999994</v>
          </cell>
          <cell r="L165">
            <v>581332388.51429582</v>
          </cell>
          <cell r="N165">
            <v>380121113.76179969</v>
          </cell>
        </row>
        <row r="404">
          <cell r="J404">
            <v>534374370.52999997</v>
          </cell>
          <cell r="K404">
            <v>1210011071.1600001</v>
          </cell>
          <cell r="L404">
            <v>2105870360.9044814</v>
          </cell>
          <cell r="N404">
            <v>1526216949.4661622</v>
          </cell>
        </row>
        <row r="421">
          <cell r="J421">
            <v>45434454.870000005</v>
          </cell>
          <cell r="K421">
            <v>12534999.99</v>
          </cell>
          <cell r="L421">
            <v>249917143.35999998</v>
          </cell>
          <cell r="N421">
            <v>47300000</v>
          </cell>
        </row>
        <row r="479">
          <cell r="J479">
            <v>15763000</v>
          </cell>
          <cell r="K479">
            <v>5000000</v>
          </cell>
          <cell r="L479">
            <v>194080786.71999997</v>
          </cell>
          <cell r="N479">
            <v>152158773.16</v>
          </cell>
        </row>
        <row r="539">
          <cell r="J539">
            <v>45200766.5</v>
          </cell>
          <cell r="K539">
            <v>280390141</v>
          </cell>
          <cell r="L539">
            <v>502922452.0317741</v>
          </cell>
          <cell r="N539">
            <v>50563988.180000007</v>
          </cell>
        </row>
        <row r="567">
          <cell r="J567">
            <v>9870971014.7199993</v>
          </cell>
          <cell r="L567">
            <v>12363386.190000001</v>
          </cell>
          <cell r="N567">
            <v>29435767.672131054</v>
          </cell>
        </row>
        <row r="586">
          <cell r="J586">
            <v>2258000</v>
          </cell>
          <cell r="K586">
            <v>8481141</v>
          </cell>
          <cell r="L586">
            <v>64235386.25</v>
          </cell>
          <cell r="N586">
            <v>65630054.397154063</v>
          </cell>
        </row>
        <row r="607">
          <cell r="J607">
            <v>99331020</v>
          </cell>
          <cell r="K607">
            <v>330000000</v>
          </cell>
          <cell r="L607">
            <v>1185302427.335093</v>
          </cell>
          <cell r="N607">
            <v>677424823.42000008</v>
          </cell>
        </row>
        <row r="611">
          <cell r="J611">
            <v>4000</v>
          </cell>
          <cell r="L611">
            <v>9570022.2400000002</v>
          </cell>
          <cell r="N611">
            <v>5000</v>
          </cell>
        </row>
        <row r="657">
          <cell r="J657">
            <v>149790405.38</v>
          </cell>
          <cell r="K657">
            <v>0</v>
          </cell>
          <cell r="L657">
            <v>201787529.63</v>
          </cell>
          <cell r="N657">
            <v>246280356.19999999</v>
          </cell>
        </row>
        <row r="677">
          <cell r="J677">
            <v>750000</v>
          </cell>
          <cell r="K677">
            <v>0</v>
          </cell>
          <cell r="L677">
            <v>2606048202.0899997</v>
          </cell>
          <cell r="N677">
            <v>2829623941.8699999</v>
          </cell>
        </row>
        <row r="678">
          <cell r="I678">
            <v>73410363076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D790"/>
  <sheetViews>
    <sheetView showGridLines="0" tabSelected="1" topLeftCell="B25" zoomScale="66" zoomScaleNormal="66" workbookViewId="0">
      <selection activeCell="N26" sqref="N26"/>
    </sheetView>
  </sheetViews>
  <sheetFormatPr defaultRowHeight="12.75" x14ac:dyDescent="0.2"/>
  <cols>
    <col min="1" max="1" width="15.85546875" style="57" customWidth="1"/>
    <col min="2" max="2" width="23.7109375" style="57" customWidth="1"/>
    <col min="3" max="3" width="10.5703125" style="57" customWidth="1"/>
    <col min="4" max="4" width="7.28515625" style="57" customWidth="1"/>
    <col min="5" max="5" width="12.85546875" style="57" customWidth="1"/>
    <col min="6" max="6" width="13.140625" style="57" customWidth="1"/>
    <col min="7" max="7" width="1.85546875" style="57" hidden="1" customWidth="1"/>
    <col min="8" max="8" width="14" style="57" customWidth="1"/>
    <col min="9" max="9" width="22.140625" style="57" customWidth="1"/>
    <col min="10" max="10" width="21.5703125" style="57" customWidth="1"/>
    <col min="11" max="11" width="20.140625" style="57" customWidth="1"/>
    <col min="12" max="12" width="2.7109375" style="57" hidden="1" customWidth="1"/>
    <col min="13" max="13" width="22.42578125" style="495" customWidth="1"/>
    <col min="14" max="14" width="32" style="57" customWidth="1"/>
    <col min="15" max="15" width="25.140625" style="58" customWidth="1"/>
    <col min="16" max="16" width="9.140625" style="59"/>
    <col min="17" max="17" width="21.28515625" style="59" customWidth="1"/>
    <col min="18" max="4320" width="9.140625" style="59"/>
    <col min="4321" max="16384" width="9.140625" style="57"/>
  </cols>
  <sheetData>
    <row r="1" spans="1:4320" x14ac:dyDescent="0.2">
      <c r="A1" s="52"/>
      <c r="B1" s="53"/>
      <c r="C1" s="54"/>
      <c r="D1" s="54"/>
      <c r="E1" s="54"/>
      <c r="F1" s="54"/>
      <c r="G1" s="53"/>
      <c r="H1" s="53"/>
      <c r="I1" s="53"/>
      <c r="J1" s="53"/>
      <c r="K1" s="55"/>
      <c r="L1" s="53"/>
      <c r="M1" s="56"/>
    </row>
    <row r="2" spans="1:4320" x14ac:dyDescent="0.2">
      <c r="A2" s="60"/>
      <c r="B2" s="61"/>
      <c r="C2" s="62" t="s">
        <v>0</v>
      </c>
      <c r="D2" s="62"/>
      <c r="E2" s="62"/>
      <c r="F2" s="62"/>
      <c r="G2" s="61"/>
      <c r="H2" s="61"/>
      <c r="I2" s="61"/>
      <c r="J2" s="61"/>
      <c r="K2" s="63"/>
      <c r="L2" s="61"/>
      <c r="M2" s="64"/>
    </row>
    <row r="3" spans="1:4320" x14ac:dyDescent="0.2">
      <c r="A3" s="60"/>
      <c r="B3" s="61"/>
      <c r="C3" s="62" t="s">
        <v>1</v>
      </c>
      <c r="D3" s="62"/>
      <c r="E3" s="62"/>
      <c r="F3" s="62"/>
      <c r="G3" s="61"/>
      <c r="H3" s="61"/>
      <c r="I3" s="61"/>
      <c r="J3" s="61"/>
      <c r="K3" s="63"/>
      <c r="L3" s="61"/>
      <c r="M3" s="64"/>
    </row>
    <row r="4" spans="1:4320" s="66" customFormat="1" ht="35.25" customHeight="1" x14ac:dyDescent="0.2">
      <c r="A4" s="553" t="s">
        <v>2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65"/>
      <c r="N4" s="57"/>
      <c r="O4" s="58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  <c r="JX4" s="59"/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59"/>
      <c r="KJ4" s="59"/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59"/>
      <c r="LR4" s="59"/>
      <c r="LS4" s="59"/>
      <c r="LT4" s="59"/>
      <c r="LU4" s="59"/>
      <c r="LV4" s="59"/>
      <c r="LW4" s="59"/>
      <c r="LX4" s="59"/>
      <c r="LY4" s="59"/>
      <c r="LZ4" s="59"/>
      <c r="MA4" s="59"/>
      <c r="MB4" s="59"/>
      <c r="MC4" s="59"/>
      <c r="MD4" s="59"/>
      <c r="ME4" s="59"/>
      <c r="MF4" s="59"/>
      <c r="MG4" s="59"/>
      <c r="MH4" s="59"/>
      <c r="MI4" s="59"/>
      <c r="MJ4" s="59"/>
      <c r="MK4" s="59"/>
      <c r="ML4" s="59"/>
      <c r="MM4" s="59"/>
      <c r="MN4" s="59"/>
      <c r="MO4" s="59"/>
      <c r="MP4" s="59"/>
      <c r="MQ4" s="59"/>
      <c r="MR4" s="59"/>
      <c r="MS4" s="59"/>
      <c r="MT4" s="59"/>
      <c r="MU4" s="59"/>
      <c r="MV4" s="59"/>
      <c r="MW4" s="59"/>
      <c r="MX4" s="59"/>
      <c r="MY4" s="59"/>
      <c r="MZ4" s="59"/>
      <c r="NA4" s="59"/>
      <c r="NB4" s="59"/>
      <c r="NC4" s="59"/>
      <c r="ND4" s="59"/>
      <c r="NE4" s="59"/>
      <c r="NF4" s="59"/>
      <c r="NG4" s="59"/>
      <c r="NH4" s="59"/>
      <c r="NI4" s="59"/>
      <c r="NJ4" s="59"/>
      <c r="NK4" s="59"/>
      <c r="NL4" s="59"/>
      <c r="NM4" s="59"/>
      <c r="NN4" s="59"/>
      <c r="NO4" s="59"/>
      <c r="NP4" s="59"/>
      <c r="NQ4" s="59"/>
      <c r="NR4" s="59"/>
      <c r="NS4" s="59"/>
      <c r="NT4" s="59"/>
      <c r="NU4" s="59"/>
      <c r="NV4" s="59"/>
      <c r="NW4" s="59"/>
      <c r="NX4" s="59"/>
      <c r="NY4" s="59"/>
      <c r="NZ4" s="59"/>
      <c r="OA4" s="59"/>
      <c r="OB4" s="59"/>
      <c r="OC4" s="59"/>
      <c r="OD4" s="59"/>
      <c r="OE4" s="59"/>
      <c r="OF4" s="59"/>
      <c r="OG4" s="59"/>
      <c r="OH4" s="59"/>
      <c r="OI4" s="59"/>
      <c r="OJ4" s="59"/>
      <c r="OK4" s="59"/>
      <c r="OL4" s="59"/>
      <c r="OM4" s="59"/>
      <c r="ON4" s="59"/>
      <c r="OO4" s="59"/>
      <c r="OP4" s="59"/>
      <c r="OQ4" s="59"/>
      <c r="OR4" s="59"/>
      <c r="OS4" s="59"/>
      <c r="OT4" s="59"/>
      <c r="OU4" s="59"/>
      <c r="OV4" s="59"/>
      <c r="OW4" s="59"/>
      <c r="OX4" s="59"/>
      <c r="OY4" s="59"/>
      <c r="OZ4" s="59"/>
      <c r="PA4" s="59"/>
      <c r="PB4" s="59"/>
      <c r="PC4" s="59"/>
      <c r="PD4" s="59"/>
      <c r="PE4" s="59"/>
      <c r="PF4" s="59"/>
      <c r="PG4" s="59"/>
      <c r="PH4" s="59"/>
      <c r="PI4" s="59"/>
      <c r="PJ4" s="59"/>
      <c r="PK4" s="59"/>
      <c r="PL4" s="59"/>
      <c r="PM4" s="59"/>
      <c r="PN4" s="59"/>
      <c r="PO4" s="59"/>
      <c r="PP4" s="59"/>
      <c r="PQ4" s="59"/>
      <c r="PR4" s="59"/>
      <c r="PS4" s="59"/>
      <c r="PT4" s="59"/>
      <c r="PU4" s="59"/>
      <c r="PV4" s="59"/>
      <c r="PW4" s="59"/>
      <c r="PX4" s="59"/>
      <c r="PY4" s="59"/>
      <c r="PZ4" s="59"/>
      <c r="QA4" s="59"/>
      <c r="QB4" s="59"/>
      <c r="QC4" s="59"/>
      <c r="QD4" s="59"/>
      <c r="QE4" s="59"/>
      <c r="QF4" s="59"/>
      <c r="QG4" s="59"/>
      <c r="QH4" s="59"/>
      <c r="QI4" s="59"/>
      <c r="QJ4" s="59"/>
      <c r="QK4" s="59"/>
      <c r="QL4" s="59"/>
      <c r="QM4" s="59"/>
      <c r="QN4" s="59"/>
      <c r="QO4" s="59"/>
      <c r="QP4" s="59"/>
      <c r="QQ4" s="59"/>
      <c r="QR4" s="59"/>
      <c r="QS4" s="59"/>
      <c r="QT4" s="59"/>
      <c r="QU4" s="59"/>
      <c r="QV4" s="59"/>
      <c r="QW4" s="59"/>
      <c r="QX4" s="59"/>
      <c r="QY4" s="59"/>
      <c r="QZ4" s="59"/>
      <c r="RA4" s="59"/>
      <c r="RB4" s="59"/>
      <c r="RC4" s="59"/>
      <c r="RD4" s="59"/>
      <c r="RE4" s="59"/>
      <c r="RF4" s="59"/>
      <c r="RG4" s="59"/>
      <c r="RH4" s="59"/>
      <c r="RI4" s="59"/>
      <c r="RJ4" s="59"/>
      <c r="RK4" s="59"/>
      <c r="RL4" s="59"/>
      <c r="RM4" s="59"/>
      <c r="RN4" s="59"/>
      <c r="RO4" s="59"/>
      <c r="RP4" s="59"/>
      <c r="RQ4" s="59"/>
      <c r="RR4" s="59"/>
      <c r="RS4" s="59"/>
      <c r="RT4" s="59"/>
      <c r="RU4" s="59"/>
      <c r="RV4" s="59"/>
      <c r="RW4" s="59"/>
      <c r="RX4" s="59"/>
      <c r="RY4" s="59"/>
      <c r="RZ4" s="59"/>
      <c r="SA4" s="59"/>
      <c r="SB4" s="59"/>
      <c r="SC4" s="59"/>
      <c r="SD4" s="59"/>
      <c r="SE4" s="59"/>
      <c r="SF4" s="59"/>
      <c r="SG4" s="59"/>
      <c r="SH4" s="59"/>
      <c r="SI4" s="59"/>
      <c r="SJ4" s="59"/>
      <c r="SK4" s="59"/>
      <c r="SL4" s="59"/>
      <c r="SM4" s="59"/>
      <c r="SN4" s="59"/>
      <c r="SO4" s="59"/>
      <c r="SP4" s="59"/>
      <c r="SQ4" s="59"/>
      <c r="SR4" s="59"/>
      <c r="SS4" s="59"/>
      <c r="ST4" s="59"/>
      <c r="SU4" s="59"/>
      <c r="SV4" s="59"/>
      <c r="SW4" s="59"/>
      <c r="SX4" s="59"/>
      <c r="SY4" s="59"/>
      <c r="SZ4" s="59"/>
      <c r="TA4" s="59"/>
      <c r="TB4" s="59"/>
      <c r="TC4" s="59"/>
      <c r="TD4" s="59"/>
      <c r="TE4" s="59"/>
      <c r="TF4" s="59"/>
      <c r="TG4" s="59"/>
      <c r="TH4" s="59"/>
      <c r="TI4" s="59"/>
      <c r="TJ4" s="59"/>
      <c r="TK4" s="59"/>
      <c r="TL4" s="59"/>
      <c r="TM4" s="59"/>
      <c r="TN4" s="59"/>
      <c r="TO4" s="59"/>
      <c r="TP4" s="59"/>
      <c r="TQ4" s="59"/>
      <c r="TR4" s="59"/>
      <c r="TS4" s="59"/>
      <c r="TT4" s="59"/>
      <c r="TU4" s="59"/>
      <c r="TV4" s="59"/>
      <c r="TW4" s="59"/>
      <c r="TX4" s="59"/>
      <c r="TY4" s="59"/>
      <c r="TZ4" s="59"/>
      <c r="UA4" s="59"/>
      <c r="UB4" s="59"/>
      <c r="UC4" s="59"/>
      <c r="UD4" s="59"/>
      <c r="UE4" s="59"/>
      <c r="UF4" s="59"/>
      <c r="UG4" s="59"/>
      <c r="UH4" s="59"/>
      <c r="UI4" s="59"/>
      <c r="UJ4" s="59"/>
      <c r="UK4" s="59"/>
      <c r="UL4" s="59"/>
      <c r="UM4" s="59"/>
      <c r="UN4" s="59"/>
      <c r="UO4" s="59"/>
      <c r="UP4" s="59"/>
      <c r="UQ4" s="59"/>
      <c r="UR4" s="59"/>
      <c r="US4" s="59"/>
      <c r="UT4" s="59"/>
      <c r="UU4" s="59"/>
      <c r="UV4" s="59"/>
      <c r="UW4" s="59"/>
      <c r="UX4" s="59"/>
      <c r="UY4" s="59"/>
      <c r="UZ4" s="59"/>
      <c r="VA4" s="59"/>
      <c r="VB4" s="59"/>
      <c r="VC4" s="59"/>
      <c r="VD4" s="59"/>
      <c r="VE4" s="59"/>
      <c r="VF4" s="59"/>
      <c r="VG4" s="59"/>
      <c r="VH4" s="59"/>
      <c r="VI4" s="59"/>
      <c r="VJ4" s="59"/>
      <c r="VK4" s="59"/>
      <c r="VL4" s="59"/>
      <c r="VM4" s="59"/>
      <c r="VN4" s="59"/>
      <c r="VO4" s="59"/>
      <c r="VP4" s="59"/>
      <c r="VQ4" s="59"/>
      <c r="VR4" s="59"/>
      <c r="VS4" s="59"/>
      <c r="VT4" s="59"/>
      <c r="VU4" s="59"/>
      <c r="VV4" s="59"/>
      <c r="VW4" s="59"/>
      <c r="VX4" s="59"/>
      <c r="VY4" s="59"/>
      <c r="VZ4" s="59"/>
      <c r="WA4" s="59"/>
      <c r="WB4" s="59"/>
      <c r="WC4" s="59"/>
      <c r="WD4" s="59"/>
      <c r="WE4" s="59"/>
      <c r="WF4" s="59"/>
      <c r="WG4" s="59"/>
      <c r="WH4" s="59"/>
      <c r="WI4" s="59"/>
      <c r="WJ4" s="59"/>
      <c r="WK4" s="59"/>
      <c r="WL4" s="59"/>
      <c r="WM4" s="59"/>
      <c r="WN4" s="59"/>
      <c r="WO4" s="59"/>
      <c r="WP4" s="59"/>
      <c r="WQ4" s="59"/>
      <c r="WR4" s="59"/>
      <c r="WS4" s="59"/>
      <c r="WT4" s="59"/>
      <c r="WU4" s="59"/>
      <c r="WV4" s="59"/>
      <c r="WW4" s="59"/>
      <c r="WX4" s="59"/>
      <c r="WY4" s="59"/>
      <c r="WZ4" s="59"/>
      <c r="XA4" s="59"/>
      <c r="XB4" s="59"/>
      <c r="XC4" s="59"/>
      <c r="XD4" s="59"/>
      <c r="XE4" s="59"/>
      <c r="XF4" s="59"/>
      <c r="XG4" s="59"/>
      <c r="XH4" s="59"/>
      <c r="XI4" s="59"/>
      <c r="XJ4" s="59"/>
      <c r="XK4" s="59"/>
      <c r="XL4" s="59"/>
      <c r="XM4" s="59"/>
      <c r="XN4" s="59"/>
      <c r="XO4" s="59"/>
      <c r="XP4" s="59"/>
      <c r="XQ4" s="59"/>
      <c r="XR4" s="59"/>
      <c r="XS4" s="59"/>
      <c r="XT4" s="59"/>
      <c r="XU4" s="59"/>
      <c r="XV4" s="59"/>
      <c r="XW4" s="59"/>
      <c r="XX4" s="59"/>
      <c r="XY4" s="59"/>
      <c r="XZ4" s="59"/>
      <c r="YA4" s="59"/>
      <c r="YB4" s="59"/>
      <c r="YC4" s="59"/>
      <c r="YD4" s="59"/>
      <c r="YE4" s="59"/>
      <c r="YF4" s="59"/>
      <c r="YG4" s="59"/>
      <c r="YH4" s="59"/>
      <c r="YI4" s="59"/>
      <c r="YJ4" s="59"/>
      <c r="YK4" s="59"/>
      <c r="YL4" s="59"/>
      <c r="YM4" s="59"/>
      <c r="YN4" s="59"/>
      <c r="YO4" s="59"/>
      <c r="YP4" s="59"/>
      <c r="YQ4" s="59"/>
      <c r="YR4" s="59"/>
      <c r="YS4" s="59"/>
      <c r="YT4" s="59"/>
      <c r="YU4" s="59"/>
      <c r="YV4" s="59"/>
      <c r="YW4" s="59"/>
      <c r="YX4" s="59"/>
      <c r="YY4" s="59"/>
      <c r="YZ4" s="59"/>
      <c r="ZA4" s="59"/>
      <c r="ZB4" s="59"/>
      <c r="ZC4" s="59"/>
      <c r="ZD4" s="59"/>
      <c r="ZE4" s="59"/>
      <c r="ZF4" s="59"/>
      <c r="ZG4" s="59"/>
      <c r="ZH4" s="59"/>
      <c r="ZI4" s="59"/>
      <c r="ZJ4" s="59"/>
      <c r="ZK4" s="59"/>
      <c r="ZL4" s="59"/>
      <c r="ZM4" s="59"/>
      <c r="ZN4" s="59"/>
      <c r="ZO4" s="59"/>
      <c r="ZP4" s="59"/>
      <c r="ZQ4" s="59"/>
      <c r="ZR4" s="59"/>
      <c r="ZS4" s="59"/>
      <c r="ZT4" s="59"/>
      <c r="ZU4" s="59"/>
      <c r="ZV4" s="59"/>
      <c r="ZW4" s="59"/>
      <c r="ZX4" s="59"/>
      <c r="ZY4" s="59"/>
      <c r="ZZ4" s="59"/>
      <c r="AAA4" s="59"/>
      <c r="AAB4" s="59"/>
      <c r="AAC4" s="59"/>
      <c r="AAD4" s="59"/>
      <c r="AAE4" s="59"/>
      <c r="AAF4" s="59"/>
      <c r="AAG4" s="59"/>
      <c r="AAH4" s="59"/>
      <c r="AAI4" s="59"/>
      <c r="AAJ4" s="59"/>
      <c r="AAK4" s="59"/>
      <c r="AAL4" s="59"/>
      <c r="AAM4" s="59"/>
      <c r="AAN4" s="59"/>
      <c r="AAO4" s="59"/>
      <c r="AAP4" s="59"/>
      <c r="AAQ4" s="59"/>
      <c r="AAR4" s="59"/>
      <c r="AAS4" s="59"/>
      <c r="AAT4" s="59"/>
      <c r="AAU4" s="59"/>
      <c r="AAV4" s="59"/>
      <c r="AAW4" s="59"/>
      <c r="AAX4" s="59"/>
      <c r="AAY4" s="59"/>
      <c r="AAZ4" s="59"/>
      <c r="ABA4" s="59"/>
      <c r="ABB4" s="59"/>
      <c r="ABC4" s="59"/>
      <c r="ABD4" s="59"/>
      <c r="ABE4" s="59"/>
      <c r="ABF4" s="59"/>
      <c r="ABG4" s="59"/>
      <c r="ABH4" s="59"/>
      <c r="ABI4" s="59"/>
      <c r="ABJ4" s="59"/>
      <c r="ABK4" s="59"/>
      <c r="ABL4" s="59"/>
      <c r="ABM4" s="59"/>
      <c r="ABN4" s="59"/>
      <c r="ABO4" s="59"/>
      <c r="ABP4" s="59"/>
      <c r="ABQ4" s="59"/>
      <c r="ABR4" s="59"/>
      <c r="ABS4" s="59"/>
      <c r="ABT4" s="59"/>
      <c r="ABU4" s="59"/>
      <c r="ABV4" s="59"/>
      <c r="ABW4" s="59"/>
      <c r="ABX4" s="59"/>
      <c r="ABY4" s="59"/>
      <c r="ABZ4" s="59"/>
      <c r="ACA4" s="59"/>
      <c r="ACB4" s="59"/>
      <c r="ACC4" s="59"/>
      <c r="ACD4" s="59"/>
      <c r="ACE4" s="59"/>
      <c r="ACF4" s="59"/>
      <c r="ACG4" s="59"/>
      <c r="ACH4" s="59"/>
      <c r="ACI4" s="59"/>
      <c r="ACJ4" s="59"/>
      <c r="ACK4" s="59"/>
      <c r="ACL4" s="59"/>
      <c r="ACM4" s="59"/>
      <c r="ACN4" s="59"/>
      <c r="ACO4" s="59"/>
      <c r="ACP4" s="59"/>
      <c r="ACQ4" s="59"/>
      <c r="ACR4" s="59"/>
      <c r="ACS4" s="59"/>
      <c r="ACT4" s="59"/>
      <c r="ACU4" s="59"/>
      <c r="ACV4" s="59"/>
      <c r="ACW4" s="59"/>
      <c r="ACX4" s="59"/>
      <c r="ACY4" s="59"/>
      <c r="ACZ4" s="59"/>
      <c r="ADA4" s="59"/>
      <c r="ADB4" s="59"/>
      <c r="ADC4" s="59"/>
      <c r="ADD4" s="59"/>
      <c r="ADE4" s="59"/>
      <c r="ADF4" s="59"/>
      <c r="ADG4" s="59"/>
      <c r="ADH4" s="59"/>
      <c r="ADI4" s="59"/>
      <c r="ADJ4" s="59"/>
      <c r="ADK4" s="59"/>
      <c r="ADL4" s="59"/>
      <c r="ADM4" s="59"/>
      <c r="ADN4" s="59"/>
      <c r="ADO4" s="59"/>
      <c r="ADP4" s="59"/>
      <c r="ADQ4" s="59"/>
      <c r="ADR4" s="59"/>
      <c r="ADS4" s="59"/>
      <c r="ADT4" s="59"/>
      <c r="ADU4" s="59"/>
      <c r="ADV4" s="59"/>
      <c r="ADW4" s="59"/>
      <c r="ADX4" s="59"/>
      <c r="ADY4" s="59"/>
      <c r="ADZ4" s="59"/>
      <c r="AEA4" s="59"/>
      <c r="AEB4" s="59"/>
      <c r="AEC4" s="59"/>
      <c r="AED4" s="59"/>
      <c r="AEE4" s="59"/>
      <c r="AEF4" s="59"/>
      <c r="AEG4" s="59"/>
      <c r="AEH4" s="59"/>
      <c r="AEI4" s="59"/>
      <c r="AEJ4" s="59"/>
      <c r="AEK4" s="59"/>
      <c r="AEL4" s="59"/>
      <c r="AEM4" s="59"/>
      <c r="AEN4" s="59"/>
      <c r="AEO4" s="59"/>
      <c r="AEP4" s="59"/>
      <c r="AEQ4" s="59"/>
      <c r="AER4" s="59"/>
      <c r="AES4" s="59"/>
      <c r="AET4" s="59"/>
      <c r="AEU4" s="59"/>
      <c r="AEV4" s="59"/>
      <c r="AEW4" s="59"/>
      <c r="AEX4" s="59"/>
      <c r="AEY4" s="59"/>
      <c r="AEZ4" s="59"/>
      <c r="AFA4" s="59"/>
      <c r="AFB4" s="59"/>
      <c r="AFC4" s="59"/>
      <c r="AFD4" s="59"/>
      <c r="AFE4" s="59"/>
      <c r="AFF4" s="59"/>
      <c r="AFG4" s="59"/>
      <c r="AFH4" s="59"/>
      <c r="AFI4" s="59"/>
      <c r="AFJ4" s="59"/>
      <c r="AFK4" s="59"/>
      <c r="AFL4" s="59"/>
      <c r="AFM4" s="59"/>
      <c r="AFN4" s="59"/>
      <c r="AFO4" s="59"/>
      <c r="AFP4" s="59"/>
      <c r="AFQ4" s="59"/>
      <c r="AFR4" s="59"/>
      <c r="AFS4" s="59"/>
      <c r="AFT4" s="59"/>
      <c r="AFU4" s="59"/>
      <c r="AFV4" s="59"/>
      <c r="AFW4" s="59"/>
      <c r="AFX4" s="59"/>
      <c r="AFY4" s="59"/>
      <c r="AFZ4" s="59"/>
      <c r="AGA4" s="59"/>
      <c r="AGB4" s="59"/>
      <c r="AGC4" s="59"/>
      <c r="AGD4" s="59"/>
      <c r="AGE4" s="59"/>
      <c r="AGF4" s="59"/>
      <c r="AGG4" s="59"/>
      <c r="AGH4" s="59"/>
      <c r="AGI4" s="59"/>
      <c r="AGJ4" s="59"/>
      <c r="AGK4" s="59"/>
      <c r="AGL4" s="59"/>
      <c r="AGM4" s="59"/>
      <c r="AGN4" s="59"/>
      <c r="AGO4" s="59"/>
      <c r="AGP4" s="59"/>
      <c r="AGQ4" s="59"/>
      <c r="AGR4" s="59"/>
      <c r="AGS4" s="59"/>
      <c r="AGT4" s="59"/>
      <c r="AGU4" s="59"/>
      <c r="AGV4" s="59"/>
      <c r="AGW4" s="59"/>
      <c r="AGX4" s="59"/>
      <c r="AGY4" s="59"/>
      <c r="AGZ4" s="59"/>
      <c r="AHA4" s="59"/>
      <c r="AHB4" s="59"/>
      <c r="AHC4" s="59"/>
      <c r="AHD4" s="59"/>
      <c r="AHE4" s="59"/>
      <c r="AHF4" s="59"/>
      <c r="AHG4" s="59"/>
      <c r="AHH4" s="59"/>
      <c r="AHI4" s="59"/>
      <c r="AHJ4" s="59"/>
      <c r="AHK4" s="59"/>
      <c r="AHL4" s="59"/>
      <c r="AHM4" s="59"/>
      <c r="AHN4" s="59"/>
      <c r="AHO4" s="59"/>
      <c r="AHP4" s="59"/>
      <c r="AHQ4" s="59"/>
      <c r="AHR4" s="59"/>
      <c r="AHS4" s="59"/>
      <c r="AHT4" s="59"/>
      <c r="AHU4" s="59"/>
      <c r="AHV4" s="59"/>
      <c r="AHW4" s="59"/>
      <c r="AHX4" s="59"/>
      <c r="AHY4" s="59"/>
      <c r="AHZ4" s="59"/>
      <c r="AIA4" s="59"/>
      <c r="AIB4" s="59"/>
      <c r="AIC4" s="59"/>
      <c r="AID4" s="59"/>
      <c r="AIE4" s="59"/>
      <c r="AIF4" s="59"/>
      <c r="AIG4" s="59"/>
      <c r="AIH4" s="59"/>
      <c r="AII4" s="59"/>
      <c r="AIJ4" s="59"/>
      <c r="AIK4" s="59"/>
      <c r="AIL4" s="59"/>
      <c r="AIM4" s="59"/>
      <c r="AIN4" s="59"/>
      <c r="AIO4" s="59"/>
      <c r="AIP4" s="59"/>
      <c r="AIQ4" s="59"/>
      <c r="AIR4" s="59"/>
      <c r="AIS4" s="59"/>
      <c r="AIT4" s="59"/>
      <c r="AIU4" s="59"/>
      <c r="AIV4" s="59"/>
      <c r="AIW4" s="59"/>
      <c r="AIX4" s="59"/>
      <c r="AIY4" s="59"/>
      <c r="AIZ4" s="59"/>
      <c r="AJA4" s="59"/>
      <c r="AJB4" s="59"/>
      <c r="AJC4" s="59"/>
      <c r="AJD4" s="59"/>
      <c r="AJE4" s="59"/>
      <c r="AJF4" s="59"/>
      <c r="AJG4" s="59"/>
      <c r="AJH4" s="59"/>
      <c r="AJI4" s="59"/>
      <c r="AJJ4" s="59"/>
      <c r="AJK4" s="59"/>
      <c r="AJL4" s="59"/>
      <c r="AJM4" s="59"/>
      <c r="AJN4" s="59"/>
      <c r="AJO4" s="59"/>
      <c r="AJP4" s="59"/>
      <c r="AJQ4" s="59"/>
      <c r="AJR4" s="59"/>
      <c r="AJS4" s="59"/>
      <c r="AJT4" s="59"/>
      <c r="AJU4" s="59"/>
      <c r="AJV4" s="59"/>
      <c r="AJW4" s="59"/>
      <c r="AJX4" s="59"/>
      <c r="AJY4" s="59"/>
      <c r="AJZ4" s="59"/>
      <c r="AKA4" s="59"/>
      <c r="AKB4" s="59"/>
      <c r="AKC4" s="59"/>
      <c r="AKD4" s="59"/>
      <c r="AKE4" s="59"/>
      <c r="AKF4" s="59"/>
      <c r="AKG4" s="59"/>
      <c r="AKH4" s="59"/>
      <c r="AKI4" s="59"/>
      <c r="AKJ4" s="59"/>
      <c r="AKK4" s="59"/>
      <c r="AKL4" s="59"/>
      <c r="AKM4" s="59"/>
      <c r="AKN4" s="59"/>
      <c r="AKO4" s="59"/>
      <c r="AKP4" s="59"/>
      <c r="AKQ4" s="59"/>
      <c r="AKR4" s="59"/>
      <c r="AKS4" s="59"/>
      <c r="AKT4" s="59"/>
      <c r="AKU4" s="59"/>
      <c r="AKV4" s="59"/>
      <c r="AKW4" s="59"/>
      <c r="AKX4" s="59"/>
      <c r="AKY4" s="59"/>
      <c r="AKZ4" s="59"/>
      <c r="ALA4" s="59"/>
      <c r="ALB4" s="59"/>
      <c r="ALC4" s="59"/>
      <c r="ALD4" s="59"/>
      <c r="ALE4" s="59"/>
      <c r="ALF4" s="59"/>
      <c r="ALG4" s="59"/>
      <c r="ALH4" s="59"/>
      <c r="ALI4" s="59"/>
      <c r="ALJ4" s="59"/>
      <c r="ALK4" s="59"/>
      <c r="ALL4" s="59"/>
      <c r="ALM4" s="59"/>
      <c r="ALN4" s="59"/>
      <c r="ALO4" s="59"/>
      <c r="ALP4" s="59"/>
      <c r="ALQ4" s="59"/>
      <c r="ALR4" s="59"/>
      <c r="ALS4" s="59"/>
      <c r="ALT4" s="59"/>
      <c r="ALU4" s="59"/>
      <c r="ALV4" s="59"/>
      <c r="ALW4" s="59"/>
      <c r="ALX4" s="59"/>
      <c r="ALY4" s="59"/>
      <c r="ALZ4" s="59"/>
      <c r="AMA4" s="59"/>
      <c r="AMB4" s="59"/>
      <c r="AMC4" s="59"/>
      <c r="AMD4" s="59"/>
      <c r="AME4" s="59"/>
      <c r="AMF4" s="59"/>
      <c r="AMG4" s="59"/>
      <c r="AMH4" s="59"/>
      <c r="AMI4" s="59"/>
      <c r="AMJ4" s="59"/>
      <c r="AMK4" s="59"/>
      <c r="AML4" s="59"/>
      <c r="AMM4" s="59"/>
      <c r="AMN4" s="59"/>
      <c r="AMO4" s="59"/>
      <c r="AMP4" s="59"/>
      <c r="AMQ4" s="59"/>
      <c r="AMR4" s="59"/>
      <c r="AMS4" s="59"/>
      <c r="AMT4" s="59"/>
      <c r="AMU4" s="59"/>
      <c r="AMV4" s="59"/>
      <c r="AMW4" s="59"/>
      <c r="AMX4" s="59"/>
      <c r="AMY4" s="59"/>
      <c r="AMZ4" s="59"/>
      <c r="ANA4" s="59"/>
      <c r="ANB4" s="59"/>
      <c r="ANC4" s="59"/>
      <c r="AND4" s="59"/>
      <c r="ANE4" s="59"/>
      <c r="ANF4" s="59"/>
      <c r="ANG4" s="59"/>
      <c r="ANH4" s="59"/>
      <c r="ANI4" s="59"/>
      <c r="ANJ4" s="59"/>
      <c r="ANK4" s="59"/>
      <c r="ANL4" s="59"/>
      <c r="ANM4" s="59"/>
      <c r="ANN4" s="59"/>
      <c r="ANO4" s="59"/>
      <c r="ANP4" s="59"/>
      <c r="ANQ4" s="59"/>
      <c r="ANR4" s="59"/>
      <c r="ANS4" s="59"/>
      <c r="ANT4" s="59"/>
      <c r="ANU4" s="59"/>
      <c r="ANV4" s="59"/>
      <c r="ANW4" s="59"/>
      <c r="ANX4" s="59"/>
      <c r="ANY4" s="59"/>
      <c r="ANZ4" s="59"/>
      <c r="AOA4" s="59"/>
      <c r="AOB4" s="59"/>
      <c r="AOC4" s="59"/>
      <c r="AOD4" s="59"/>
      <c r="AOE4" s="59"/>
      <c r="AOF4" s="59"/>
      <c r="AOG4" s="59"/>
      <c r="AOH4" s="59"/>
      <c r="AOI4" s="59"/>
      <c r="AOJ4" s="59"/>
      <c r="AOK4" s="59"/>
      <c r="AOL4" s="59"/>
      <c r="AOM4" s="59"/>
      <c r="AON4" s="59"/>
      <c r="AOO4" s="59"/>
      <c r="AOP4" s="59"/>
      <c r="AOQ4" s="59"/>
      <c r="AOR4" s="59"/>
      <c r="AOS4" s="59"/>
      <c r="AOT4" s="59"/>
      <c r="AOU4" s="59"/>
      <c r="AOV4" s="59"/>
      <c r="AOW4" s="59"/>
      <c r="AOX4" s="59"/>
      <c r="AOY4" s="59"/>
      <c r="AOZ4" s="59"/>
      <c r="APA4" s="59"/>
      <c r="APB4" s="59"/>
      <c r="APC4" s="59"/>
      <c r="APD4" s="59"/>
      <c r="APE4" s="59"/>
      <c r="APF4" s="59"/>
      <c r="APG4" s="59"/>
      <c r="APH4" s="59"/>
      <c r="API4" s="59"/>
      <c r="APJ4" s="59"/>
      <c r="APK4" s="59"/>
      <c r="APL4" s="59"/>
      <c r="APM4" s="59"/>
      <c r="APN4" s="59"/>
      <c r="APO4" s="59"/>
      <c r="APP4" s="59"/>
      <c r="APQ4" s="59"/>
      <c r="APR4" s="59"/>
      <c r="APS4" s="59"/>
      <c r="APT4" s="59"/>
      <c r="APU4" s="59"/>
      <c r="APV4" s="59"/>
      <c r="APW4" s="59"/>
      <c r="APX4" s="59"/>
      <c r="APY4" s="59"/>
      <c r="APZ4" s="59"/>
      <c r="AQA4" s="59"/>
      <c r="AQB4" s="59"/>
      <c r="AQC4" s="59"/>
      <c r="AQD4" s="59"/>
      <c r="AQE4" s="59"/>
      <c r="AQF4" s="59"/>
      <c r="AQG4" s="59"/>
      <c r="AQH4" s="59"/>
      <c r="AQI4" s="59"/>
      <c r="AQJ4" s="59"/>
      <c r="AQK4" s="59"/>
      <c r="AQL4" s="59"/>
      <c r="AQM4" s="59"/>
      <c r="AQN4" s="59"/>
      <c r="AQO4" s="59"/>
      <c r="AQP4" s="59"/>
      <c r="AQQ4" s="59"/>
      <c r="AQR4" s="59"/>
      <c r="AQS4" s="59"/>
      <c r="AQT4" s="59"/>
      <c r="AQU4" s="59"/>
      <c r="AQV4" s="59"/>
      <c r="AQW4" s="59"/>
      <c r="AQX4" s="59"/>
      <c r="AQY4" s="59"/>
      <c r="AQZ4" s="59"/>
      <c r="ARA4" s="59"/>
      <c r="ARB4" s="59"/>
      <c r="ARC4" s="59"/>
      <c r="ARD4" s="59"/>
      <c r="ARE4" s="59"/>
      <c r="ARF4" s="59"/>
      <c r="ARG4" s="59"/>
      <c r="ARH4" s="59"/>
      <c r="ARI4" s="59"/>
      <c r="ARJ4" s="59"/>
      <c r="ARK4" s="59"/>
      <c r="ARL4" s="59"/>
      <c r="ARM4" s="59"/>
      <c r="ARN4" s="59"/>
      <c r="ARO4" s="59"/>
      <c r="ARP4" s="59"/>
      <c r="ARQ4" s="59"/>
      <c r="ARR4" s="59"/>
      <c r="ARS4" s="59"/>
      <c r="ART4" s="59"/>
      <c r="ARU4" s="59"/>
      <c r="ARV4" s="59"/>
      <c r="ARW4" s="59"/>
      <c r="ARX4" s="59"/>
      <c r="ARY4" s="59"/>
      <c r="ARZ4" s="59"/>
      <c r="ASA4" s="59"/>
      <c r="ASB4" s="59"/>
      <c r="ASC4" s="59"/>
      <c r="ASD4" s="59"/>
      <c r="ASE4" s="59"/>
      <c r="ASF4" s="59"/>
      <c r="ASG4" s="59"/>
      <c r="ASH4" s="59"/>
      <c r="ASI4" s="59"/>
      <c r="ASJ4" s="59"/>
      <c r="ASK4" s="59"/>
      <c r="ASL4" s="59"/>
      <c r="ASM4" s="59"/>
      <c r="ASN4" s="59"/>
      <c r="ASO4" s="59"/>
      <c r="ASP4" s="59"/>
      <c r="ASQ4" s="59"/>
      <c r="ASR4" s="59"/>
      <c r="ASS4" s="59"/>
      <c r="AST4" s="59"/>
      <c r="ASU4" s="59"/>
      <c r="ASV4" s="59"/>
      <c r="ASW4" s="59"/>
      <c r="ASX4" s="59"/>
      <c r="ASY4" s="59"/>
      <c r="ASZ4" s="59"/>
      <c r="ATA4" s="59"/>
      <c r="ATB4" s="59"/>
      <c r="ATC4" s="59"/>
      <c r="ATD4" s="59"/>
      <c r="ATE4" s="59"/>
      <c r="ATF4" s="59"/>
      <c r="ATG4" s="59"/>
      <c r="ATH4" s="59"/>
      <c r="ATI4" s="59"/>
      <c r="ATJ4" s="59"/>
      <c r="ATK4" s="59"/>
      <c r="ATL4" s="59"/>
      <c r="ATM4" s="59"/>
      <c r="ATN4" s="59"/>
      <c r="ATO4" s="59"/>
      <c r="ATP4" s="59"/>
      <c r="ATQ4" s="59"/>
      <c r="ATR4" s="59"/>
      <c r="ATS4" s="59"/>
      <c r="ATT4" s="59"/>
      <c r="ATU4" s="59"/>
      <c r="ATV4" s="59"/>
      <c r="ATW4" s="59"/>
      <c r="ATX4" s="59"/>
      <c r="ATY4" s="59"/>
      <c r="ATZ4" s="59"/>
      <c r="AUA4" s="59"/>
      <c r="AUB4" s="59"/>
      <c r="AUC4" s="59"/>
      <c r="AUD4" s="59"/>
      <c r="AUE4" s="59"/>
      <c r="AUF4" s="59"/>
      <c r="AUG4" s="59"/>
      <c r="AUH4" s="59"/>
      <c r="AUI4" s="59"/>
      <c r="AUJ4" s="59"/>
      <c r="AUK4" s="59"/>
      <c r="AUL4" s="59"/>
      <c r="AUM4" s="59"/>
      <c r="AUN4" s="59"/>
      <c r="AUO4" s="59"/>
      <c r="AUP4" s="59"/>
      <c r="AUQ4" s="59"/>
      <c r="AUR4" s="59"/>
      <c r="AUS4" s="59"/>
      <c r="AUT4" s="59"/>
      <c r="AUU4" s="59"/>
      <c r="AUV4" s="59"/>
      <c r="AUW4" s="59"/>
      <c r="AUX4" s="59"/>
      <c r="AUY4" s="59"/>
      <c r="AUZ4" s="59"/>
      <c r="AVA4" s="59"/>
      <c r="AVB4" s="59"/>
      <c r="AVC4" s="59"/>
      <c r="AVD4" s="59"/>
      <c r="AVE4" s="59"/>
      <c r="AVF4" s="59"/>
      <c r="AVG4" s="59"/>
      <c r="AVH4" s="59"/>
      <c r="AVI4" s="59"/>
      <c r="AVJ4" s="59"/>
      <c r="AVK4" s="59"/>
      <c r="AVL4" s="59"/>
      <c r="AVM4" s="59"/>
      <c r="AVN4" s="59"/>
      <c r="AVO4" s="59"/>
      <c r="AVP4" s="59"/>
      <c r="AVQ4" s="59"/>
      <c r="AVR4" s="59"/>
      <c r="AVS4" s="59"/>
      <c r="AVT4" s="59"/>
      <c r="AVU4" s="59"/>
      <c r="AVV4" s="59"/>
      <c r="AVW4" s="59"/>
      <c r="AVX4" s="59"/>
      <c r="AVY4" s="59"/>
      <c r="AVZ4" s="59"/>
      <c r="AWA4" s="59"/>
      <c r="AWB4" s="59"/>
      <c r="AWC4" s="59"/>
      <c r="AWD4" s="59"/>
      <c r="AWE4" s="59"/>
      <c r="AWF4" s="59"/>
      <c r="AWG4" s="59"/>
      <c r="AWH4" s="59"/>
      <c r="AWI4" s="59"/>
      <c r="AWJ4" s="59"/>
      <c r="AWK4" s="59"/>
      <c r="AWL4" s="59"/>
      <c r="AWM4" s="59"/>
      <c r="AWN4" s="59"/>
      <c r="AWO4" s="59"/>
      <c r="AWP4" s="59"/>
      <c r="AWQ4" s="59"/>
      <c r="AWR4" s="59"/>
      <c r="AWS4" s="59"/>
      <c r="AWT4" s="59"/>
      <c r="AWU4" s="59"/>
      <c r="AWV4" s="59"/>
      <c r="AWW4" s="59"/>
      <c r="AWX4" s="59"/>
      <c r="AWY4" s="59"/>
      <c r="AWZ4" s="59"/>
      <c r="AXA4" s="59"/>
      <c r="AXB4" s="59"/>
      <c r="AXC4" s="59"/>
      <c r="AXD4" s="59"/>
      <c r="AXE4" s="59"/>
      <c r="AXF4" s="59"/>
      <c r="AXG4" s="59"/>
      <c r="AXH4" s="59"/>
      <c r="AXI4" s="59"/>
      <c r="AXJ4" s="59"/>
      <c r="AXK4" s="59"/>
      <c r="AXL4" s="59"/>
      <c r="AXM4" s="59"/>
      <c r="AXN4" s="59"/>
      <c r="AXO4" s="59"/>
      <c r="AXP4" s="59"/>
      <c r="AXQ4" s="59"/>
      <c r="AXR4" s="59"/>
      <c r="AXS4" s="59"/>
      <c r="AXT4" s="59"/>
      <c r="AXU4" s="59"/>
      <c r="AXV4" s="59"/>
      <c r="AXW4" s="59"/>
      <c r="AXX4" s="59"/>
      <c r="AXY4" s="59"/>
      <c r="AXZ4" s="59"/>
      <c r="AYA4" s="59"/>
      <c r="AYB4" s="59"/>
      <c r="AYC4" s="59"/>
      <c r="AYD4" s="59"/>
      <c r="AYE4" s="59"/>
      <c r="AYF4" s="59"/>
      <c r="AYG4" s="59"/>
      <c r="AYH4" s="59"/>
      <c r="AYI4" s="59"/>
      <c r="AYJ4" s="59"/>
      <c r="AYK4" s="59"/>
      <c r="AYL4" s="59"/>
      <c r="AYM4" s="59"/>
      <c r="AYN4" s="59"/>
      <c r="AYO4" s="59"/>
      <c r="AYP4" s="59"/>
      <c r="AYQ4" s="59"/>
      <c r="AYR4" s="59"/>
      <c r="AYS4" s="59"/>
      <c r="AYT4" s="59"/>
      <c r="AYU4" s="59"/>
      <c r="AYV4" s="59"/>
      <c r="AYW4" s="59"/>
      <c r="AYX4" s="59"/>
      <c r="AYY4" s="59"/>
      <c r="AYZ4" s="59"/>
      <c r="AZA4" s="59"/>
      <c r="AZB4" s="59"/>
      <c r="AZC4" s="59"/>
      <c r="AZD4" s="59"/>
      <c r="AZE4" s="59"/>
      <c r="AZF4" s="59"/>
      <c r="AZG4" s="59"/>
      <c r="AZH4" s="59"/>
      <c r="AZI4" s="59"/>
      <c r="AZJ4" s="59"/>
      <c r="AZK4" s="59"/>
      <c r="AZL4" s="59"/>
      <c r="AZM4" s="59"/>
      <c r="AZN4" s="59"/>
      <c r="AZO4" s="59"/>
      <c r="AZP4" s="59"/>
      <c r="AZQ4" s="59"/>
      <c r="AZR4" s="59"/>
      <c r="AZS4" s="59"/>
      <c r="AZT4" s="59"/>
      <c r="AZU4" s="59"/>
      <c r="AZV4" s="59"/>
      <c r="AZW4" s="59"/>
      <c r="AZX4" s="59"/>
      <c r="AZY4" s="59"/>
      <c r="AZZ4" s="59"/>
      <c r="BAA4" s="59"/>
      <c r="BAB4" s="59"/>
      <c r="BAC4" s="59"/>
      <c r="BAD4" s="59"/>
      <c r="BAE4" s="59"/>
      <c r="BAF4" s="59"/>
      <c r="BAG4" s="59"/>
      <c r="BAH4" s="59"/>
      <c r="BAI4" s="59"/>
      <c r="BAJ4" s="59"/>
      <c r="BAK4" s="59"/>
      <c r="BAL4" s="59"/>
      <c r="BAM4" s="59"/>
      <c r="BAN4" s="59"/>
      <c r="BAO4" s="59"/>
      <c r="BAP4" s="59"/>
      <c r="BAQ4" s="59"/>
      <c r="BAR4" s="59"/>
      <c r="BAS4" s="59"/>
      <c r="BAT4" s="59"/>
      <c r="BAU4" s="59"/>
      <c r="BAV4" s="59"/>
      <c r="BAW4" s="59"/>
      <c r="BAX4" s="59"/>
      <c r="BAY4" s="59"/>
      <c r="BAZ4" s="59"/>
      <c r="BBA4" s="59"/>
      <c r="BBB4" s="59"/>
      <c r="BBC4" s="59"/>
      <c r="BBD4" s="59"/>
      <c r="BBE4" s="59"/>
      <c r="BBF4" s="59"/>
      <c r="BBG4" s="59"/>
      <c r="BBH4" s="59"/>
      <c r="BBI4" s="59"/>
      <c r="BBJ4" s="59"/>
      <c r="BBK4" s="59"/>
      <c r="BBL4" s="59"/>
      <c r="BBM4" s="59"/>
      <c r="BBN4" s="59"/>
      <c r="BBO4" s="59"/>
      <c r="BBP4" s="59"/>
      <c r="BBQ4" s="59"/>
      <c r="BBR4" s="59"/>
      <c r="BBS4" s="59"/>
      <c r="BBT4" s="59"/>
      <c r="BBU4" s="59"/>
      <c r="BBV4" s="59"/>
      <c r="BBW4" s="59"/>
      <c r="BBX4" s="59"/>
      <c r="BBY4" s="59"/>
      <c r="BBZ4" s="59"/>
      <c r="BCA4" s="59"/>
      <c r="BCB4" s="59"/>
      <c r="BCC4" s="59"/>
      <c r="BCD4" s="59"/>
      <c r="BCE4" s="59"/>
      <c r="BCF4" s="59"/>
      <c r="BCG4" s="59"/>
      <c r="BCH4" s="59"/>
      <c r="BCI4" s="59"/>
      <c r="BCJ4" s="59"/>
      <c r="BCK4" s="59"/>
      <c r="BCL4" s="59"/>
      <c r="BCM4" s="59"/>
      <c r="BCN4" s="59"/>
      <c r="BCO4" s="59"/>
      <c r="BCP4" s="59"/>
      <c r="BCQ4" s="59"/>
      <c r="BCR4" s="59"/>
      <c r="BCS4" s="59"/>
      <c r="BCT4" s="59"/>
      <c r="BCU4" s="59"/>
      <c r="BCV4" s="59"/>
      <c r="BCW4" s="59"/>
      <c r="BCX4" s="59"/>
      <c r="BCY4" s="59"/>
      <c r="BCZ4" s="59"/>
      <c r="BDA4" s="59"/>
      <c r="BDB4" s="59"/>
      <c r="BDC4" s="59"/>
      <c r="BDD4" s="59"/>
      <c r="BDE4" s="59"/>
      <c r="BDF4" s="59"/>
      <c r="BDG4" s="59"/>
      <c r="BDH4" s="59"/>
      <c r="BDI4" s="59"/>
      <c r="BDJ4" s="59"/>
      <c r="BDK4" s="59"/>
      <c r="BDL4" s="59"/>
      <c r="BDM4" s="59"/>
      <c r="BDN4" s="59"/>
      <c r="BDO4" s="59"/>
      <c r="BDP4" s="59"/>
      <c r="BDQ4" s="59"/>
      <c r="BDR4" s="59"/>
      <c r="BDS4" s="59"/>
      <c r="BDT4" s="59"/>
      <c r="BDU4" s="59"/>
      <c r="BDV4" s="59"/>
      <c r="BDW4" s="59"/>
      <c r="BDX4" s="59"/>
      <c r="BDY4" s="59"/>
      <c r="BDZ4" s="59"/>
      <c r="BEA4" s="59"/>
      <c r="BEB4" s="59"/>
      <c r="BEC4" s="59"/>
      <c r="BED4" s="59"/>
      <c r="BEE4" s="59"/>
      <c r="BEF4" s="59"/>
      <c r="BEG4" s="59"/>
      <c r="BEH4" s="59"/>
      <c r="BEI4" s="59"/>
      <c r="BEJ4" s="59"/>
      <c r="BEK4" s="59"/>
      <c r="BEL4" s="59"/>
      <c r="BEM4" s="59"/>
      <c r="BEN4" s="59"/>
      <c r="BEO4" s="59"/>
      <c r="BEP4" s="59"/>
      <c r="BEQ4" s="59"/>
      <c r="BER4" s="59"/>
      <c r="BES4" s="59"/>
      <c r="BET4" s="59"/>
      <c r="BEU4" s="59"/>
      <c r="BEV4" s="59"/>
      <c r="BEW4" s="59"/>
      <c r="BEX4" s="59"/>
      <c r="BEY4" s="59"/>
      <c r="BEZ4" s="59"/>
      <c r="BFA4" s="59"/>
      <c r="BFB4" s="59"/>
      <c r="BFC4" s="59"/>
      <c r="BFD4" s="59"/>
      <c r="BFE4" s="59"/>
      <c r="BFF4" s="59"/>
      <c r="BFG4" s="59"/>
      <c r="BFH4" s="59"/>
      <c r="BFI4" s="59"/>
      <c r="BFJ4" s="59"/>
      <c r="BFK4" s="59"/>
      <c r="BFL4" s="59"/>
      <c r="BFM4" s="59"/>
      <c r="BFN4" s="59"/>
      <c r="BFO4" s="59"/>
      <c r="BFP4" s="59"/>
      <c r="BFQ4" s="59"/>
      <c r="BFR4" s="59"/>
      <c r="BFS4" s="59"/>
      <c r="BFT4" s="59"/>
      <c r="BFU4" s="59"/>
      <c r="BFV4" s="59"/>
      <c r="BFW4" s="59"/>
      <c r="BFX4" s="59"/>
      <c r="BFY4" s="59"/>
      <c r="BFZ4" s="59"/>
      <c r="BGA4" s="59"/>
      <c r="BGB4" s="59"/>
      <c r="BGC4" s="59"/>
      <c r="BGD4" s="59"/>
      <c r="BGE4" s="59"/>
      <c r="BGF4" s="59"/>
      <c r="BGG4" s="59"/>
      <c r="BGH4" s="59"/>
      <c r="BGI4" s="59"/>
      <c r="BGJ4" s="59"/>
      <c r="BGK4" s="59"/>
      <c r="BGL4" s="59"/>
      <c r="BGM4" s="59"/>
      <c r="BGN4" s="59"/>
      <c r="BGO4" s="59"/>
      <c r="BGP4" s="59"/>
      <c r="BGQ4" s="59"/>
      <c r="BGR4" s="59"/>
      <c r="BGS4" s="59"/>
      <c r="BGT4" s="59"/>
      <c r="BGU4" s="59"/>
      <c r="BGV4" s="59"/>
      <c r="BGW4" s="59"/>
      <c r="BGX4" s="59"/>
      <c r="BGY4" s="59"/>
      <c r="BGZ4" s="59"/>
      <c r="BHA4" s="59"/>
      <c r="BHB4" s="59"/>
      <c r="BHC4" s="59"/>
      <c r="BHD4" s="59"/>
      <c r="BHE4" s="59"/>
      <c r="BHF4" s="59"/>
      <c r="BHG4" s="59"/>
      <c r="BHH4" s="59"/>
      <c r="BHI4" s="59"/>
      <c r="BHJ4" s="59"/>
      <c r="BHK4" s="59"/>
      <c r="BHL4" s="59"/>
      <c r="BHM4" s="59"/>
      <c r="BHN4" s="59"/>
      <c r="BHO4" s="59"/>
      <c r="BHP4" s="59"/>
      <c r="BHQ4" s="59"/>
      <c r="BHR4" s="59"/>
      <c r="BHS4" s="59"/>
      <c r="BHT4" s="59"/>
      <c r="BHU4" s="59"/>
      <c r="BHV4" s="59"/>
      <c r="BHW4" s="59"/>
      <c r="BHX4" s="59"/>
      <c r="BHY4" s="59"/>
      <c r="BHZ4" s="59"/>
      <c r="BIA4" s="59"/>
      <c r="BIB4" s="59"/>
      <c r="BIC4" s="59"/>
      <c r="BID4" s="59"/>
      <c r="BIE4" s="59"/>
      <c r="BIF4" s="59"/>
      <c r="BIG4" s="59"/>
      <c r="BIH4" s="59"/>
      <c r="BII4" s="59"/>
      <c r="BIJ4" s="59"/>
      <c r="BIK4" s="59"/>
      <c r="BIL4" s="59"/>
      <c r="BIM4" s="59"/>
      <c r="BIN4" s="59"/>
      <c r="BIO4" s="59"/>
      <c r="BIP4" s="59"/>
      <c r="BIQ4" s="59"/>
      <c r="BIR4" s="59"/>
      <c r="BIS4" s="59"/>
      <c r="BIT4" s="59"/>
      <c r="BIU4" s="59"/>
      <c r="BIV4" s="59"/>
      <c r="BIW4" s="59"/>
      <c r="BIX4" s="59"/>
      <c r="BIY4" s="59"/>
      <c r="BIZ4" s="59"/>
      <c r="BJA4" s="59"/>
      <c r="BJB4" s="59"/>
      <c r="BJC4" s="59"/>
      <c r="BJD4" s="59"/>
      <c r="BJE4" s="59"/>
      <c r="BJF4" s="59"/>
      <c r="BJG4" s="59"/>
      <c r="BJH4" s="59"/>
      <c r="BJI4" s="59"/>
      <c r="BJJ4" s="59"/>
      <c r="BJK4" s="59"/>
      <c r="BJL4" s="59"/>
      <c r="BJM4" s="59"/>
      <c r="BJN4" s="59"/>
      <c r="BJO4" s="59"/>
      <c r="BJP4" s="59"/>
      <c r="BJQ4" s="59"/>
      <c r="BJR4" s="59"/>
      <c r="BJS4" s="59"/>
      <c r="BJT4" s="59"/>
      <c r="BJU4" s="59"/>
      <c r="BJV4" s="59"/>
      <c r="BJW4" s="59"/>
      <c r="BJX4" s="59"/>
      <c r="BJY4" s="59"/>
      <c r="BJZ4" s="59"/>
      <c r="BKA4" s="59"/>
      <c r="BKB4" s="59"/>
      <c r="BKC4" s="59"/>
      <c r="BKD4" s="59"/>
      <c r="BKE4" s="59"/>
      <c r="BKF4" s="59"/>
      <c r="BKG4" s="59"/>
      <c r="BKH4" s="59"/>
      <c r="BKI4" s="59"/>
      <c r="BKJ4" s="59"/>
      <c r="BKK4" s="59"/>
      <c r="BKL4" s="59"/>
      <c r="BKM4" s="59"/>
      <c r="BKN4" s="59"/>
      <c r="BKO4" s="59"/>
      <c r="BKP4" s="59"/>
      <c r="BKQ4" s="59"/>
      <c r="BKR4" s="59"/>
      <c r="BKS4" s="59"/>
      <c r="BKT4" s="59"/>
      <c r="BKU4" s="59"/>
      <c r="BKV4" s="59"/>
      <c r="BKW4" s="59"/>
      <c r="BKX4" s="59"/>
      <c r="BKY4" s="59"/>
      <c r="BKZ4" s="59"/>
      <c r="BLA4" s="59"/>
      <c r="BLB4" s="59"/>
      <c r="BLC4" s="59"/>
      <c r="BLD4" s="59"/>
      <c r="BLE4" s="59"/>
      <c r="BLF4" s="59"/>
      <c r="BLG4" s="59"/>
      <c r="BLH4" s="59"/>
      <c r="BLI4" s="59"/>
      <c r="BLJ4" s="59"/>
      <c r="BLK4" s="59"/>
      <c r="BLL4" s="59"/>
      <c r="BLM4" s="59"/>
      <c r="BLN4" s="59"/>
      <c r="BLO4" s="59"/>
      <c r="BLP4" s="59"/>
      <c r="BLQ4" s="59"/>
      <c r="BLR4" s="59"/>
      <c r="BLS4" s="59"/>
      <c r="BLT4" s="59"/>
      <c r="BLU4" s="59"/>
      <c r="BLV4" s="59"/>
      <c r="BLW4" s="59"/>
      <c r="BLX4" s="59"/>
      <c r="BLY4" s="59"/>
      <c r="BLZ4" s="59"/>
      <c r="BMA4" s="59"/>
      <c r="BMB4" s="59"/>
      <c r="BMC4" s="59"/>
      <c r="BMD4" s="59"/>
      <c r="BME4" s="59"/>
      <c r="BMF4" s="59"/>
      <c r="BMG4" s="59"/>
      <c r="BMH4" s="59"/>
      <c r="BMI4" s="59"/>
      <c r="BMJ4" s="59"/>
      <c r="BMK4" s="59"/>
      <c r="BML4" s="59"/>
      <c r="BMM4" s="59"/>
      <c r="BMN4" s="59"/>
      <c r="BMO4" s="59"/>
      <c r="BMP4" s="59"/>
      <c r="BMQ4" s="59"/>
      <c r="BMR4" s="59"/>
      <c r="BMS4" s="59"/>
      <c r="BMT4" s="59"/>
      <c r="BMU4" s="59"/>
      <c r="BMV4" s="59"/>
      <c r="BMW4" s="59"/>
      <c r="BMX4" s="59"/>
      <c r="BMY4" s="59"/>
      <c r="BMZ4" s="59"/>
      <c r="BNA4" s="59"/>
      <c r="BNB4" s="59"/>
      <c r="BNC4" s="59"/>
      <c r="BND4" s="59"/>
      <c r="BNE4" s="59"/>
      <c r="BNF4" s="59"/>
      <c r="BNG4" s="59"/>
      <c r="BNH4" s="59"/>
      <c r="BNI4" s="59"/>
      <c r="BNJ4" s="59"/>
      <c r="BNK4" s="59"/>
      <c r="BNL4" s="59"/>
      <c r="BNM4" s="59"/>
      <c r="BNN4" s="59"/>
      <c r="BNO4" s="59"/>
      <c r="BNP4" s="59"/>
      <c r="BNQ4" s="59"/>
      <c r="BNR4" s="59"/>
      <c r="BNS4" s="59"/>
      <c r="BNT4" s="59"/>
      <c r="BNU4" s="59"/>
      <c r="BNV4" s="59"/>
      <c r="BNW4" s="59"/>
      <c r="BNX4" s="59"/>
      <c r="BNY4" s="59"/>
      <c r="BNZ4" s="59"/>
      <c r="BOA4" s="59"/>
      <c r="BOB4" s="59"/>
      <c r="BOC4" s="59"/>
      <c r="BOD4" s="59"/>
      <c r="BOE4" s="59"/>
      <c r="BOF4" s="59"/>
      <c r="BOG4" s="59"/>
      <c r="BOH4" s="59"/>
      <c r="BOI4" s="59"/>
      <c r="BOJ4" s="59"/>
      <c r="BOK4" s="59"/>
      <c r="BOL4" s="59"/>
      <c r="BOM4" s="59"/>
      <c r="BON4" s="59"/>
      <c r="BOO4" s="59"/>
      <c r="BOP4" s="59"/>
      <c r="BOQ4" s="59"/>
      <c r="BOR4" s="59"/>
      <c r="BOS4" s="59"/>
      <c r="BOT4" s="59"/>
      <c r="BOU4" s="59"/>
      <c r="BOV4" s="59"/>
      <c r="BOW4" s="59"/>
      <c r="BOX4" s="59"/>
      <c r="BOY4" s="59"/>
      <c r="BOZ4" s="59"/>
      <c r="BPA4" s="59"/>
      <c r="BPB4" s="59"/>
      <c r="BPC4" s="59"/>
      <c r="BPD4" s="59"/>
      <c r="BPE4" s="59"/>
      <c r="BPF4" s="59"/>
      <c r="BPG4" s="59"/>
      <c r="BPH4" s="59"/>
      <c r="BPI4" s="59"/>
      <c r="BPJ4" s="59"/>
      <c r="BPK4" s="59"/>
      <c r="BPL4" s="59"/>
      <c r="BPM4" s="59"/>
      <c r="BPN4" s="59"/>
      <c r="BPO4" s="59"/>
      <c r="BPP4" s="59"/>
      <c r="BPQ4" s="59"/>
      <c r="BPR4" s="59"/>
      <c r="BPS4" s="59"/>
      <c r="BPT4" s="59"/>
      <c r="BPU4" s="59"/>
      <c r="BPV4" s="59"/>
      <c r="BPW4" s="59"/>
      <c r="BPX4" s="59"/>
      <c r="BPY4" s="59"/>
      <c r="BPZ4" s="59"/>
      <c r="BQA4" s="59"/>
      <c r="BQB4" s="59"/>
      <c r="BQC4" s="59"/>
      <c r="BQD4" s="59"/>
      <c r="BQE4" s="59"/>
      <c r="BQF4" s="59"/>
      <c r="BQG4" s="59"/>
      <c r="BQH4" s="59"/>
      <c r="BQI4" s="59"/>
      <c r="BQJ4" s="59"/>
      <c r="BQK4" s="59"/>
      <c r="BQL4" s="59"/>
      <c r="BQM4" s="59"/>
      <c r="BQN4" s="59"/>
      <c r="BQO4" s="59"/>
      <c r="BQP4" s="59"/>
      <c r="BQQ4" s="59"/>
      <c r="BQR4" s="59"/>
      <c r="BQS4" s="59"/>
      <c r="BQT4" s="59"/>
      <c r="BQU4" s="59"/>
      <c r="BQV4" s="59"/>
      <c r="BQW4" s="59"/>
      <c r="BQX4" s="59"/>
      <c r="BQY4" s="59"/>
      <c r="BQZ4" s="59"/>
      <c r="BRA4" s="59"/>
      <c r="BRB4" s="59"/>
      <c r="BRC4" s="59"/>
      <c r="BRD4" s="59"/>
      <c r="BRE4" s="59"/>
      <c r="BRF4" s="59"/>
      <c r="BRG4" s="59"/>
      <c r="BRH4" s="59"/>
      <c r="BRI4" s="59"/>
      <c r="BRJ4" s="59"/>
      <c r="BRK4" s="59"/>
      <c r="BRL4" s="59"/>
      <c r="BRM4" s="59"/>
      <c r="BRN4" s="59"/>
      <c r="BRO4" s="59"/>
      <c r="BRP4" s="59"/>
      <c r="BRQ4" s="59"/>
      <c r="BRR4" s="59"/>
      <c r="BRS4" s="59"/>
      <c r="BRT4" s="59"/>
      <c r="BRU4" s="59"/>
      <c r="BRV4" s="59"/>
      <c r="BRW4" s="59"/>
      <c r="BRX4" s="59"/>
      <c r="BRY4" s="59"/>
      <c r="BRZ4" s="59"/>
      <c r="BSA4" s="59"/>
      <c r="BSB4" s="59"/>
      <c r="BSC4" s="59"/>
      <c r="BSD4" s="59"/>
      <c r="BSE4" s="59"/>
      <c r="BSF4" s="59"/>
      <c r="BSG4" s="59"/>
      <c r="BSH4" s="59"/>
      <c r="BSI4" s="59"/>
      <c r="BSJ4" s="59"/>
      <c r="BSK4" s="59"/>
      <c r="BSL4" s="59"/>
      <c r="BSM4" s="59"/>
      <c r="BSN4" s="59"/>
      <c r="BSO4" s="59"/>
      <c r="BSP4" s="59"/>
      <c r="BSQ4" s="59"/>
      <c r="BSR4" s="59"/>
      <c r="BSS4" s="59"/>
      <c r="BST4" s="59"/>
      <c r="BSU4" s="59"/>
      <c r="BSV4" s="59"/>
      <c r="BSW4" s="59"/>
      <c r="BSX4" s="59"/>
      <c r="BSY4" s="59"/>
      <c r="BSZ4" s="59"/>
      <c r="BTA4" s="59"/>
      <c r="BTB4" s="59"/>
      <c r="BTC4" s="59"/>
      <c r="BTD4" s="59"/>
      <c r="BTE4" s="59"/>
      <c r="BTF4" s="59"/>
      <c r="BTG4" s="59"/>
      <c r="BTH4" s="59"/>
      <c r="BTI4" s="59"/>
      <c r="BTJ4" s="59"/>
      <c r="BTK4" s="59"/>
      <c r="BTL4" s="59"/>
      <c r="BTM4" s="59"/>
      <c r="BTN4" s="59"/>
      <c r="BTO4" s="59"/>
      <c r="BTP4" s="59"/>
      <c r="BTQ4" s="59"/>
      <c r="BTR4" s="59"/>
      <c r="BTS4" s="59"/>
      <c r="BTT4" s="59"/>
      <c r="BTU4" s="59"/>
      <c r="BTV4" s="59"/>
      <c r="BTW4" s="59"/>
      <c r="BTX4" s="59"/>
      <c r="BTY4" s="59"/>
      <c r="BTZ4" s="59"/>
      <c r="BUA4" s="59"/>
      <c r="BUB4" s="59"/>
      <c r="BUC4" s="59"/>
      <c r="BUD4" s="59"/>
      <c r="BUE4" s="59"/>
      <c r="BUF4" s="59"/>
      <c r="BUG4" s="59"/>
      <c r="BUH4" s="59"/>
      <c r="BUI4" s="59"/>
      <c r="BUJ4" s="59"/>
      <c r="BUK4" s="59"/>
      <c r="BUL4" s="59"/>
      <c r="BUM4" s="59"/>
      <c r="BUN4" s="59"/>
      <c r="BUO4" s="59"/>
      <c r="BUP4" s="59"/>
      <c r="BUQ4" s="59"/>
      <c r="BUR4" s="59"/>
      <c r="BUS4" s="59"/>
      <c r="BUT4" s="59"/>
      <c r="BUU4" s="59"/>
      <c r="BUV4" s="59"/>
      <c r="BUW4" s="59"/>
      <c r="BUX4" s="59"/>
      <c r="BUY4" s="59"/>
      <c r="BUZ4" s="59"/>
      <c r="BVA4" s="59"/>
      <c r="BVB4" s="59"/>
      <c r="BVC4" s="59"/>
      <c r="BVD4" s="59"/>
      <c r="BVE4" s="59"/>
      <c r="BVF4" s="59"/>
      <c r="BVG4" s="59"/>
      <c r="BVH4" s="59"/>
      <c r="BVI4" s="59"/>
      <c r="BVJ4" s="59"/>
      <c r="BVK4" s="59"/>
      <c r="BVL4" s="59"/>
      <c r="BVM4" s="59"/>
      <c r="BVN4" s="59"/>
      <c r="BVO4" s="59"/>
      <c r="BVP4" s="59"/>
      <c r="BVQ4" s="59"/>
      <c r="BVR4" s="59"/>
      <c r="BVS4" s="59"/>
      <c r="BVT4" s="59"/>
      <c r="BVU4" s="59"/>
      <c r="BVV4" s="59"/>
      <c r="BVW4" s="59"/>
      <c r="BVX4" s="59"/>
      <c r="BVY4" s="59"/>
      <c r="BVZ4" s="59"/>
      <c r="BWA4" s="59"/>
      <c r="BWB4" s="59"/>
      <c r="BWC4" s="59"/>
      <c r="BWD4" s="59"/>
      <c r="BWE4" s="59"/>
      <c r="BWF4" s="59"/>
      <c r="BWG4" s="59"/>
      <c r="BWH4" s="59"/>
      <c r="BWI4" s="59"/>
      <c r="BWJ4" s="59"/>
      <c r="BWK4" s="59"/>
      <c r="BWL4" s="59"/>
      <c r="BWM4" s="59"/>
      <c r="BWN4" s="59"/>
      <c r="BWO4" s="59"/>
      <c r="BWP4" s="59"/>
      <c r="BWQ4" s="59"/>
      <c r="BWR4" s="59"/>
      <c r="BWS4" s="59"/>
      <c r="BWT4" s="59"/>
      <c r="BWU4" s="59"/>
      <c r="BWV4" s="59"/>
      <c r="BWW4" s="59"/>
      <c r="BWX4" s="59"/>
      <c r="BWY4" s="59"/>
      <c r="BWZ4" s="59"/>
      <c r="BXA4" s="59"/>
      <c r="BXB4" s="59"/>
      <c r="BXC4" s="59"/>
      <c r="BXD4" s="59"/>
      <c r="BXE4" s="59"/>
      <c r="BXF4" s="59"/>
      <c r="BXG4" s="59"/>
      <c r="BXH4" s="59"/>
      <c r="BXI4" s="59"/>
      <c r="BXJ4" s="59"/>
      <c r="BXK4" s="59"/>
      <c r="BXL4" s="59"/>
      <c r="BXM4" s="59"/>
      <c r="BXN4" s="59"/>
      <c r="BXO4" s="59"/>
      <c r="BXP4" s="59"/>
      <c r="BXQ4" s="59"/>
      <c r="BXR4" s="59"/>
      <c r="BXS4" s="59"/>
      <c r="BXT4" s="59"/>
      <c r="BXU4" s="59"/>
      <c r="BXV4" s="59"/>
      <c r="BXW4" s="59"/>
      <c r="BXX4" s="59"/>
      <c r="BXY4" s="59"/>
      <c r="BXZ4" s="59"/>
      <c r="BYA4" s="59"/>
      <c r="BYB4" s="59"/>
      <c r="BYC4" s="59"/>
      <c r="BYD4" s="59"/>
      <c r="BYE4" s="59"/>
      <c r="BYF4" s="59"/>
      <c r="BYG4" s="59"/>
      <c r="BYH4" s="59"/>
      <c r="BYI4" s="59"/>
      <c r="BYJ4" s="59"/>
      <c r="BYK4" s="59"/>
      <c r="BYL4" s="59"/>
      <c r="BYM4" s="59"/>
      <c r="BYN4" s="59"/>
      <c r="BYO4" s="59"/>
      <c r="BYP4" s="59"/>
      <c r="BYQ4" s="59"/>
      <c r="BYR4" s="59"/>
      <c r="BYS4" s="59"/>
      <c r="BYT4" s="59"/>
      <c r="BYU4" s="59"/>
      <c r="BYV4" s="59"/>
      <c r="BYW4" s="59"/>
      <c r="BYX4" s="59"/>
      <c r="BYY4" s="59"/>
      <c r="BYZ4" s="59"/>
      <c r="BZA4" s="59"/>
      <c r="BZB4" s="59"/>
      <c r="BZC4" s="59"/>
      <c r="BZD4" s="59"/>
      <c r="BZE4" s="59"/>
      <c r="BZF4" s="59"/>
      <c r="BZG4" s="59"/>
      <c r="BZH4" s="59"/>
      <c r="BZI4" s="59"/>
      <c r="BZJ4" s="59"/>
      <c r="BZK4" s="59"/>
      <c r="BZL4" s="59"/>
      <c r="BZM4" s="59"/>
      <c r="BZN4" s="59"/>
      <c r="BZO4" s="59"/>
      <c r="BZP4" s="59"/>
      <c r="BZQ4" s="59"/>
      <c r="BZR4" s="59"/>
      <c r="BZS4" s="59"/>
      <c r="BZT4" s="59"/>
      <c r="BZU4" s="59"/>
      <c r="BZV4" s="59"/>
      <c r="BZW4" s="59"/>
      <c r="BZX4" s="59"/>
      <c r="BZY4" s="59"/>
      <c r="BZZ4" s="59"/>
      <c r="CAA4" s="59"/>
      <c r="CAB4" s="59"/>
      <c r="CAC4" s="59"/>
      <c r="CAD4" s="59"/>
      <c r="CAE4" s="59"/>
      <c r="CAF4" s="59"/>
      <c r="CAG4" s="59"/>
      <c r="CAH4" s="59"/>
      <c r="CAI4" s="59"/>
      <c r="CAJ4" s="59"/>
      <c r="CAK4" s="59"/>
      <c r="CAL4" s="59"/>
      <c r="CAM4" s="59"/>
      <c r="CAN4" s="59"/>
      <c r="CAO4" s="59"/>
      <c r="CAP4" s="59"/>
      <c r="CAQ4" s="59"/>
      <c r="CAR4" s="59"/>
      <c r="CAS4" s="59"/>
      <c r="CAT4" s="59"/>
      <c r="CAU4" s="59"/>
      <c r="CAV4" s="59"/>
      <c r="CAW4" s="59"/>
      <c r="CAX4" s="59"/>
      <c r="CAY4" s="59"/>
      <c r="CAZ4" s="59"/>
      <c r="CBA4" s="59"/>
      <c r="CBB4" s="59"/>
      <c r="CBC4" s="59"/>
      <c r="CBD4" s="59"/>
      <c r="CBE4" s="59"/>
      <c r="CBF4" s="59"/>
      <c r="CBG4" s="59"/>
      <c r="CBH4" s="59"/>
      <c r="CBI4" s="59"/>
      <c r="CBJ4" s="59"/>
      <c r="CBK4" s="59"/>
      <c r="CBL4" s="59"/>
      <c r="CBM4" s="59"/>
      <c r="CBN4" s="59"/>
      <c r="CBO4" s="59"/>
      <c r="CBP4" s="59"/>
      <c r="CBQ4" s="59"/>
      <c r="CBR4" s="59"/>
      <c r="CBS4" s="59"/>
      <c r="CBT4" s="59"/>
      <c r="CBU4" s="59"/>
      <c r="CBV4" s="59"/>
      <c r="CBW4" s="59"/>
      <c r="CBX4" s="59"/>
      <c r="CBY4" s="59"/>
      <c r="CBZ4" s="59"/>
      <c r="CCA4" s="59"/>
      <c r="CCB4" s="59"/>
      <c r="CCC4" s="59"/>
      <c r="CCD4" s="59"/>
      <c r="CCE4" s="59"/>
      <c r="CCF4" s="59"/>
      <c r="CCG4" s="59"/>
      <c r="CCH4" s="59"/>
      <c r="CCI4" s="59"/>
      <c r="CCJ4" s="59"/>
      <c r="CCK4" s="59"/>
      <c r="CCL4" s="59"/>
      <c r="CCM4" s="59"/>
      <c r="CCN4" s="59"/>
      <c r="CCO4" s="59"/>
      <c r="CCP4" s="59"/>
      <c r="CCQ4" s="59"/>
      <c r="CCR4" s="59"/>
      <c r="CCS4" s="59"/>
      <c r="CCT4" s="59"/>
      <c r="CCU4" s="59"/>
      <c r="CCV4" s="59"/>
      <c r="CCW4" s="59"/>
      <c r="CCX4" s="59"/>
      <c r="CCY4" s="59"/>
      <c r="CCZ4" s="59"/>
      <c r="CDA4" s="59"/>
      <c r="CDB4" s="59"/>
      <c r="CDC4" s="59"/>
      <c r="CDD4" s="59"/>
      <c r="CDE4" s="59"/>
      <c r="CDF4" s="59"/>
      <c r="CDG4" s="59"/>
      <c r="CDH4" s="59"/>
      <c r="CDI4" s="59"/>
      <c r="CDJ4" s="59"/>
      <c r="CDK4" s="59"/>
      <c r="CDL4" s="59"/>
      <c r="CDM4" s="59"/>
      <c r="CDN4" s="59"/>
      <c r="CDO4" s="59"/>
      <c r="CDP4" s="59"/>
      <c r="CDQ4" s="59"/>
      <c r="CDR4" s="59"/>
      <c r="CDS4" s="59"/>
      <c r="CDT4" s="59"/>
      <c r="CDU4" s="59"/>
      <c r="CDV4" s="59"/>
      <c r="CDW4" s="59"/>
      <c r="CDX4" s="59"/>
      <c r="CDY4" s="59"/>
      <c r="CDZ4" s="59"/>
      <c r="CEA4" s="59"/>
      <c r="CEB4" s="59"/>
      <c r="CEC4" s="59"/>
      <c r="CED4" s="59"/>
      <c r="CEE4" s="59"/>
      <c r="CEF4" s="59"/>
      <c r="CEG4" s="59"/>
      <c r="CEH4" s="59"/>
      <c r="CEI4" s="59"/>
      <c r="CEJ4" s="59"/>
      <c r="CEK4" s="59"/>
      <c r="CEL4" s="59"/>
      <c r="CEM4" s="59"/>
      <c r="CEN4" s="59"/>
      <c r="CEO4" s="59"/>
      <c r="CEP4" s="59"/>
      <c r="CEQ4" s="59"/>
      <c r="CER4" s="59"/>
      <c r="CES4" s="59"/>
      <c r="CET4" s="59"/>
      <c r="CEU4" s="59"/>
      <c r="CEV4" s="59"/>
      <c r="CEW4" s="59"/>
      <c r="CEX4" s="59"/>
      <c r="CEY4" s="59"/>
      <c r="CEZ4" s="59"/>
      <c r="CFA4" s="59"/>
      <c r="CFB4" s="59"/>
      <c r="CFC4" s="59"/>
      <c r="CFD4" s="59"/>
      <c r="CFE4" s="59"/>
      <c r="CFF4" s="59"/>
      <c r="CFG4" s="59"/>
      <c r="CFH4" s="59"/>
      <c r="CFI4" s="59"/>
      <c r="CFJ4" s="59"/>
      <c r="CFK4" s="59"/>
      <c r="CFL4" s="59"/>
      <c r="CFM4" s="59"/>
      <c r="CFN4" s="59"/>
      <c r="CFO4" s="59"/>
      <c r="CFP4" s="59"/>
      <c r="CFQ4" s="59"/>
      <c r="CFR4" s="59"/>
      <c r="CFS4" s="59"/>
      <c r="CFT4" s="59"/>
      <c r="CFU4" s="59"/>
      <c r="CFV4" s="59"/>
      <c r="CFW4" s="59"/>
      <c r="CFX4" s="59"/>
      <c r="CFY4" s="59"/>
      <c r="CFZ4" s="59"/>
      <c r="CGA4" s="59"/>
      <c r="CGB4" s="59"/>
      <c r="CGC4" s="59"/>
      <c r="CGD4" s="59"/>
      <c r="CGE4" s="59"/>
      <c r="CGF4" s="59"/>
      <c r="CGG4" s="59"/>
      <c r="CGH4" s="59"/>
      <c r="CGI4" s="59"/>
      <c r="CGJ4" s="59"/>
      <c r="CGK4" s="59"/>
      <c r="CGL4" s="59"/>
      <c r="CGM4" s="59"/>
      <c r="CGN4" s="59"/>
      <c r="CGO4" s="59"/>
      <c r="CGP4" s="59"/>
      <c r="CGQ4" s="59"/>
      <c r="CGR4" s="59"/>
      <c r="CGS4" s="59"/>
      <c r="CGT4" s="59"/>
      <c r="CGU4" s="59"/>
      <c r="CGV4" s="59"/>
      <c r="CGW4" s="59"/>
      <c r="CGX4" s="59"/>
      <c r="CGY4" s="59"/>
      <c r="CGZ4" s="59"/>
      <c r="CHA4" s="59"/>
      <c r="CHB4" s="59"/>
      <c r="CHC4" s="59"/>
      <c r="CHD4" s="59"/>
      <c r="CHE4" s="59"/>
      <c r="CHF4" s="59"/>
      <c r="CHG4" s="59"/>
      <c r="CHH4" s="59"/>
      <c r="CHI4" s="59"/>
      <c r="CHJ4" s="59"/>
      <c r="CHK4" s="59"/>
      <c r="CHL4" s="59"/>
      <c r="CHM4" s="59"/>
      <c r="CHN4" s="59"/>
      <c r="CHO4" s="59"/>
      <c r="CHP4" s="59"/>
      <c r="CHQ4" s="59"/>
      <c r="CHR4" s="59"/>
      <c r="CHS4" s="59"/>
      <c r="CHT4" s="59"/>
      <c r="CHU4" s="59"/>
      <c r="CHV4" s="59"/>
      <c r="CHW4" s="59"/>
      <c r="CHX4" s="59"/>
      <c r="CHY4" s="59"/>
      <c r="CHZ4" s="59"/>
      <c r="CIA4" s="59"/>
      <c r="CIB4" s="59"/>
      <c r="CIC4" s="59"/>
      <c r="CID4" s="59"/>
      <c r="CIE4" s="59"/>
      <c r="CIF4" s="59"/>
      <c r="CIG4" s="59"/>
      <c r="CIH4" s="59"/>
      <c r="CII4" s="59"/>
      <c r="CIJ4" s="59"/>
      <c r="CIK4" s="59"/>
      <c r="CIL4" s="59"/>
      <c r="CIM4" s="59"/>
      <c r="CIN4" s="59"/>
      <c r="CIO4" s="59"/>
      <c r="CIP4" s="59"/>
      <c r="CIQ4" s="59"/>
      <c r="CIR4" s="59"/>
      <c r="CIS4" s="59"/>
      <c r="CIT4" s="59"/>
      <c r="CIU4" s="59"/>
      <c r="CIV4" s="59"/>
      <c r="CIW4" s="59"/>
      <c r="CIX4" s="59"/>
      <c r="CIY4" s="59"/>
      <c r="CIZ4" s="59"/>
      <c r="CJA4" s="59"/>
      <c r="CJB4" s="59"/>
      <c r="CJC4" s="59"/>
      <c r="CJD4" s="59"/>
      <c r="CJE4" s="59"/>
      <c r="CJF4" s="59"/>
      <c r="CJG4" s="59"/>
      <c r="CJH4" s="59"/>
      <c r="CJI4" s="59"/>
      <c r="CJJ4" s="59"/>
      <c r="CJK4" s="59"/>
      <c r="CJL4" s="59"/>
      <c r="CJM4" s="59"/>
      <c r="CJN4" s="59"/>
      <c r="CJO4" s="59"/>
      <c r="CJP4" s="59"/>
      <c r="CJQ4" s="59"/>
      <c r="CJR4" s="59"/>
      <c r="CJS4" s="59"/>
      <c r="CJT4" s="59"/>
      <c r="CJU4" s="59"/>
      <c r="CJV4" s="59"/>
      <c r="CJW4" s="59"/>
      <c r="CJX4" s="59"/>
      <c r="CJY4" s="59"/>
      <c r="CJZ4" s="59"/>
      <c r="CKA4" s="59"/>
      <c r="CKB4" s="59"/>
      <c r="CKC4" s="59"/>
      <c r="CKD4" s="59"/>
      <c r="CKE4" s="59"/>
      <c r="CKF4" s="59"/>
      <c r="CKG4" s="59"/>
      <c r="CKH4" s="59"/>
      <c r="CKI4" s="59"/>
      <c r="CKJ4" s="59"/>
      <c r="CKK4" s="59"/>
      <c r="CKL4" s="59"/>
      <c r="CKM4" s="59"/>
      <c r="CKN4" s="59"/>
      <c r="CKO4" s="59"/>
      <c r="CKP4" s="59"/>
      <c r="CKQ4" s="59"/>
      <c r="CKR4" s="59"/>
      <c r="CKS4" s="59"/>
      <c r="CKT4" s="59"/>
      <c r="CKU4" s="59"/>
      <c r="CKV4" s="59"/>
      <c r="CKW4" s="59"/>
      <c r="CKX4" s="59"/>
      <c r="CKY4" s="59"/>
      <c r="CKZ4" s="59"/>
      <c r="CLA4" s="59"/>
      <c r="CLB4" s="59"/>
      <c r="CLC4" s="59"/>
      <c r="CLD4" s="59"/>
      <c r="CLE4" s="59"/>
      <c r="CLF4" s="59"/>
      <c r="CLG4" s="59"/>
      <c r="CLH4" s="59"/>
      <c r="CLI4" s="59"/>
      <c r="CLJ4" s="59"/>
      <c r="CLK4" s="59"/>
      <c r="CLL4" s="59"/>
      <c r="CLM4" s="59"/>
      <c r="CLN4" s="59"/>
      <c r="CLO4" s="59"/>
      <c r="CLP4" s="59"/>
      <c r="CLQ4" s="59"/>
      <c r="CLR4" s="59"/>
      <c r="CLS4" s="59"/>
      <c r="CLT4" s="59"/>
      <c r="CLU4" s="59"/>
      <c r="CLV4" s="59"/>
      <c r="CLW4" s="59"/>
      <c r="CLX4" s="59"/>
      <c r="CLY4" s="59"/>
      <c r="CLZ4" s="59"/>
      <c r="CMA4" s="59"/>
      <c r="CMB4" s="59"/>
      <c r="CMC4" s="59"/>
      <c r="CMD4" s="59"/>
      <c r="CME4" s="59"/>
      <c r="CMF4" s="59"/>
      <c r="CMG4" s="59"/>
      <c r="CMH4" s="59"/>
      <c r="CMI4" s="59"/>
      <c r="CMJ4" s="59"/>
      <c r="CMK4" s="59"/>
      <c r="CML4" s="59"/>
      <c r="CMM4" s="59"/>
      <c r="CMN4" s="59"/>
      <c r="CMO4" s="59"/>
      <c r="CMP4" s="59"/>
      <c r="CMQ4" s="59"/>
      <c r="CMR4" s="59"/>
      <c r="CMS4" s="59"/>
      <c r="CMT4" s="59"/>
      <c r="CMU4" s="59"/>
      <c r="CMV4" s="59"/>
      <c r="CMW4" s="59"/>
      <c r="CMX4" s="59"/>
      <c r="CMY4" s="59"/>
      <c r="CMZ4" s="59"/>
      <c r="CNA4" s="59"/>
      <c r="CNB4" s="59"/>
      <c r="CNC4" s="59"/>
      <c r="CND4" s="59"/>
      <c r="CNE4" s="59"/>
      <c r="CNF4" s="59"/>
      <c r="CNG4" s="59"/>
      <c r="CNH4" s="59"/>
      <c r="CNI4" s="59"/>
      <c r="CNJ4" s="59"/>
      <c r="CNK4" s="59"/>
      <c r="CNL4" s="59"/>
      <c r="CNM4" s="59"/>
      <c r="CNN4" s="59"/>
      <c r="CNO4" s="59"/>
      <c r="CNP4" s="59"/>
      <c r="CNQ4" s="59"/>
      <c r="CNR4" s="59"/>
      <c r="CNS4" s="59"/>
      <c r="CNT4" s="59"/>
      <c r="CNU4" s="59"/>
      <c r="CNV4" s="59"/>
      <c r="CNW4" s="59"/>
      <c r="CNX4" s="59"/>
      <c r="CNY4" s="59"/>
      <c r="CNZ4" s="59"/>
      <c r="COA4" s="59"/>
      <c r="COB4" s="59"/>
      <c r="COC4" s="59"/>
      <c r="COD4" s="59"/>
      <c r="COE4" s="59"/>
      <c r="COF4" s="59"/>
      <c r="COG4" s="59"/>
      <c r="COH4" s="59"/>
      <c r="COI4" s="59"/>
      <c r="COJ4" s="59"/>
      <c r="COK4" s="59"/>
      <c r="COL4" s="59"/>
      <c r="COM4" s="59"/>
      <c r="CON4" s="59"/>
      <c r="COO4" s="59"/>
      <c r="COP4" s="59"/>
      <c r="COQ4" s="59"/>
      <c r="COR4" s="59"/>
      <c r="COS4" s="59"/>
      <c r="COT4" s="59"/>
      <c r="COU4" s="59"/>
      <c r="COV4" s="59"/>
      <c r="COW4" s="59"/>
      <c r="COX4" s="59"/>
      <c r="COY4" s="59"/>
      <c r="COZ4" s="59"/>
      <c r="CPA4" s="59"/>
      <c r="CPB4" s="59"/>
      <c r="CPC4" s="59"/>
      <c r="CPD4" s="59"/>
      <c r="CPE4" s="59"/>
      <c r="CPF4" s="59"/>
      <c r="CPG4" s="59"/>
      <c r="CPH4" s="59"/>
      <c r="CPI4" s="59"/>
      <c r="CPJ4" s="59"/>
      <c r="CPK4" s="59"/>
      <c r="CPL4" s="59"/>
      <c r="CPM4" s="59"/>
      <c r="CPN4" s="59"/>
      <c r="CPO4" s="59"/>
      <c r="CPP4" s="59"/>
      <c r="CPQ4" s="59"/>
      <c r="CPR4" s="59"/>
      <c r="CPS4" s="59"/>
      <c r="CPT4" s="59"/>
      <c r="CPU4" s="59"/>
      <c r="CPV4" s="59"/>
      <c r="CPW4" s="59"/>
      <c r="CPX4" s="59"/>
      <c r="CPY4" s="59"/>
      <c r="CPZ4" s="59"/>
      <c r="CQA4" s="59"/>
      <c r="CQB4" s="59"/>
      <c r="CQC4" s="59"/>
      <c r="CQD4" s="59"/>
      <c r="CQE4" s="59"/>
      <c r="CQF4" s="59"/>
      <c r="CQG4" s="59"/>
      <c r="CQH4" s="59"/>
      <c r="CQI4" s="59"/>
      <c r="CQJ4" s="59"/>
      <c r="CQK4" s="59"/>
      <c r="CQL4" s="59"/>
      <c r="CQM4" s="59"/>
      <c r="CQN4" s="59"/>
      <c r="CQO4" s="59"/>
      <c r="CQP4" s="59"/>
      <c r="CQQ4" s="59"/>
      <c r="CQR4" s="59"/>
      <c r="CQS4" s="59"/>
      <c r="CQT4" s="59"/>
      <c r="CQU4" s="59"/>
      <c r="CQV4" s="59"/>
      <c r="CQW4" s="59"/>
      <c r="CQX4" s="59"/>
      <c r="CQY4" s="59"/>
      <c r="CQZ4" s="59"/>
      <c r="CRA4" s="59"/>
      <c r="CRB4" s="59"/>
      <c r="CRC4" s="59"/>
      <c r="CRD4" s="59"/>
      <c r="CRE4" s="59"/>
      <c r="CRF4" s="59"/>
      <c r="CRG4" s="59"/>
      <c r="CRH4" s="59"/>
      <c r="CRI4" s="59"/>
      <c r="CRJ4" s="59"/>
      <c r="CRK4" s="59"/>
      <c r="CRL4" s="59"/>
      <c r="CRM4" s="59"/>
      <c r="CRN4" s="59"/>
      <c r="CRO4" s="59"/>
      <c r="CRP4" s="59"/>
      <c r="CRQ4" s="59"/>
      <c r="CRR4" s="59"/>
      <c r="CRS4" s="59"/>
      <c r="CRT4" s="59"/>
      <c r="CRU4" s="59"/>
      <c r="CRV4" s="59"/>
      <c r="CRW4" s="59"/>
      <c r="CRX4" s="59"/>
      <c r="CRY4" s="59"/>
      <c r="CRZ4" s="59"/>
      <c r="CSA4" s="59"/>
      <c r="CSB4" s="59"/>
      <c r="CSC4" s="59"/>
      <c r="CSD4" s="59"/>
      <c r="CSE4" s="59"/>
      <c r="CSF4" s="59"/>
      <c r="CSG4" s="59"/>
      <c r="CSH4" s="59"/>
      <c r="CSI4" s="59"/>
      <c r="CSJ4" s="59"/>
      <c r="CSK4" s="59"/>
      <c r="CSL4" s="59"/>
      <c r="CSM4" s="59"/>
      <c r="CSN4" s="59"/>
      <c r="CSO4" s="59"/>
      <c r="CSP4" s="59"/>
      <c r="CSQ4" s="59"/>
      <c r="CSR4" s="59"/>
      <c r="CSS4" s="59"/>
      <c r="CST4" s="59"/>
      <c r="CSU4" s="59"/>
      <c r="CSV4" s="59"/>
      <c r="CSW4" s="59"/>
      <c r="CSX4" s="59"/>
      <c r="CSY4" s="59"/>
      <c r="CSZ4" s="59"/>
      <c r="CTA4" s="59"/>
      <c r="CTB4" s="59"/>
      <c r="CTC4" s="59"/>
      <c r="CTD4" s="59"/>
      <c r="CTE4" s="59"/>
      <c r="CTF4" s="59"/>
      <c r="CTG4" s="59"/>
      <c r="CTH4" s="59"/>
      <c r="CTI4" s="59"/>
      <c r="CTJ4" s="59"/>
      <c r="CTK4" s="59"/>
      <c r="CTL4" s="59"/>
      <c r="CTM4" s="59"/>
      <c r="CTN4" s="59"/>
      <c r="CTO4" s="59"/>
      <c r="CTP4" s="59"/>
      <c r="CTQ4" s="59"/>
      <c r="CTR4" s="59"/>
      <c r="CTS4" s="59"/>
      <c r="CTT4" s="59"/>
      <c r="CTU4" s="59"/>
      <c r="CTV4" s="59"/>
      <c r="CTW4" s="59"/>
      <c r="CTX4" s="59"/>
      <c r="CTY4" s="59"/>
      <c r="CTZ4" s="59"/>
      <c r="CUA4" s="59"/>
      <c r="CUB4" s="59"/>
      <c r="CUC4" s="59"/>
      <c r="CUD4" s="59"/>
      <c r="CUE4" s="59"/>
      <c r="CUF4" s="59"/>
      <c r="CUG4" s="59"/>
      <c r="CUH4" s="59"/>
      <c r="CUI4" s="59"/>
      <c r="CUJ4" s="59"/>
      <c r="CUK4" s="59"/>
      <c r="CUL4" s="59"/>
      <c r="CUM4" s="59"/>
      <c r="CUN4" s="59"/>
      <c r="CUO4" s="59"/>
      <c r="CUP4" s="59"/>
      <c r="CUQ4" s="59"/>
      <c r="CUR4" s="59"/>
      <c r="CUS4" s="59"/>
      <c r="CUT4" s="59"/>
      <c r="CUU4" s="59"/>
      <c r="CUV4" s="59"/>
      <c r="CUW4" s="59"/>
      <c r="CUX4" s="59"/>
      <c r="CUY4" s="59"/>
      <c r="CUZ4" s="59"/>
      <c r="CVA4" s="59"/>
      <c r="CVB4" s="59"/>
      <c r="CVC4" s="59"/>
      <c r="CVD4" s="59"/>
      <c r="CVE4" s="59"/>
      <c r="CVF4" s="59"/>
      <c r="CVG4" s="59"/>
      <c r="CVH4" s="59"/>
      <c r="CVI4" s="59"/>
      <c r="CVJ4" s="59"/>
      <c r="CVK4" s="59"/>
      <c r="CVL4" s="59"/>
      <c r="CVM4" s="59"/>
      <c r="CVN4" s="59"/>
      <c r="CVO4" s="59"/>
      <c r="CVP4" s="59"/>
      <c r="CVQ4" s="59"/>
      <c r="CVR4" s="59"/>
      <c r="CVS4" s="59"/>
      <c r="CVT4" s="59"/>
      <c r="CVU4" s="59"/>
      <c r="CVV4" s="59"/>
      <c r="CVW4" s="59"/>
      <c r="CVX4" s="59"/>
      <c r="CVY4" s="59"/>
      <c r="CVZ4" s="59"/>
      <c r="CWA4" s="59"/>
      <c r="CWB4" s="59"/>
      <c r="CWC4" s="59"/>
      <c r="CWD4" s="59"/>
      <c r="CWE4" s="59"/>
      <c r="CWF4" s="59"/>
      <c r="CWG4" s="59"/>
      <c r="CWH4" s="59"/>
      <c r="CWI4" s="59"/>
      <c r="CWJ4" s="59"/>
      <c r="CWK4" s="59"/>
      <c r="CWL4" s="59"/>
      <c r="CWM4" s="59"/>
      <c r="CWN4" s="59"/>
      <c r="CWO4" s="59"/>
      <c r="CWP4" s="59"/>
      <c r="CWQ4" s="59"/>
      <c r="CWR4" s="59"/>
      <c r="CWS4" s="59"/>
      <c r="CWT4" s="59"/>
      <c r="CWU4" s="59"/>
      <c r="CWV4" s="59"/>
      <c r="CWW4" s="59"/>
      <c r="CWX4" s="59"/>
      <c r="CWY4" s="59"/>
      <c r="CWZ4" s="59"/>
      <c r="CXA4" s="59"/>
      <c r="CXB4" s="59"/>
      <c r="CXC4" s="59"/>
      <c r="CXD4" s="59"/>
      <c r="CXE4" s="59"/>
      <c r="CXF4" s="59"/>
      <c r="CXG4" s="59"/>
      <c r="CXH4" s="59"/>
      <c r="CXI4" s="59"/>
      <c r="CXJ4" s="59"/>
      <c r="CXK4" s="59"/>
      <c r="CXL4" s="59"/>
      <c r="CXM4" s="59"/>
      <c r="CXN4" s="59"/>
      <c r="CXO4" s="59"/>
      <c r="CXP4" s="59"/>
      <c r="CXQ4" s="59"/>
      <c r="CXR4" s="59"/>
      <c r="CXS4" s="59"/>
      <c r="CXT4" s="59"/>
      <c r="CXU4" s="59"/>
      <c r="CXV4" s="59"/>
      <c r="CXW4" s="59"/>
      <c r="CXX4" s="59"/>
      <c r="CXY4" s="59"/>
      <c r="CXZ4" s="59"/>
      <c r="CYA4" s="59"/>
      <c r="CYB4" s="59"/>
      <c r="CYC4" s="59"/>
      <c r="CYD4" s="59"/>
      <c r="CYE4" s="59"/>
      <c r="CYF4" s="59"/>
      <c r="CYG4" s="59"/>
      <c r="CYH4" s="59"/>
      <c r="CYI4" s="59"/>
      <c r="CYJ4" s="59"/>
      <c r="CYK4" s="59"/>
      <c r="CYL4" s="59"/>
      <c r="CYM4" s="59"/>
      <c r="CYN4" s="59"/>
      <c r="CYO4" s="59"/>
      <c r="CYP4" s="59"/>
      <c r="CYQ4" s="59"/>
      <c r="CYR4" s="59"/>
      <c r="CYS4" s="59"/>
      <c r="CYT4" s="59"/>
      <c r="CYU4" s="59"/>
      <c r="CYV4" s="59"/>
      <c r="CYW4" s="59"/>
      <c r="CYX4" s="59"/>
      <c r="CYY4" s="59"/>
      <c r="CYZ4" s="59"/>
      <c r="CZA4" s="59"/>
      <c r="CZB4" s="59"/>
      <c r="CZC4" s="59"/>
      <c r="CZD4" s="59"/>
      <c r="CZE4" s="59"/>
      <c r="CZF4" s="59"/>
      <c r="CZG4" s="59"/>
      <c r="CZH4" s="59"/>
      <c r="CZI4" s="59"/>
      <c r="CZJ4" s="59"/>
      <c r="CZK4" s="59"/>
      <c r="CZL4" s="59"/>
      <c r="CZM4" s="59"/>
      <c r="CZN4" s="59"/>
      <c r="CZO4" s="59"/>
      <c r="CZP4" s="59"/>
      <c r="CZQ4" s="59"/>
      <c r="CZR4" s="59"/>
      <c r="CZS4" s="59"/>
      <c r="CZT4" s="59"/>
      <c r="CZU4" s="59"/>
      <c r="CZV4" s="59"/>
      <c r="CZW4" s="59"/>
      <c r="CZX4" s="59"/>
      <c r="CZY4" s="59"/>
      <c r="CZZ4" s="59"/>
      <c r="DAA4" s="59"/>
      <c r="DAB4" s="59"/>
      <c r="DAC4" s="59"/>
      <c r="DAD4" s="59"/>
      <c r="DAE4" s="59"/>
      <c r="DAF4" s="59"/>
      <c r="DAG4" s="59"/>
      <c r="DAH4" s="59"/>
      <c r="DAI4" s="59"/>
      <c r="DAJ4" s="59"/>
      <c r="DAK4" s="59"/>
      <c r="DAL4" s="59"/>
      <c r="DAM4" s="59"/>
      <c r="DAN4" s="59"/>
      <c r="DAO4" s="59"/>
      <c r="DAP4" s="59"/>
      <c r="DAQ4" s="59"/>
      <c r="DAR4" s="59"/>
      <c r="DAS4" s="59"/>
      <c r="DAT4" s="59"/>
      <c r="DAU4" s="59"/>
      <c r="DAV4" s="59"/>
      <c r="DAW4" s="59"/>
      <c r="DAX4" s="59"/>
      <c r="DAY4" s="59"/>
      <c r="DAZ4" s="59"/>
      <c r="DBA4" s="59"/>
      <c r="DBB4" s="59"/>
      <c r="DBC4" s="59"/>
      <c r="DBD4" s="59"/>
      <c r="DBE4" s="59"/>
      <c r="DBF4" s="59"/>
      <c r="DBG4" s="59"/>
      <c r="DBH4" s="59"/>
      <c r="DBI4" s="59"/>
      <c r="DBJ4" s="59"/>
      <c r="DBK4" s="59"/>
      <c r="DBL4" s="59"/>
      <c r="DBM4" s="59"/>
      <c r="DBN4" s="59"/>
      <c r="DBO4" s="59"/>
      <c r="DBP4" s="59"/>
      <c r="DBQ4" s="59"/>
      <c r="DBR4" s="59"/>
      <c r="DBS4" s="59"/>
      <c r="DBT4" s="59"/>
      <c r="DBU4" s="59"/>
      <c r="DBV4" s="59"/>
      <c r="DBW4" s="59"/>
      <c r="DBX4" s="59"/>
      <c r="DBY4" s="59"/>
      <c r="DBZ4" s="59"/>
      <c r="DCA4" s="59"/>
      <c r="DCB4" s="59"/>
      <c r="DCC4" s="59"/>
      <c r="DCD4" s="59"/>
      <c r="DCE4" s="59"/>
      <c r="DCF4" s="59"/>
      <c r="DCG4" s="59"/>
      <c r="DCH4" s="59"/>
      <c r="DCI4" s="59"/>
      <c r="DCJ4" s="59"/>
      <c r="DCK4" s="59"/>
      <c r="DCL4" s="59"/>
      <c r="DCM4" s="59"/>
      <c r="DCN4" s="59"/>
      <c r="DCO4" s="59"/>
      <c r="DCP4" s="59"/>
      <c r="DCQ4" s="59"/>
      <c r="DCR4" s="59"/>
      <c r="DCS4" s="59"/>
      <c r="DCT4" s="59"/>
      <c r="DCU4" s="59"/>
      <c r="DCV4" s="59"/>
      <c r="DCW4" s="59"/>
      <c r="DCX4" s="59"/>
      <c r="DCY4" s="59"/>
      <c r="DCZ4" s="59"/>
      <c r="DDA4" s="59"/>
      <c r="DDB4" s="59"/>
      <c r="DDC4" s="59"/>
      <c r="DDD4" s="59"/>
      <c r="DDE4" s="59"/>
      <c r="DDF4" s="59"/>
      <c r="DDG4" s="59"/>
      <c r="DDH4" s="59"/>
      <c r="DDI4" s="59"/>
      <c r="DDJ4" s="59"/>
      <c r="DDK4" s="59"/>
      <c r="DDL4" s="59"/>
      <c r="DDM4" s="59"/>
      <c r="DDN4" s="59"/>
      <c r="DDO4" s="59"/>
      <c r="DDP4" s="59"/>
      <c r="DDQ4" s="59"/>
      <c r="DDR4" s="59"/>
      <c r="DDS4" s="59"/>
      <c r="DDT4" s="59"/>
      <c r="DDU4" s="59"/>
      <c r="DDV4" s="59"/>
      <c r="DDW4" s="59"/>
      <c r="DDX4" s="59"/>
      <c r="DDY4" s="59"/>
      <c r="DDZ4" s="59"/>
      <c r="DEA4" s="59"/>
      <c r="DEB4" s="59"/>
      <c r="DEC4" s="59"/>
      <c r="DED4" s="59"/>
      <c r="DEE4" s="59"/>
      <c r="DEF4" s="59"/>
      <c r="DEG4" s="59"/>
      <c r="DEH4" s="59"/>
      <c r="DEI4" s="59"/>
      <c r="DEJ4" s="59"/>
      <c r="DEK4" s="59"/>
      <c r="DEL4" s="59"/>
      <c r="DEM4" s="59"/>
      <c r="DEN4" s="59"/>
      <c r="DEO4" s="59"/>
      <c r="DEP4" s="59"/>
      <c r="DEQ4" s="59"/>
      <c r="DER4" s="59"/>
      <c r="DES4" s="59"/>
      <c r="DET4" s="59"/>
      <c r="DEU4" s="59"/>
      <c r="DEV4" s="59"/>
      <c r="DEW4" s="59"/>
      <c r="DEX4" s="59"/>
      <c r="DEY4" s="59"/>
      <c r="DEZ4" s="59"/>
      <c r="DFA4" s="59"/>
      <c r="DFB4" s="59"/>
      <c r="DFC4" s="59"/>
      <c r="DFD4" s="59"/>
      <c r="DFE4" s="59"/>
      <c r="DFF4" s="59"/>
      <c r="DFG4" s="59"/>
      <c r="DFH4" s="59"/>
      <c r="DFI4" s="59"/>
      <c r="DFJ4" s="59"/>
      <c r="DFK4" s="59"/>
      <c r="DFL4" s="59"/>
      <c r="DFM4" s="59"/>
      <c r="DFN4" s="59"/>
      <c r="DFO4" s="59"/>
      <c r="DFP4" s="59"/>
      <c r="DFQ4" s="59"/>
      <c r="DFR4" s="59"/>
      <c r="DFS4" s="59"/>
      <c r="DFT4" s="59"/>
      <c r="DFU4" s="59"/>
      <c r="DFV4" s="59"/>
      <c r="DFW4" s="59"/>
      <c r="DFX4" s="59"/>
      <c r="DFY4" s="59"/>
      <c r="DFZ4" s="59"/>
      <c r="DGA4" s="59"/>
      <c r="DGB4" s="59"/>
      <c r="DGC4" s="59"/>
      <c r="DGD4" s="59"/>
      <c r="DGE4" s="59"/>
      <c r="DGF4" s="59"/>
      <c r="DGG4" s="59"/>
      <c r="DGH4" s="59"/>
      <c r="DGI4" s="59"/>
      <c r="DGJ4" s="59"/>
      <c r="DGK4" s="59"/>
      <c r="DGL4" s="59"/>
      <c r="DGM4" s="59"/>
      <c r="DGN4" s="59"/>
      <c r="DGO4" s="59"/>
      <c r="DGP4" s="59"/>
      <c r="DGQ4" s="59"/>
      <c r="DGR4" s="59"/>
      <c r="DGS4" s="59"/>
      <c r="DGT4" s="59"/>
      <c r="DGU4" s="59"/>
      <c r="DGV4" s="59"/>
      <c r="DGW4" s="59"/>
      <c r="DGX4" s="59"/>
      <c r="DGY4" s="59"/>
      <c r="DGZ4" s="59"/>
      <c r="DHA4" s="59"/>
      <c r="DHB4" s="59"/>
      <c r="DHC4" s="59"/>
      <c r="DHD4" s="59"/>
      <c r="DHE4" s="59"/>
      <c r="DHF4" s="59"/>
      <c r="DHG4" s="59"/>
      <c r="DHH4" s="59"/>
      <c r="DHI4" s="59"/>
      <c r="DHJ4" s="59"/>
      <c r="DHK4" s="59"/>
      <c r="DHL4" s="59"/>
      <c r="DHM4" s="59"/>
      <c r="DHN4" s="59"/>
      <c r="DHO4" s="59"/>
      <c r="DHP4" s="59"/>
      <c r="DHQ4" s="59"/>
      <c r="DHR4" s="59"/>
      <c r="DHS4" s="59"/>
      <c r="DHT4" s="59"/>
      <c r="DHU4" s="59"/>
      <c r="DHV4" s="59"/>
      <c r="DHW4" s="59"/>
      <c r="DHX4" s="59"/>
      <c r="DHY4" s="59"/>
      <c r="DHZ4" s="59"/>
      <c r="DIA4" s="59"/>
      <c r="DIB4" s="59"/>
      <c r="DIC4" s="59"/>
      <c r="DID4" s="59"/>
      <c r="DIE4" s="59"/>
      <c r="DIF4" s="59"/>
      <c r="DIG4" s="59"/>
      <c r="DIH4" s="59"/>
      <c r="DII4" s="59"/>
      <c r="DIJ4" s="59"/>
      <c r="DIK4" s="59"/>
      <c r="DIL4" s="59"/>
      <c r="DIM4" s="59"/>
      <c r="DIN4" s="59"/>
      <c r="DIO4" s="59"/>
      <c r="DIP4" s="59"/>
      <c r="DIQ4" s="59"/>
      <c r="DIR4" s="59"/>
      <c r="DIS4" s="59"/>
      <c r="DIT4" s="59"/>
      <c r="DIU4" s="59"/>
      <c r="DIV4" s="59"/>
      <c r="DIW4" s="59"/>
      <c r="DIX4" s="59"/>
      <c r="DIY4" s="59"/>
      <c r="DIZ4" s="59"/>
      <c r="DJA4" s="59"/>
      <c r="DJB4" s="59"/>
      <c r="DJC4" s="59"/>
      <c r="DJD4" s="59"/>
      <c r="DJE4" s="59"/>
      <c r="DJF4" s="59"/>
      <c r="DJG4" s="59"/>
      <c r="DJH4" s="59"/>
      <c r="DJI4" s="59"/>
      <c r="DJJ4" s="59"/>
      <c r="DJK4" s="59"/>
      <c r="DJL4" s="59"/>
      <c r="DJM4" s="59"/>
      <c r="DJN4" s="59"/>
      <c r="DJO4" s="59"/>
      <c r="DJP4" s="59"/>
      <c r="DJQ4" s="59"/>
      <c r="DJR4" s="59"/>
      <c r="DJS4" s="59"/>
      <c r="DJT4" s="59"/>
      <c r="DJU4" s="59"/>
      <c r="DJV4" s="59"/>
      <c r="DJW4" s="59"/>
      <c r="DJX4" s="59"/>
      <c r="DJY4" s="59"/>
      <c r="DJZ4" s="59"/>
      <c r="DKA4" s="59"/>
      <c r="DKB4" s="59"/>
      <c r="DKC4" s="59"/>
      <c r="DKD4" s="59"/>
      <c r="DKE4" s="59"/>
      <c r="DKF4" s="59"/>
      <c r="DKG4" s="59"/>
      <c r="DKH4" s="59"/>
      <c r="DKI4" s="59"/>
      <c r="DKJ4" s="59"/>
      <c r="DKK4" s="59"/>
      <c r="DKL4" s="59"/>
      <c r="DKM4" s="59"/>
      <c r="DKN4" s="59"/>
      <c r="DKO4" s="59"/>
      <c r="DKP4" s="59"/>
      <c r="DKQ4" s="59"/>
      <c r="DKR4" s="59"/>
      <c r="DKS4" s="59"/>
      <c r="DKT4" s="59"/>
      <c r="DKU4" s="59"/>
      <c r="DKV4" s="59"/>
      <c r="DKW4" s="59"/>
      <c r="DKX4" s="59"/>
      <c r="DKY4" s="59"/>
      <c r="DKZ4" s="59"/>
      <c r="DLA4" s="59"/>
      <c r="DLB4" s="59"/>
      <c r="DLC4" s="59"/>
      <c r="DLD4" s="59"/>
      <c r="DLE4" s="59"/>
      <c r="DLF4" s="59"/>
      <c r="DLG4" s="59"/>
      <c r="DLH4" s="59"/>
      <c r="DLI4" s="59"/>
      <c r="DLJ4" s="59"/>
      <c r="DLK4" s="59"/>
      <c r="DLL4" s="59"/>
      <c r="DLM4" s="59"/>
      <c r="DLN4" s="59"/>
      <c r="DLO4" s="59"/>
      <c r="DLP4" s="59"/>
      <c r="DLQ4" s="59"/>
      <c r="DLR4" s="59"/>
      <c r="DLS4" s="59"/>
      <c r="DLT4" s="59"/>
      <c r="DLU4" s="59"/>
      <c r="DLV4" s="59"/>
      <c r="DLW4" s="59"/>
      <c r="DLX4" s="59"/>
      <c r="DLY4" s="59"/>
      <c r="DLZ4" s="59"/>
      <c r="DMA4" s="59"/>
      <c r="DMB4" s="59"/>
      <c r="DMC4" s="59"/>
      <c r="DMD4" s="59"/>
      <c r="DME4" s="59"/>
      <c r="DMF4" s="59"/>
      <c r="DMG4" s="59"/>
      <c r="DMH4" s="59"/>
      <c r="DMI4" s="59"/>
      <c r="DMJ4" s="59"/>
      <c r="DMK4" s="59"/>
      <c r="DML4" s="59"/>
      <c r="DMM4" s="59"/>
      <c r="DMN4" s="59"/>
      <c r="DMO4" s="59"/>
      <c r="DMP4" s="59"/>
      <c r="DMQ4" s="59"/>
      <c r="DMR4" s="59"/>
      <c r="DMS4" s="59"/>
      <c r="DMT4" s="59"/>
      <c r="DMU4" s="59"/>
      <c r="DMV4" s="59"/>
      <c r="DMW4" s="59"/>
      <c r="DMX4" s="59"/>
      <c r="DMY4" s="59"/>
      <c r="DMZ4" s="59"/>
      <c r="DNA4" s="59"/>
      <c r="DNB4" s="59"/>
      <c r="DNC4" s="59"/>
      <c r="DND4" s="59"/>
      <c r="DNE4" s="59"/>
      <c r="DNF4" s="59"/>
      <c r="DNG4" s="59"/>
      <c r="DNH4" s="59"/>
      <c r="DNI4" s="59"/>
      <c r="DNJ4" s="59"/>
      <c r="DNK4" s="59"/>
      <c r="DNL4" s="59"/>
      <c r="DNM4" s="59"/>
      <c r="DNN4" s="59"/>
      <c r="DNO4" s="59"/>
      <c r="DNP4" s="59"/>
      <c r="DNQ4" s="59"/>
      <c r="DNR4" s="59"/>
      <c r="DNS4" s="59"/>
      <c r="DNT4" s="59"/>
      <c r="DNU4" s="59"/>
      <c r="DNV4" s="59"/>
      <c r="DNW4" s="59"/>
      <c r="DNX4" s="59"/>
      <c r="DNY4" s="59"/>
      <c r="DNZ4" s="59"/>
      <c r="DOA4" s="59"/>
      <c r="DOB4" s="59"/>
      <c r="DOC4" s="59"/>
      <c r="DOD4" s="59"/>
      <c r="DOE4" s="59"/>
      <c r="DOF4" s="59"/>
      <c r="DOG4" s="59"/>
      <c r="DOH4" s="59"/>
      <c r="DOI4" s="59"/>
      <c r="DOJ4" s="59"/>
      <c r="DOK4" s="59"/>
      <c r="DOL4" s="59"/>
      <c r="DOM4" s="59"/>
      <c r="DON4" s="59"/>
      <c r="DOO4" s="59"/>
      <c r="DOP4" s="59"/>
      <c r="DOQ4" s="59"/>
      <c r="DOR4" s="59"/>
      <c r="DOS4" s="59"/>
      <c r="DOT4" s="59"/>
      <c r="DOU4" s="59"/>
      <c r="DOV4" s="59"/>
      <c r="DOW4" s="59"/>
      <c r="DOX4" s="59"/>
      <c r="DOY4" s="59"/>
      <c r="DOZ4" s="59"/>
      <c r="DPA4" s="59"/>
      <c r="DPB4" s="59"/>
      <c r="DPC4" s="59"/>
      <c r="DPD4" s="59"/>
      <c r="DPE4" s="59"/>
      <c r="DPF4" s="59"/>
      <c r="DPG4" s="59"/>
      <c r="DPH4" s="59"/>
      <c r="DPI4" s="59"/>
      <c r="DPJ4" s="59"/>
      <c r="DPK4" s="59"/>
      <c r="DPL4" s="59"/>
      <c r="DPM4" s="59"/>
      <c r="DPN4" s="59"/>
      <c r="DPO4" s="59"/>
      <c r="DPP4" s="59"/>
      <c r="DPQ4" s="59"/>
      <c r="DPR4" s="59"/>
      <c r="DPS4" s="59"/>
      <c r="DPT4" s="59"/>
      <c r="DPU4" s="59"/>
      <c r="DPV4" s="59"/>
      <c r="DPW4" s="59"/>
      <c r="DPX4" s="59"/>
      <c r="DPY4" s="59"/>
      <c r="DPZ4" s="59"/>
      <c r="DQA4" s="59"/>
      <c r="DQB4" s="59"/>
      <c r="DQC4" s="59"/>
      <c r="DQD4" s="59"/>
      <c r="DQE4" s="59"/>
      <c r="DQF4" s="59"/>
      <c r="DQG4" s="59"/>
      <c r="DQH4" s="59"/>
      <c r="DQI4" s="59"/>
      <c r="DQJ4" s="59"/>
      <c r="DQK4" s="59"/>
      <c r="DQL4" s="59"/>
      <c r="DQM4" s="59"/>
      <c r="DQN4" s="59"/>
      <c r="DQO4" s="59"/>
      <c r="DQP4" s="59"/>
      <c r="DQQ4" s="59"/>
      <c r="DQR4" s="59"/>
      <c r="DQS4" s="59"/>
      <c r="DQT4" s="59"/>
      <c r="DQU4" s="59"/>
      <c r="DQV4" s="59"/>
      <c r="DQW4" s="59"/>
      <c r="DQX4" s="59"/>
      <c r="DQY4" s="59"/>
      <c r="DQZ4" s="59"/>
      <c r="DRA4" s="59"/>
      <c r="DRB4" s="59"/>
      <c r="DRC4" s="59"/>
      <c r="DRD4" s="59"/>
      <c r="DRE4" s="59"/>
      <c r="DRF4" s="59"/>
      <c r="DRG4" s="59"/>
      <c r="DRH4" s="59"/>
      <c r="DRI4" s="59"/>
      <c r="DRJ4" s="59"/>
      <c r="DRK4" s="59"/>
      <c r="DRL4" s="59"/>
      <c r="DRM4" s="59"/>
      <c r="DRN4" s="59"/>
      <c r="DRO4" s="59"/>
      <c r="DRP4" s="59"/>
      <c r="DRQ4" s="59"/>
      <c r="DRR4" s="59"/>
      <c r="DRS4" s="59"/>
      <c r="DRT4" s="59"/>
      <c r="DRU4" s="59"/>
      <c r="DRV4" s="59"/>
      <c r="DRW4" s="59"/>
      <c r="DRX4" s="59"/>
      <c r="DRY4" s="59"/>
      <c r="DRZ4" s="59"/>
      <c r="DSA4" s="59"/>
      <c r="DSB4" s="59"/>
      <c r="DSC4" s="59"/>
      <c r="DSD4" s="59"/>
      <c r="DSE4" s="59"/>
      <c r="DSF4" s="59"/>
      <c r="DSG4" s="59"/>
      <c r="DSH4" s="59"/>
      <c r="DSI4" s="59"/>
      <c r="DSJ4" s="59"/>
      <c r="DSK4" s="59"/>
      <c r="DSL4" s="59"/>
      <c r="DSM4" s="59"/>
      <c r="DSN4" s="59"/>
      <c r="DSO4" s="59"/>
      <c r="DSP4" s="59"/>
      <c r="DSQ4" s="59"/>
      <c r="DSR4" s="59"/>
      <c r="DSS4" s="59"/>
      <c r="DST4" s="59"/>
      <c r="DSU4" s="59"/>
      <c r="DSV4" s="59"/>
      <c r="DSW4" s="59"/>
      <c r="DSX4" s="59"/>
      <c r="DSY4" s="59"/>
      <c r="DSZ4" s="59"/>
      <c r="DTA4" s="59"/>
      <c r="DTB4" s="59"/>
      <c r="DTC4" s="59"/>
      <c r="DTD4" s="59"/>
      <c r="DTE4" s="59"/>
      <c r="DTF4" s="59"/>
      <c r="DTG4" s="59"/>
      <c r="DTH4" s="59"/>
      <c r="DTI4" s="59"/>
      <c r="DTJ4" s="59"/>
      <c r="DTK4" s="59"/>
      <c r="DTL4" s="59"/>
      <c r="DTM4" s="59"/>
      <c r="DTN4" s="59"/>
      <c r="DTO4" s="59"/>
      <c r="DTP4" s="59"/>
      <c r="DTQ4" s="59"/>
      <c r="DTR4" s="59"/>
      <c r="DTS4" s="59"/>
      <c r="DTT4" s="59"/>
      <c r="DTU4" s="59"/>
      <c r="DTV4" s="59"/>
      <c r="DTW4" s="59"/>
      <c r="DTX4" s="59"/>
      <c r="DTY4" s="59"/>
      <c r="DTZ4" s="59"/>
      <c r="DUA4" s="59"/>
      <c r="DUB4" s="59"/>
      <c r="DUC4" s="59"/>
      <c r="DUD4" s="59"/>
      <c r="DUE4" s="59"/>
      <c r="DUF4" s="59"/>
      <c r="DUG4" s="59"/>
      <c r="DUH4" s="59"/>
      <c r="DUI4" s="59"/>
      <c r="DUJ4" s="59"/>
      <c r="DUK4" s="59"/>
      <c r="DUL4" s="59"/>
      <c r="DUM4" s="59"/>
      <c r="DUN4" s="59"/>
      <c r="DUO4" s="59"/>
      <c r="DUP4" s="59"/>
      <c r="DUQ4" s="59"/>
      <c r="DUR4" s="59"/>
      <c r="DUS4" s="59"/>
      <c r="DUT4" s="59"/>
      <c r="DUU4" s="59"/>
      <c r="DUV4" s="59"/>
      <c r="DUW4" s="59"/>
      <c r="DUX4" s="59"/>
      <c r="DUY4" s="59"/>
      <c r="DUZ4" s="59"/>
      <c r="DVA4" s="59"/>
      <c r="DVB4" s="59"/>
      <c r="DVC4" s="59"/>
      <c r="DVD4" s="59"/>
      <c r="DVE4" s="59"/>
      <c r="DVF4" s="59"/>
      <c r="DVG4" s="59"/>
      <c r="DVH4" s="59"/>
      <c r="DVI4" s="59"/>
      <c r="DVJ4" s="59"/>
      <c r="DVK4" s="59"/>
      <c r="DVL4" s="59"/>
      <c r="DVM4" s="59"/>
      <c r="DVN4" s="59"/>
      <c r="DVO4" s="59"/>
      <c r="DVP4" s="59"/>
      <c r="DVQ4" s="59"/>
      <c r="DVR4" s="59"/>
      <c r="DVS4" s="59"/>
      <c r="DVT4" s="59"/>
      <c r="DVU4" s="59"/>
      <c r="DVV4" s="59"/>
      <c r="DVW4" s="59"/>
      <c r="DVX4" s="59"/>
      <c r="DVY4" s="59"/>
      <c r="DVZ4" s="59"/>
      <c r="DWA4" s="59"/>
      <c r="DWB4" s="59"/>
      <c r="DWC4" s="59"/>
      <c r="DWD4" s="59"/>
      <c r="DWE4" s="59"/>
      <c r="DWF4" s="59"/>
      <c r="DWG4" s="59"/>
      <c r="DWH4" s="59"/>
      <c r="DWI4" s="59"/>
      <c r="DWJ4" s="59"/>
      <c r="DWK4" s="59"/>
      <c r="DWL4" s="59"/>
      <c r="DWM4" s="59"/>
      <c r="DWN4" s="59"/>
      <c r="DWO4" s="59"/>
      <c r="DWP4" s="59"/>
      <c r="DWQ4" s="59"/>
      <c r="DWR4" s="59"/>
      <c r="DWS4" s="59"/>
      <c r="DWT4" s="59"/>
      <c r="DWU4" s="59"/>
      <c r="DWV4" s="59"/>
      <c r="DWW4" s="59"/>
      <c r="DWX4" s="59"/>
      <c r="DWY4" s="59"/>
      <c r="DWZ4" s="59"/>
      <c r="DXA4" s="59"/>
      <c r="DXB4" s="59"/>
      <c r="DXC4" s="59"/>
      <c r="DXD4" s="59"/>
      <c r="DXE4" s="59"/>
      <c r="DXF4" s="59"/>
      <c r="DXG4" s="59"/>
      <c r="DXH4" s="59"/>
      <c r="DXI4" s="59"/>
      <c r="DXJ4" s="59"/>
      <c r="DXK4" s="59"/>
      <c r="DXL4" s="59"/>
      <c r="DXM4" s="59"/>
      <c r="DXN4" s="59"/>
      <c r="DXO4" s="59"/>
      <c r="DXP4" s="59"/>
      <c r="DXQ4" s="59"/>
      <c r="DXR4" s="59"/>
      <c r="DXS4" s="59"/>
      <c r="DXT4" s="59"/>
      <c r="DXU4" s="59"/>
      <c r="DXV4" s="59"/>
      <c r="DXW4" s="59"/>
      <c r="DXX4" s="59"/>
      <c r="DXY4" s="59"/>
      <c r="DXZ4" s="59"/>
      <c r="DYA4" s="59"/>
      <c r="DYB4" s="59"/>
      <c r="DYC4" s="59"/>
      <c r="DYD4" s="59"/>
      <c r="DYE4" s="59"/>
      <c r="DYF4" s="59"/>
      <c r="DYG4" s="59"/>
      <c r="DYH4" s="59"/>
      <c r="DYI4" s="59"/>
      <c r="DYJ4" s="59"/>
      <c r="DYK4" s="59"/>
      <c r="DYL4" s="59"/>
      <c r="DYM4" s="59"/>
      <c r="DYN4" s="59"/>
      <c r="DYO4" s="59"/>
      <c r="DYP4" s="59"/>
      <c r="DYQ4" s="59"/>
      <c r="DYR4" s="59"/>
      <c r="DYS4" s="59"/>
      <c r="DYT4" s="59"/>
      <c r="DYU4" s="59"/>
      <c r="DYV4" s="59"/>
      <c r="DYW4" s="59"/>
      <c r="DYX4" s="59"/>
      <c r="DYY4" s="59"/>
      <c r="DYZ4" s="59"/>
      <c r="DZA4" s="59"/>
      <c r="DZB4" s="59"/>
      <c r="DZC4" s="59"/>
      <c r="DZD4" s="59"/>
      <c r="DZE4" s="59"/>
      <c r="DZF4" s="59"/>
      <c r="DZG4" s="59"/>
      <c r="DZH4" s="59"/>
      <c r="DZI4" s="59"/>
      <c r="DZJ4" s="59"/>
      <c r="DZK4" s="59"/>
      <c r="DZL4" s="59"/>
      <c r="DZM4" s="59"/>
      <c r="DZN4" s="59"/>
      <c r="DZO4" s="59"/>
      <c r="DZP4" s="59"/>
      <c r="DZQ4" s="59"/>
      <c r="DZR4" s="59"/>
      <c r="DZS4" s="59"/>
      <c r="DZT4" s="59"/>
      <c r="DZU4" s="59"/>
      <c r="DZV4" s="59"/>
      <c r="DZW4" s="59"/>
      <c r="DZX4" s="59"/>
      <c r="DZY4" s="59"/>
      <c r="DZZ4" s="59"/>
      <c r="EAA4" s="59"/>
      <c r="EAB4" s="59"/>
      <c r="EAC4" s="59"/>
      <c r="EAD4" s="59"/>
      <c r="EAE4" s="59"/>
      <c r="EAF4" s="59"/>
      <c r="EAG4" s="59"/>
      <c r="EAH4" s="59"/>
      <c r="EAI4" s="59"/>
      <c r="EAJ4" s="59"/>
      <c r="EAK4" s="59"/>
      <c r="EAL4" s="59"/>
      <c r="EAM4" s="59"/>
      <c r="EAN4" s="59"/>
      <c r="EAO4" s="59"/>
      <c r="EAP4" s="59"/>
      <c r="EAQ4" s="59"/>
      <c r="EAR4" s="59"/>
      <c r="EAS4" s="59"/>
      <c r="EAT4" s="59"/>
      <c r="EAU4" s="59"/>
      <c r="EAV4" s="59"/>
      <c r="EAW4" s="59"/>
      <c r="EAX4" s="59"/>
      <c r="EAY4" s="59"/>
      <c r="EAZ4" s="59"/>
      <c r="EBA4" s="59"/>
      <c r="EBB4" s="59"/>
      <c r="EBC4" s="59"/>
      <c r="EBD4" s="59"/>
      <c r="EBE4" s="59"/>
      <c r="EBF4" s="59"/>
      <c r="EBG4" s="59"/>
      <c r="EBH4" s="59"/>
      <c r="EBI4" s="59"/>
      <c r="EBJ4" s="59"/>
      <c r="EBK4" s="59"/>
      <c r="EBL4" s="59"/>
      <c r="EBM4" s="59"/>
      <c r="EBN4" s="59"/>
      <c r="EBO4" s="59"/>
      <c r="EBP4" s="59"/>
      <c r="EBQ4" s="59"/>
      <c r="EBR4" s="59"/>
      <c r="EBS4" s="59"/>
      <c r="EBT4" s="59"/>
      <c r="EBU4" s="59"/>
      <c r="EBV4" s="59"/>
      <c r="EBW4" s="59"/>
      <c r="EBX4" s="59"/>
      <c r="EBY4" s="59"/>
      <c r="EBZ4" s="59"/>
      <c r="ECA4" s="59"/>
      <c r="ECB4" s="59"/>
      <c r="ECC4" s="59"/>
      <c r="ECD4" s="59"/>
      <c r="ECE4" s="59"/>
      <c r="ECF4" s="59"/>
      <c r="ECG4" s="59"/>
      <c r="ECH4" s="59"/>
      <c r="ECI4" s="59"/>
      <c r="ECJ4" s="59"/>
      <c r="ECK4" s="59"/>
      <c r="ECL4" s="59"/>
      <c r="ECM4" s="59"/>
      <c r="ECN4" s="59"/>
      <c r="ECO4" s="59"/>
      <c r="ECP4" s="59"/>
      <c r="ECQ4" s="59"/>
      <c r="ECR4" s="59"/>
      <c r="ECS4" s="59"/>
      <c r="ECT4" s="59"/>
      <c r="ECU4" s="59"/>
      <c r="ECV4" s="59"/>
      <c r="ECW4" s="59"/>
      <c r="ECX4" s="59"/>
      <c r="ECY4" s="59"/>
      <c r="ECZ4" s="59"/>
      <c r="EDA4" s="59"/>
      <c r="EDB4" s="59"/>
      <c r="EDC4" s="59"/>
      <c r="EDD4" s="59"/>
      <c r="EDE4" s="59"/>
      <c r="EDF4" s="59"/>
      <c r="EDG4" s="59"/>
      <c r="EDH4" s="59"/>
      <c r="EDI4" s="59"/>
      <c r="EDJ4" s="59"/>
      <c r="EDK4" s="59"/>
      <c r="EDL4" s="59"/>
      <c r="EDM4" s="59"/>
      <c r="EDN4" s="59"/>
      <c r="EDO4" s="59"/>
      <c r="EDP4" s="59"/>
      <c r="EDQ4" s="59"/>
      <c r="EDR4" s="59"/>
      <c r="EDS4" s="59"/>
      <c r="EDT4" s="59"/>
      <c r="EDU4" s="59"/>
      <c r="EDV4" s="59"/>
      <c r="EDW4" s="59"/>
      <c r="EDX4" s="59"/>
      <c r="EDY4" s="59"/>
      <c r="EDZ4" s="59"/>
      <c r="EEA4" s="59"/>
      <c r="EEB4" s="59"/>
      <c r="EEC4" s="59"/>
      <c r="EED4" s="59"/>
      <c r="EEE4" s="59"/>
      <c r="EEF4" s="59"/>
      <c r="EEG4" s="59"/>
      <c r="EEH4" s="59"/>
      <c r="EEI4" s="59"/>
      <c r="EEJ4" s="59"/>
      <c r="EEK4" s="59"/>
      <c r="EEL4" s="59"/>
      <c r="EEM4" s="59"/>
      <c r="EEN4" s="59"/>
      <c r="EEO4" s="59"/>
      <c r="EEP4" s="59"/>
      <c r="EEQ4" s="59"/>
      <c r="EER4" s="59"/>
      <c r="EES4" s="59"/>
      <c r="EET4" s="59"/>
      <c r="EEU4" s="59"/>
      <c r="EEV4" s="59"/>
      <c r="EEW4" s="59"/>
      <c r="EEX4" s="59"/>
      <c r="EEY4" s="59"/>
      <c r="EEZ4" s="59"/>
      <c r="EFA4" s="59"/>
      <c r="EFB4" s="59"/>
      <c r="EFC4" s="59"/>
      <c r="EFD4" s="59"/>
      <c r="EFE4" s="59"/>
      <c r="EFF4" s="59"/>
      <c r="EFG4" s="59"/>
      <c r="EFH4" s="59"/>
      <c r="EFI4" s="59"/>
      <c r="EFJ4" s="59"/>
      <c r="EFK4" s="59"/>
      <c r="EFL4" s="59"/>
      <c r="EFM4" s="59"/>
      <c r="EFN4" s="59"/>
      <c r="EFO4" s="59"/>
      <c r="EFP4" s="59"/>
      <c r="EFQ4" s="59"/>
      <c r="EFR4" s="59"/>
      <c r="EFS4" s="59"/>
      <c r="EFT4" s="59"/>
      <c r="EFU4" s="59"/>
      <c r="EFV4" s="59"/>
      <c r="EFW4" s="59"/>
      <c r="EFX4" s="59"/>
      <c r="EFY4" s="59"/>
      <c r="EFZ4" s="59"/>
      <c r="EGA4" s="59"/>
      <c r="EGB4" s="59"/>
      <c r="EGC4" s="59"/>
      <c r="EGD4" s="59"/>
      <c r="EGE4" s="59"/>
      <c r="EGF4" s="59"/>
      <c r="EGG4" s="59"/>
      <c r="EGH4" s="59"/>
      <c r="EGI4" s="59"/>
      <c r="EGJ4" s="59"/>
      <c r="EGK4" s="59"/>
      <c r="EGL4" s="59"/>
      <c r="EGM4" s="59"/>
      <c r="EGN4" s="59"/>
      <c r="EGO4" s="59"/>
      <c r="EGP4" s="59"/>
      <c r="EGQ4" s="59"/>
      <c r="EGR4" s="59"/>
      <c r="EGS4" s="59"/>
      <c r="EGT4" s="59"/>
      <c r="EGU4" s="59"/>
      <c r="EGV4" s="59"/>
      <c r="EGW4" s="59"/>
      <c r="EGX4" s="59"/>
      <c r="EGY4" s="59"/>
      <c r="EGZ4" s="59"/>
      <c r="EHA4" s="59"/>
      <c r="EHB4" s="59"/>
      <c r="EHC4" s="59"/>
      <c r="EHD4" s="59"/>
      <c r="EHE4" s="59"/>
      <c r="EHF4" s="59"/>
      <c r="EHG4" s="59"/>
      <c r="EHH4" s="59"/>
      <c r="EHI4" s="59"/>
      <c r="EHJ4" s="59"/>
      <c r="EHK4" s="59"/>
      <c r="EHL4" s="59"/>
      <c r="EHM4" s="59"/>
      <c r="EHN4" s="59"/>
      <c r="EHO4" s="59"/>
      <c r="EHP4" s="59"/>
      <c r="EHQ4" s="59"/>
      <c r="EHR4" s="59"/>
      <c r="EHS4" s="59"/>
      <c r="EHT4" s="59"/>
      <c r="EHU4" s="59"/>
      <c r="EHV4" s="59"/>
      <c r="EHW4" s="59"/>
      <c r="EHX4" s="59"/>
      <c r="EHY4" s="59"/>
      <c r="EHZ4" s="59"/>
      <c r="EIA4" s="59"/>
      <c r="EIB4" s="59"/>
      <c r="EIC4" s="59"/>
      <c r="EID4" s="59"/>
      <c r="EIE4" s="59"/>
      <c r="EIF4" s="59"/>
      <c r="EIG4" s="59"/>
      <c r="EIH4" s="59"/>
      <c r="EII4" s="59"/>
      <c r="EIJ4" s="59"/>
      <c r="EIK4" s="59"/>
      <c r="EIL4" s="59"/>
      <c r="EIM4" s="59"/>
      <c r="EIN4" s="59"/>
      <c r="EIO4" s="59"/>
      <c r="EIP4" s="59"/>
      <c r="EIQ4" s="59"/>
      <c r="EIR4" s="59"/>
      <c r="EIS4" s="59"/>
      <c r="EIT4" s="59"/>
      <c r="EIU4" s="59"/>
      <c r="EIV4" s="59"/>
      <c r="EIW4" s="59"/>
      <c r="EIX4" s="59"/>
      <c r="EIY4" s="59"/>
      <c r="EIZ4" s="59"/>
      <c r="EJA4" s="59"/>
      <c r="EJB4" s="59"/>
      <c r="EJC4" s="59"/>
      <c r="EJD4" s="59"/>
      <c r="EJE4" s="59"/>
      <c r="EJF4" s="59"/>
      <c r="EJG4" s="59"/>
      <c r="EJH4" s="59"/>
      <c r="EJI4" s="59"/>
      <c r="EJJ4" s="59"/>
      <c r="EJK4" s="59"/>
      <c r="EJL4" s="59"/>
      <c r="EJM4" s="59"/>
      <c r="EJN4" s="59"/>
      <c r="EJO4" s="59"/>
      <c r="EJP4" s="59"/>
      <c r="EJQ4" s="59"/>
      <c r="EJR4" s="59"/>
      <c r="EJS4" s="59"/>
      <c r="EJT4" s="59"/>
      <c r="EJU4" s="59"/>
      <c r="EJV4" s="59"/>
      <c r="EJW4" s="59"/>
      <c r="EJX4" s="59"/>
      <c r="EJY4" s="59"/>
      <c r="EJZ4" s="59"/>
      <c r="EKA4" s="59"/>
      <c r="EKB4" s="59"/>
      <c r="EKC4" s="59"/>
      <c r="EKD4" s="59"/>
      <c r="EKE4" s="59"/>
      <c r="EKF4" s="59"/>
      <c r="EKG4" s="59"/>
      <c r="EKH4" s="59"/>
      <c r="EKI4" s="59"/>
      <c r="EKJ4" s="59"/>
      <c r="EKK4" s="59"/>
      <c r="EKL4" s="59"/>
      <c r="EKM4" s="59"/>
      <c r="EKN4" s="59"/>
      <c r="EKO4" s="59"/>
      <c r="EKP4" s="59"/>
      <c r="EKQ4" s="59"/>
      <c r="EKR4" s="59"/>
      <c r="EKS4" s="59"/>
      <c r="EKT4" s="59"/>
      <c r="EKU4" s="59"/>
      <c r="EKV4" s="59"/>
      <c r="EKW4" s="59"/>
      <c r="EKX4" s="59"/>
      <c r="EKY4" s="59"/>
      <c r="EKZ4" s="59"/>
      <c r="ELA4" s="59"/>
      <c r="ELB4" s="59"/>
      <c r="ELC4" s="59"/>
      <c r="ELD4" s="59"/>
      <c r="ELE4" s="59"/>
      <c r="ELF4" s="59"/>
      <c r="ELG4" s="59"/>
      <c r="ELH4" s="59"/>
      <c r="ELI4" s="59"/>
      <c r="ELJ4" s="59"/>
      <c r="ELK4" s="59"/>
      <c r="ELL4" s="59"/>
      <c r="ELM4" s="59"/>
      <c r="ELN4" s="59"/>
      <c r="ELO4" s="59"/>
      <c r="ELP4" s="59"/>
      <c r="ELQ4" s="59"/>
      <c r="ELR4" s="59"/>
      <c r="ELS4" s="59"/>
      <c r="ELT4" s="59"/>
      <c r="ELU4" s="59"/>
      <c r="ELV4" s="59"/>
      <c r="ELW4" s="59"/>
      <c r="ELX4" s="59"/>
      <c r="ELY4" s="59"/>
      <c r="ELZ4" s="59"/>
      <c r="EMA4" s="59"/>
      <c r="EMB4" s="59"/>
      <c r="EMC4" s="59"/>
      <c r="EMD4" s="59"/>
      <c r="EME4" s="59"/>
      <c r="EMF4" s="59"/>
      <c r="EMG4" s="59"/>
      <c r="EMH4" s="59"/>
      <c r="EMI4" s="59"/>
      <c r="EMJ4" s="59"/>
      <c r="EMK4" s="59"/>
      <c r="EML4" s="59"/>
      <c r="EMM4" s="59"/>
      <c r="EMN4" s="59"/>
      <c r="EMO4" s="59"/>
      <c r="EMP4" s="59"/>
      <c r="EMQ4" s="59"/>
      <c r="EMR4" s="59"/>
      <c r="EMS4" s="59"/>
      <c r="EMT4" s="59"/>
      <c r="EMU4" s="59"/>
      <c r="EMV4" s="59"/>
      <c r="EMW4" s="59"/>
      <c r="EMX4" s="59"/>
      <c r="EMY4" s="59"/>
      <c r="EMZ4" s="59"/>
      <c r="ENA4" s="59"/>
      <c r="ENB4" s="59"/>
      <c r="ENC4" s="59"/>
      <c r="END4" s="59"/>
      <c r="ENE4" s="59"/>
      <c r="ENF4" s="59"/>
      <c r="ENG4" s="59"/>
      <c r="ENH4" s="59"/>
      <c r="ENI4" s="59"/>
      <c r="ENJ4" s="59"/>
      <c r="ENK4" s="59"/>
      <c r="ENL4" s="59"/>
      <c r="ENM4" s="59"/>
      <c r="ENN4" s="59"/>
      <c r="ENO4" s="59"/>
      <c r="ENP4" s="59"/>
      <c r="ENQ4" s="59"/>
      <c r="ENR4" s="59"/>
      <c r="ENS4" s="59"/>
      <c r="ENT4" s="59"/>
      <c r="ENU4" s="59"/>
      <c r="ENV4" s="59"/>
      <c r="ENW4" s="59"/>
      <c r="ENX4" s="59"/>
      <c r="ENY4" s="59"/>
      <c r="ENZ4" s="59"/>
      <c r="EOA4" s="59"/>
      <c r="EOB4" s="59"/>
      <c r="EOC4" s="59"/>
      <c r="EOD4" s="59"/>
      <c r="EOE4" s="59"/>
      <c r="EOF4" s="59"/>
      <c r="EOG4" s="59"/>
      <c r="EOH4" s="59"/>
      <c r="EOI4" s="59"/>
      <c r="EOJ4" s="59"/>
      <c r="EOK4" s="59"/>
      <c r="EOL4" s="59"/>
      <c r="EOM4" s="59"/>
      <c r="EON4" s="59"/>
      <c r="EOO4" s="59"/>
      <c r="EOP4" s="59"/>
      <c r="EOQ4" s="59"/>
      <c r="EOR4" s="59"/>
      <c r="EOS4" s="59"/>
      <c r="EOT4" s="59"/>
      <c r="EOU4" s="59"/>
      <c r="EOV4" s="59"/>
      <c r="EOW4" s="59"/>
      <c r="EOX4" s="59"/>
      <c r="EOY4" s="59"/>
      <c r="EOZ4" s="59"/>
      <c r="EPA4" s="59"/>
      <c r="EPB4" s="59"/>
      <c r="EPC4" s="59"/>
      <c r="EPD4" s="59"/>
      <c r="EPE4" s="59"/>
      <c r="EPF4" s="59"/>
      <c r="EPG4" s="59"/>
      <c r="EPH4" s="59"/>
      <c r="EPI4" s="59"/>
      <c r="EPJ4" s="59"/>
      <c r="EPK4" s="59"/>
      <c r="EPL4" s="59"/>
      <c r="EPM4" s="59"/>
      <c r="EPN4" s="59"/>
      <c r="EPO4" s="59"/>
      <c r="EPP4" s="59"/>
      <c r="EPQ4" s="59"/>
      <c r="EPR4" s="59"/>
      <c r="EPS4" s="59"/>
      <c r="EPT4" s="59"/>
      <c r="EPU4" s="59"/>
      <c r="EPV4" s="59"/>
      <c r="EPW4" s="59"/>
      <c r="EPX4" s="59"/>
      <c r="EPY4" s="59"/>
      <c r="EPZ4" s="59"/>
      <c r="EQA4" s="59"/>
      <c r="EQB4" s="59"/>
      <c r="EQC4" s="59"/>
      <c r="EQD4" s="59"/>
      <c r="EQE4" s="59"/>
      <c r="EQF4" s="59"/>
      <c r="EQG4" s="59"/>
      <c r="EQH4" s="59"/>
      <c r="EQI4" s="59"/>
      <c r="EQJ4" s="59"/>
      <c r="EQK4" s="59"/>
      <c r="EQL4" s="59"/>
      <c r="EQM4" s="59"/>
      <c r="EQN4" s="59"/>
      <c r="EQO4" s="59"/>
      <c r="EQP4" s="59"/>
      <c r="EQQ4" s="59"/>
      <c r="EQR4" s="59"/>
      <c r="EQS4" s="59"/>
      <c r="EQT4" s="59"/>
      <c r="EQU4" s="59"/>
      <c r="EQV4" s="59"/>
      <c r="EQW4" s="59"/>
      <c r="EQX4" s="59"/>
      <c r="EQY4" s="59"/>
      <c r="EQZ4" s="59"/>
      <c r="ERA4" s="59"/>
      <c r="ERB4" s="59"/>
      <c r="ERC4" s="59"/>
      <c r="ERD4" s="59"/>
      <c r="ERE4" s="59"/>
      <c r="ERF4" s="59"/>
      <c r="ERG4" s="59"/>
      <c r="ERH4" s="59"/>
      <c r="ERI4" s="59"/>
      <c r="ERJ4" s="59"/>
      <c r="ERK4" s="59"/>
      <c r="ERL4" s="59"/>
      <c r="ERM4" s="59"/>
      <c r="ERN4" s="59"/>
      <c r="ERO4" s="59"/>
      <c r="ERP4" s="59"/>
      <c r="ERQ4" s="59"/>
      <c r="ERR4" s="59"/>
      <c r="ERS4" s="59"/>
      <c r="ERT4" s="59"/>
      <c r="ERU4" s="59"/>
      <c r="ERV4" s="59"/>
      <c r="ERW4" s="59"/>
      <c r="ERX4" s="59"/>
      <c r="ERY4" s="59"/>
      <c r="ERZ4" s="59"/>
      <c r="ESA4" s="59"/>
      <c r="ESB4" s="59"/>
      <c r="ESC4" s="59"/>
      <c r="ESD4" s="59"/>
      <c r="ESE4" s="59"/>
      <c r="ESF4" s="59"/>
      <c r="ESG4" s="59"/>
      <c r="ESH4" s="59"/>
      <c r="ESI4" s="59"/>
      <c r="ESJ4" s="59"/>
      <c r="ESK4" s="59"/>
      <c r="ESL4" s="59"/>
      <c r="ESM4" s="59"/>
      <c r="ESN4" s="59"/>
      <c r="ESO4" s="59"/>
      <c r="ESP4" s="59"/>
      <c r="ESQ4" s="59"/>
      <c r="ESR4" s="59"/>
      <c r="ESS4" s="59"/>
      <c r="EST4" s="59"/>
      <c r="ESU4" s="59"/>
      <c r="ESV4" s="59"/>
      <c r="ESW4" s="59"/>
      <c r="ESX4" s="59"/>
      <c r="ESY4" s="59"/>
      <c r="ESZ4" s="59"/>
      <c r="ETA4" s="59"/>
      <c r="ETB4" s="59"/>
      <c r="ETC4" s="59"/>
      <c r="ETD4" s="59"/>
      <c r="ETE4" s="59"/>
      <c r="ETF4" s="59"/>
      <c r="ETG4" s="59"/>
      <c r="ETH4" s="59"/>
      <c r="ETI4" s="59"/>
      <c r="ETJ4" s="59"/>
      <c r="ETK4" s="59"/>
      <c r="ETL4" s="59"/>
      <c r="ETM4" s="59"/>
      <c r="ETN4" s="59"/>
      <c r="ETO4" s="59"/>
      <c r="ETP4" s="59"/>
      <c r="ETQ4" s="59"/>
      <c r="ETR4" s="59"/>
      <c r="ETS4" s="59"/>
      <c r="ETT4" s="59"/>
      <c r="ETU4" s="59"/>
      <c r="ETV4" s="59"/>
      <c r="ETW4" s="59"/>
      <c r="ETX4" s="59"/>
      <c r="ETY4" s="59"/>
      <c r="ETZ4" s="59"/>
      <c r="EUA4" s="59"/>
      <c r="EUB4" s="59"/>
      <c r="EUC4" s="59"/>
      <c r="EUD4" s="59"/>
      <c r="EUE4" s="59"/>
      <c r="EUF4" s="59"/>
      <c r="EUG4" s="59"/>
      <c r="EUH4" s="59"/>
      <c r="EUI4" s="59"/>
      <c r="EUJ4" s="59"/>
      <c r="EUK4" s="59"/>
      <c r="EUL4" s="59"/>
      <c r="EUM4" s="59"/>
      <c r="EUN4" s="59"/>
      <c r="EUO4" s="59"/>
      <c r="EUP4" s="59"/>
      <c r="EUQ4" s="59"/>
      <c r="EUR4" s="59"/>
      <c r="EUS4" s="59"/>
      <c r="EUT4" s="59"/>
      <c r="EUU4" s="59"/>
      <c r="EUV4" s="59"/>
      <c r="EUW4" s="59"/>
      <c r="EUX4" s="59"/>
      <c r="EUY4" s="59"/>
      <c r="EUZ4" s="59"/>
      <c r="EVA4" s="59"/>
      <c r="EVB4" s="59"/>
      <c r="EVC4" s="59"/>
      <c r="EVD4" s="59"/>
      <c r="EVE4" s="59"/>
      <c r="EVF4" s="59"/>
      <c r="EVG4" s="59"/>
      <c r="EVH4" s="59"/>
      <c r="EVI4" s="59"/>
      <c r="EVJ4" s="59"/>
      <c r="EVK4" s="59"/>
      <c r="EVL4" s="59"/>
      <c r="EVM4" s="59"/>
      <c r="EVN4" s="59"/>
      <c r="EVO4" s="59"/>
      <c r="EVP4" s="59"/>
      <c r="EVQ4" s="59"/>
      <c r="EVR4" s="59"/>
      <c r="EVS4" s="59"/>
      <c r="EVT4" s="59"/>
      <c r="EVU4" s="59"/>
      <c r="EVV4" s="59"/>
      <c r="EVW4" s="59"/>
      <c r="EVX4" s="59"/>
      <c r="EVY4" s="59"/>
      <c r="EVZ4" s="59"/>
      <c r="EWA4" s="59"/>
      <c r="EWB4" s="59"/>
      <c r="EWC4" s="59"/>
      <c r="EWD4" s="59"/>
      <c r="EWE4" s="59"/>
      <c r="EWF4" s="59"/>
      <c r="EWG4" s="59"/>
      <c r="EWH4" s="59"/>
      <c r="EWI4" s="59"/>
      <c r="EWJ4" s="59"/>
      <c r="EWK4" s="59"/>
      <c r="EWL4" s="59"/>
      <c r="EWM4" s="59"/>
      <c r="EWN4" s="59"/>
      <c r="EWO4" s="59"/>
      <c r="EWP4" s="59"/>
      <c r="EWQ4" s="59"/>
      <c r="EWR4" s="59"/>
      <c r="EWS4" s="59"/>
      <c r="EWT4" s="59"/>
      <c r="EWU4" s="59"/>
      <c r="EWV4" s="59"/>
      <c r="EWW4" s="59"/>
      <c r="EWX4" s="59"/>
      <c r="EWY4" s="59"/>
      <c r="EWZ4" s="59"/>
      <c r="EXA4" s="59"/>
      <c r="EXB4" s="59"/>
      <c r="EXC4" s="59"/>
      <c r="EXD4" s="59"/>
      <c r="EXE4" s="59"/>
      <c r="EXF4" s="59"/>
      <c r="EXG4" s="59"/>
      <c r="EXH4" s="59"/>
      <c r="EXI4" s="59"/>
      <c r="EXJ4" s="59"/>
      <c r="EXK4" s="59"/>
      <c r="EXL4" s="59"/>
      <c r="EXM4" s="59"/>
      <c r="EXN4" s="59"/>
      <c r="EXO4" s="59"/>
      <c r="EXP4" s="59"/>
      <c r="EXQ4" s="59"/>
      <c r="EXR4" s="59"/>
      <c r="EXS4" s="59"/>
      <c r="EXT4" s="59"/>
      <c r="EXU4" s="59"/>
      <c r="EXV4" s="59"/>
      <c r="EXW4" s="59"/>
      <c r="EXX4" s="59"/>
      <c r="EXY4" s="59"/>
      <c r="EXZ4" s="59"/>
      <c r="EYA4" s="59"/>
      <c r="EYB4" s="59"/>
      <c r="EYC4" s="59"/>
      <c r="EYD4" s="59"/>
      <c r="EYE4" s="59"/>
      <c r="EYF4" s="59"/>
      <c r="EYG4" s="59"/>
      <c r="EYH4" s="59"/>
      <c r="EYI4" s="59"/>
      <c r="EYJ4" s="59"/>
      <c r="EYK4" s="59"/>
      <c r="EYL4" s="59"/>
      <c r="EYM4" s="59"/>
      <c r="EYN4" s="59"/>
      <c r="EYO4" s="59"/>
      <c r="EYP4" s="59"/>
      <c r="EYQ4" s="59"/>
      <c r="EYR4" s="59"/>
      <c r="EYS4" s="59"/>
      <c r="EYT4" s="59"/>
      <c r="EYU4" s="59"/>
      <c r="EYV4" s="59"/>
      <c r="EYW4" s="59"/>
      <c r="EYX4" s="59"/>
      <c r="EYY4" s="59"/>
      <c r="EYZ4" s="59"/>
      <c r="EZA4" s="59"/>
      <c r="EZB4" s="59"/>
      <c r="EZC4" s="59"/>
      <c r="EZD4" s="59"/>
      <c r="EZE4" s="59"/>
      <c r="EZF4" s="59"/>
      <c r="EZG4" s="59"/>
      <c r="EZH4" s="59"/>
      <c r="EZI4" s="59"/>
      <c r="EZJ4" s="59"/>
      <c r="EZK4" s="59"/>
      <c r="EZL4" s="59"/>
      <c r="EZM4" s="59"/>
      <c r="EZN4" s="59"/>
      <c r="EZO4" s="59"/>
      <c r="EZP4" s="59"/>
      <c r="EZQ4" s="59"/>
      <c r="EZR4" s="59"/>
      <c r="EZS4" s="59"/>
      <c r="EZT4" s="59"/>
      <c r="EZU4" s="59"/>
      <c r="EZV4" s="59"/>
      <c r="EZW4" s="59"/>
      <c r="EZX4" s="59"/>
      <c r="EZY4" s="59"/>
      <c r="EZZ4" s="59"/>
      <c r="FAA4" s="59"/>
      <c r="FAB4" s="59"/>
      <c r="FAC4" s="59"/>
      <c r="FAD4" s="59"/>
      <c r="FAE4" s="59"/>
      <c r="FAF4" s="59"/>
      <c r="FAG4" s="59"/>
      <c r="FAH4" s="59"/>
      <c r="FAI4" s="59"/>
      <c r="FAJ4" s="59"/>
      <c r="FAK4" s="59"/>
      <c r="FAL4" s="59"/>
      <c r="FAM4" s="59"/>
      <c r="FAN4" s="59"/>
      <c r="FAO4" s="59"/>
      <c r="FAP4" s="59"/>
      <c r="FAQ4" s="59"/>
      <c r="FAR4" s="59"/>
      <c r="FAS4" s="59"/>
      <c r="FAT4" s="59"/>
      <c r="FAU4" s="59"/>
      <c r="FAV4" s="59"/>
      <c r="FAW4" s="59"/>
      <c r="FAX4" s="59"/>
      <c r="FAY4" s="59"/>
      <c r="FAZ4" s="59"/>
      <c r="FBA4" s="59"/>
      <c r="FBB4" s="59"/>
      <c r="FBC4" s="59"/>
      <c r="FBD4" s="59"/>
      <c r="FBE4" s="59"/>
      <c r="FBF4" s="59"/>
      <c r="FBG4" s="59"/>
      <c r="FBH4" s="59"/>
      <c r="FBI4" s="59"/>
      <c r="FBJ4" s="59"/>
      <c r="FBK4" s="59"/>
      <c r="FBL4" s="59"/>
      <c r="FBM4" s="59"/>
      <c r="FBN4" s="59"/>
      <c r="FBO4" s="59"/>
      <c r="FBP4" s="59"/>
      <c r="FBQ4" s="59"/>
      <c r="FBR4" s="59"/>
      <c r="FBS4" s="59"/>
      <c r="FBT4" s="59"/>
      <c r="FBU4" s="59"/>
      <c r="FBV4" s="59"/>
      <c r="FBW4" s="59"/>
      <c r="FBX4" s="59"/>
      <c r="FBY4" s="59"/>
      <c r="FBZ4" s="59"/>
      <c r="FCA4" s="59"/>
      <c r="FCB4" s="59"/>
      <c r="FCC4" s="59"/>
      <c r="FCD4" s="59"/>
      <c r="FCE4" s="59"/>
      <c r="FCF4" s="59"/>
      <c r="FCG4" s="59"/>
      <c r="FCH4" s="59"/>
      <c r="FCI4" s="59"/>
      <c r="FCJ4" s="59"/>
      <c r="FCK4" s="59"/>
      <c r="FCL4" s="59"/>
      <c r="FCM4" s="59"/>
      <c r="FCN4" s="59"/>
      <c r="FCO4" s="59"/>
      <c r="FCP4" s="59"/>
      <c r="FCQ4" s="59"/>
      <c r="FCR4" s="59"/>
      <c r="FCS4" s="59"/>
      <c r="FCT4" s="59"/>
      <c r="FCU4" s="59"/>
      <c r="FCV4" s="59"/>
      <c r="FCW4" s="59"/>
      <c r="FCX4" s="59"/>
      <c r="FCY4" s="59"/>
      <c r="FCZ4" s="59"/>
      <c r="FDA4" s="59"/>
      <c r="FDB4" s="59"/>
      <c r="FDC4" s="59"/>
      <c r="FDD4" s="59"/>
      <c r="FDE4" s="59"/>
      <c r="FDF4" s="59"/>
      <c r="FDG4" s="59"/>
      <c r="FDH4" s="59"/>
      <c r="FDI4" s="59"/>
      <c r="FDJ4" s="59"/>
      <c r="FDK4" s="59"/>
      <c r="FDL4" s="59"/>
      <c r="FDM4" s="59"/>
      <c r="FDN4" s="59"/>
      <c r="FDO4" s="59"/>
      <c r="FDP4" s="59"/>
      <c r="FDQ4" s="59"/>
      <c r="FDR4" s="59"/>
      <c r="FDS4" s="59"/>
      <c r="FDT4" s="59"/>
      <c r="FDU4" s="59"/>
      <c r="FDV4" s="59"/>
      <c r="FDW4" s="59"/>
      <c r="FDX4" s="59"/>
      <c r="FDY4" s="59"/>
      <c r="FDZ4" s="59"/>
      <c r="FEA4" s="59"/>
      <c r="FEB4" s="59"/>
      <c r="FEC4" s="59"/>
      <c r="FED4" s="59"/>
      <c r="FEE4" s="59"/>
      <c r="FEF4" s="59"/>
      <c r="FEG4" s="59"/>
      <c r="FEH4" s="59"/>
      <c r="FEI4" s="59"/>
      <c r="FEJ4" s="59"/>
      <c r="FEK4" s="59"/>
      <c r="FEL4" s="59"/>
      <c r="FEM4" s="59"/>
      <c r="FEN4" s="59"/>
      <c r="FEO4" s="59"/>
      <c r="FEP4" s="59"/>
      <c r="FEQ4" s="59"/>
      <c r="FER4" s="59"/>
      <c r="FES4" s="59"/>
      <c r="FET4" s="59"/>
      <c r="FEU4" s="59"/>
      <c r="FEV4" s="59"/>
      <c r="FEW4" s="59"/>
      <c r="FEX4" s="59"/>
      <c r="FEY4" s="59"/>
      <c r="FEZ4" s="59"/>
      <c r="FFA4" s="59"/>
      <c r="FFB4" s="59"/>
      <c r="FFC4" s="59"/>
      <c r="FFD4" s="59"/>
      <c r="FFE4" s="59"/>
      <c r="FFF4" s="59"/>
      <c r="FFG4" s="59"/>
      <c r="FFH4" s="59"/>
      <c r="FFI4" s="59"/>
      <c r="FFJ4" s="59"/>
      <c r="FFK4" s="59"/>
      <c r="FFL4" s="59"/>
      <c r="FFM4" s="59"/>
      <c r="FFN4" s="59"/>
      <c r="FFO4" s="59"/>
      <c r="FFP4" s="59"/>
      <c r="FFQ4" s="59"/>
      <c r="FFR4" s="59"/>
      <c r="FFS4" s="59"/>
      <c r="FFT4" s="59"/>
      <c r="FFU4" s="59"/>
      <c r="FFV4" s="59"/>
      <c r="FFW4" s="59"/>
      <c r="FFX4" s="59"/>
      <c r="FFY4" s="59"/>
      <c r="FFZ4" s="59"/>
      <c r="FGA4" s="59"/>
      <c r="FGB4" s="59"/>
      <c r="FGC4" s="59"/>
      <c r="FGD4" s="59"/>
      <c r="FGE4" s="59"/>
      <c r="FGF4" s="59"/>
      <c r="FGG4" s="59"/>
      <c r="FGH4" s="59"/>
      <c r="FGI4" s="59"/>
      <c r="FGJ4" s="59"/>
      <c r="FGK4" s="59"/>
      <c r="FGL4" s="59"/>
      <c r="FGM4" s="59"/>
      <c r="FGN4" s="59"/>
      <c r="FGO4" s="59"/>
      <c r="FGP4" s="59"/>
      <c r="FGQ4" s="59"/>
      <c r="FGR4" s="59"/>
      <c r="FGS4" s="59"/>
      <c r="FGT4" s="59"/>
      <c r="FGU4" s="59"/>
      <c r="FGV4" s="59"/>
      <c r="FGW4" s="59"/>
      <c r="FGX4" s="59"/>
      <c r="FGY4" s="59"/>
      <c r="FGZ4" s="59"/>
      <c r="FHA4" s="59"/>
      <c r="FHB4" s="59"/>
      <c r="FHC4" s="59"/>
      <c r="FHD4" s="59"/>
      <c r="FHE4" s="59"/>
      <c r="FHF4" s="59"/>
      <c r="FHG4" s="59"/>
      <c r="FHH4" s="59"/>
      <c r="FHI4" s="59"/>
      <c r="FHJ4" s="59"/>
      <c r="FHK4" s="59"/>
      <c r="FHL4" s="59"/>
      <c r="FHM4" s="59"/>
      <c r="FHN4" s="59"/>
      <c r="FHO4" s="59"/>
      <c r="FHP4" s="59"/>
      <c r="FHQ4" s="59"/>
      <c r="FHR4" s="59"/>
      <c r="FHS4" s="59"/>
      <c r="FHT4" s="59"/>
      <c r="FHU4" s="59"/>
      <c r="FHV4" s="59"/>
      <c r="FHW4" s="59"/>
      <c r="FHX4" s="59"/>
      <c r="FHY4" s="59"/>
      <c r="FHZ4" s="59"/>
      <c r="FIA4" s="59"/>
      <c r="FIB4" s="59"/>
      <c r="FIC4" s="59"/>
      <c r="FID4" s="59"/>
      <c r="FIE4" s="59"/>
      <c r="FIF4" s="59"/>
      <c r="FIG4" s="59"/>
      <c r="FIH4" s="59"/>
      <c r="FII4" s="59"/>
      <c r="FIJ4" s="59"/>
      <c r="FIK4" s="59"/>
      <c r="FIL4" s="59"/>
      <c r="FIM4" s="59"/>
      <c r="FIN4" s="59"/>
      <c r="FIO4" s="59"/>
      <c r="FIP4" s="59"/>
      <c r="FIQ4" s="59"/>
      <c r="FIR4" s="59"/>
      <c r="FIS4" s="59"/>
      <c r="FIT4" s="59"/>
      <c r="FIU4" s="59"/>
      <c r="FIV4" s="59"/>
      <c r="FIW4" s="59"/>
      <c r="FIX4" s="59"/>
      <c r="FIY4" s="59"/>
      <c r="FIZ4" s="59"/>
      <c r="FJA4" s="59"/>
      <c r="FJB4" s="59"/>
      <c r="FJC4" s="59"/>
      <c r="FJD4" s="59"/>
    </row>
    <row r="5" spans="1:4320" s="66" customFormat="1" ht="33.75" customHeight="1" x14ac:dyDescent="0.2">
      <c r="A5" s="67"/>
      <c r="B5" s="550" t="s">
        <v>3</v>
      </c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65"/>
      <c r="N5" s="57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  <c r="IW5" s="59"/>
      <c r="IX5" s="59"/>
      <c r="IY5" s="59"/>
      <c r="IZ5" s="59"/>
      <c r="JA5" s="59"/>
      <c r="JB5" s="59"/>
      <c r="JC5" s="59"/>
      <c r="JD5" s="59"/>
      <c r="JE5" s="59"/>
      <c r="JF5" s="59"/>
      <c r="JG5" s="59"/>
      <c r="JH5" s="59"/>
      <c r="JI5" s="59"/>
      <c r="JJ5" s="59"/>
      <c r="JK5" s="59"/>
      <c r="JL5" s="59"/>
      <c r="JM5" s="59"/>
      <c r="JN5" s="59"/>
      <c r="JO5" s="59"/>
      <c r="JP5" s="59"/>
      <c r="JQ5" s="59"/>
      <c r="JR5" s="59"/>
      <c r="JS5" s="59"/>
      <c r="JT5" s="59"/>
      <c r="JU5" s="59"/>
      <c r="JV5" s="59"/>
      <c r="JW5" s="59"/>
      <c r="JX5" s="59"/>
      <c r="JY5" s="59"/>
      <c r="JZ5" s="59"/>
      <c r="KA5" s="59"/>
      <c r="KB5" s="59"/>
      <c r="KC5" s="59"/>
      <c r="KD5" s="59"/>
      <c r="KE5" s="59"/>
      <c r="KF5" s="59"/>
      <c r="KG5" s="59"/>
      <c r="KH5" s="59"/>
      <c r="KI5" s="59"/>
      <c r="KJ5" s="59"/>
      <c r="KK5" s="59"/>
      <c r="KL5" s="59"/>
      <c r="KM5" s="59"/>
      <c r="KN5" s="59"/>
      <c r="KO5" s="59"/>
      <c r="KP5" s="59"/>
      <c r="KQ5" s="59"/>
      <c r="KR5" s="59"/>
      <c r="KS5" s="59"/>
      <c r="KT5" s="59"/>
      <c r="KU5" s="59"/>
      <c r="KV5" s="59"/>
      <c r="KW5" s="59"/>
      <c r="KX5" s="59"/>
      <c r="KY5" s="59"/>
      <c r="KZ5" s="59"/>
      <c r="LA5" s="59"/>
      <c r="LB5" s="59"/>
      <c r="LC5" s="59"/>
      <c r="LD5" s="59"/>
      <c r="LE5" s="59"/>
      <c r="LF5" s="59"/>
      <c r="LG5" s="59"/>
      <c r="LH5" s="59"/>
      <c r="LI5" s="59"/>
      <c r="LJ5" s="59"/>
      <c r="LK5" s="59"/>
      <c r="LL5" s="59"/>
      <c r="LM5" s="59"/>
      <c r="LN5" s="59"/>
      <c r="LO5" s="59"/>
      <c r="LP5" s="59"/>
      <c r="LQ5" s="59"/>
      <c r="LR5" s="59"/>
      <c r="LS5" s="59"/>
      <c r="LT5" s="59"/>
      <c r="LU5" s="59"/>
      <c r="LV5" s="59"/>
      <c r="LW5" s="59"/>
      <c r="LX5" s="59"/>
      <c r="LY5" s="59"/>
      <c r="LZ5" s="59"/>
      <c r="MA5" s="59"/>
      <c r="MB5" s="59"/>
      <c r="MC5" s="59"/>
      <c r="MD5" s="59"/>
      <c r="ME5" s="59"/>
      <c r="MF5" s="59"/>
      <c r="MG5" s="59"/>
      <c r="MH5" s="59"/>
      <c r="MI5" s="59"/>
      <c r="MJ5" s="59"/>
      <c r="MK5" s="59"/>
      <c r="ML5" s="59"/>
      <c r="MM5" s="59"/>
      <c r="MN5" s="59"/>
      <c r="MO5" s="59"/>
      <c r="MP5" s="59"/>
      <c r="MQ5" s="59"/>
      <c r="MR5" s="59"/>
      <c r="MS5" s="59"/>
      <c r="MT5" s="59"/>
      <c r="MU5" s="59"/>
      <c r="MV5" s="59"/>
      <c r="MW5" s="59"/>
      <c r="MX5" s="59"/>
      <c r="MY5" s="59"/>
      <c r="MZ5" s="59"/>
      <c r="NA5" s="59"/>
      <c r="NB5" s="59"/>
      <c r="NC5" s="59"/>
      <c r="ND5" s="59"/>
      <c r="NE5" s="59"/>
      <c r="NF5" s="59"/>
      <c r="NG5" s="59"/>
      <c r="NH5" s="59"/>
      <c r="NI5" s="59"/>
      <c r="NJ5" s="59"/>
      <c r="NK5" s="59"/>
      <c r="NL5" s="59"/>
      <c r="NM5" s="59"/>
      <c r="NN5" s="59"/>
      <c r="NO5" s="59"/>
      <c r="NP5" s="59"/>
      <c r="NQ5" s="59"/>
      <c r="NR5" s="59"/>
      <c r="NS5" s="59"/>
      <c r="NT5" s="59"/>
      <c r="NU5" s="59"/>
      <c r="NV5" s="59"/>
      <c r="NW5" s="59"/>
      <c r="NX5" s="59"/>
      <c r="NY5" s="59"/>
      <c r="NZ5" s="59"/>
      <c r="OA5" s="59"/>
      <c r="OB5" s="59"/>
      <c r="OC5" s="59"/>
      <c r="OD5" s="59"/>
      <c r="OE5" s="59"/>
      <c r="OF5" s="59"/>
      <c r="OG5" s="59"/>
      <c r="OH5" s="59"/>
      <c r="OI5" s="59"/>
      <c r="OJ5" s="59"/>
      <c r="OK5" s="59"/>
      <c r="OL5" s="59"/>
      <c r="OM5" s="59"/>
      <c r="ON5" s="59"/>
      <c r="OO5" s="59"/>
      <c r="OP5" s="59"/>
      <c r="OQ5" s="59"/>
      <c r="OR5" s="59"/>
      <c r="OS5" s="59"/>
      <c r="OT5" s="59"/>
      <c r="OU5" s="59"/>
      <c r="OV5" s="59"/>
      <c r="OW5" s="59"/>
      <c r="OX5" s="59"/>
      <c r="OY5" s="59"/>
      <c r="OZ5" s="59"/>
      <c r="PA5" s="59"/>
      <c r="PB5" s="59"/>
      <c r="PC5" s="59"/>
      <c r="PD5" s="59"/>
      <c r="PE5" s="59"/>
      <c r="PF5" s="59"/>
      <c r="PG5" s="59"/>
      <c r="PH5" s="59"/>
      <c r="PI5" s="59"/>
      <c r="PJ5" s="59"/>
      <c r="PK5" s="59"/>
      <c r="PL5" s="59"/>
      <c r="PM5" s="59"/>
      <c r="PN5" s="59"/>
      <c r="PO5" s="59"/>
      <c r="PP5" s="59"/>
      <c r="PQ5" s="59"/>
      <c r="PR5" s="59"/>
      <c r="PS5" s="59"/>
      <c r="PT5" s="59"/>
      <c r="PU5" s="59"/>
      <c r="PV5" s="59"/>
      <c r="PW5" s="59"/>
      <c r="PX5" s="59"/>
      <c r="PY5" s="59"/>
      <c r="PZ5" s="59"/>
      <c r="QA5" s="59"/>
      <c r="QB5" s="59"/>
      <c r="QC5" s="59"/>
      <c r="QD5" s="59"/>
      <c r="QE5" s="59"/>
      <c r="QF5" s="59"/>
      <c r="QG5" s="59"/>
      <c r="QH5" s="59"/>
      <c r="QI5" s="59"/>
      <c r="QJ5" s="59"/>
      <c r="QK5" s="59"/>
      <c r="QL5" s="59"/>
      <c r="QM5" s="59"/>
      <c r="QN5" s="59"/>
      <c r="QO5" s="59"/>
      <c r="QP5" s="59"/>
      <c r="QQ5" s="59"/>
      <c r="QR5" s="59"/>
      <c r="QS5" s="59"/>
      <c r="QT5" s="59"/>
      <c r="QU5" s="59"/>
      <c r="QV5" s="59"/>
      <c r="QW5" s="59"/>
      <c r="QX5" s="59"/>
      <c r="QY5" s="59"/>
      <c r="QZ5" s="59"/>
      <c r="RA5" s="59"/>
      <c r="RB5" s="59"/>
      <c r="RC5" s="59"/>
      <c r="RD5" s="59"/>
      <c r="RE5" s="59"/>
      <c r="RF5" s="59"/>
      <c r="RG5" s="59"/>
      <c r="RH5" s="59"/>
      <c r="RI5" s="59"/>
      <c r="RJ5" s="59"/>
      <c r="RK5" s="59"/>
      <c r="RL5" s="59"/>
      <c r="RM5" s="59"/>
      <c r="RN5" s="59"/>
      <c r="RO5" s="59"/>
      <c r="RP5" s="59"/>
      <c r="RQ5" s="59"/>
      <c r="RR5" s="59"/>
      <c r="RS5" s="59"/>
      <c r="RT5" s="59"/>
      <c r="RU5" s="59"/>
      <c r="RV5" s="59"/>
      <c r="RW5" s="59"/>
      <c r="RX5" s="59"/>
      <c r="RY5" s="59"/>
      <c r="RZ5" s="59"/>
      <c r="SA5" s="59"/>
      <c r="SB5" s="59"/>
      <c r="SC5" s="59"/>
      <c r="SD5" s="59"/>
      <c r="SE5" s="59"/>
      <c r="SF5" s="59"/>
      <c r="SG5" s="59"/>
      <c r="SH5" s="59"/>
      <c r="SI5" s="59"/>
      <c r="SJ5" s="59"/>
      <c r="SK5" s="59"/>
      <c r="SL5" s="59"/>
      <c r="SM5" s="59"/>
      <c r="SN5" s="59"/>
      <c r="SO5" s="59"/>
      <c r="SP5" s="59"/>
      <c r="SQ5" s="59"/>
      <c r="SR5" s="59"/>
      <c r="SS5" s="59"/>
      <c r="ST5" s="59"/>
      <c r="SU5" s="59"/>
      <c r="SV5" s="59"/>
      <c r="SW5" s="59"/>
      <c r="SX5" s="59"/>
      <c r="SY5" s="59"/>
      <c r="SZ5" s="59"/>
      <c r="TA5" s="59"/>
      <c r="TB5" s="59"/>
      <c r="TC5" s="59"/>
      <c r="TD5" s="59"/>
      <c r="TE5" s="59"/>
      <c r="TF5" s="59"/>
      <c r="TG5" s="59"/>
      <c r="TH5" s="59"/>
      <c r="TI5" s="59"/>
      <c r="TJ5" s="59"/>
      <c r="TK5" s="59"/>
      <c r="TL5" s="59"/>
      <c r="TM5" s="59"/>
      <c r="TN5" s="59"/>
      <c r="TO5" s="59"/>
      <c r="TP5" s="59"/>
      <c r="TQ5" s="59"/>
      <c r="TR5" s="59"/>
      <c r="TS5" s="59"/>
      <c r="TT5" s="59"/>
      <c r="TU5" s="59"/>
      <c r="TV5" s="59"/>
      <c r="TW5" s="59"/>
      <c r="TX5" s="59"/>
      <c r="TY5" s="59"/>
      <c r="TZ5" s="59"/>
      <c r="UA5" s="59"/>
      <c r="UB5" s="59"/>
      <c r="UC5" s="59"/>
      <c r="UD5" s="59"/>
      <c r="UE5" s="59"/>
      <c r="UF5" s="59"/>
      <c r="UG5" s="59"/>
      <c r="UH5" s="59"/>
      <c r="UI5" s="59"/>
      <c r="UJ5" s="59"/>
      <c r="UK5" s="59"/>
      <c r="UL5" s="59"/>
      <c r="UM5" s="59"/>
      <c r="UN5" s="59"/>
      <c r="UO5" s="59"/>
      <c r="UP5" s="59"/>
      <c r="UQ5" s="59"/>
      <c r="UR5" s="59"/>
      <c r="US5" s="59"/>
      <c r="UT5" s="59"/>
      <c r="UU5" s="59"/>
      <c r="UV5" s="59"/>
      <c r="UW5" s="59"/>
      <c r="UX5" s="59"/>
      <c r="UY5" s="59"/>
      <c r="UZ5" s="59"/>
      <c r="VA5" s="59"/>
      <c r="VB5" s="59"/>
      <c r="VC5" s="59"/>
      <c r="VD5" s="59"/>
      <c r="VE5" s="59"/>
      <c r="VF5" s="59"/>
      <c r="VG5" s="59"/>
      <c r="VH5" s="59"/>
      <c r="VI5" s="59"/>
      <c r="VJ5" s="59"/>
      <c r="VK5" s="59"/>
      <c r="VL5" s="59"/>
      <c r="VM5" s="59"/>
      <c r="VN5" s="59"/>
      <c r="VO5" s="59"/>
      <c r="VP5" s="59"/>
      <c r="VQ5" s="59"/>
      <c r="VR5" s="59"/>
      <c r="VS5" s="59"/>
      <c r="VT5" s="59"/>
      <c r="VU5" s="59"/>
      <c r="VV5" s="59"/>
      <c r="VW5" s="59"/>
      <c r="VX5" s="59"/>
      <c r="VY5" s="59"/>
      <c r="VZ5" s="59"/>
      <c r="WA5" s="59"/>
      <c r="WB5" s="59"/>
      <c r="WC5" s="59"/>
      <c r="WD5" s="59"/>
      <c r="WE5" s="59"/>
      <c r="WF5" s="59"/>
      <c r="WG5" s="59"/>
      <c r="WH5" s="59"/>
      <c r="WI5" s="59"/>
      <c r="WJ5" s="59"/>
      <c r="WK5" s="59"/>
      <c r="WL5" s="59"/>
      <c r="WM5" s="59"/>
      <c r="WN5" s="59"/>
      <c r="WO5" s="59"/>
      <c r="WP5" s="59"/>
      <c r="WQ5" s="59"/>
      <c r="WR5" s="59"/>
      <c r="WS5" s="59"/>
      <c r="WT5" s="59"/>
      <c r="WU5" s="59"/>
      <c r="WV5" s="59"/>
      <c r="WW5" s="59"/>
      <c r="WX5" s="59"/>
      <c r="WY5" s="59"/>
      <c r="WZ5" s="59"/>
      <c r="XA5" s="59"/>
      <c r="XB5" s="59"/>
      <c r="XC5" s="59"/>
      <c r="XD5" s="59"/>
      <c r="XE5" s="59"/>
      <c r="XF5" s="59"/>
      <c r="XG5" s="59"/>
      <c r="XH5" s="59"/>
      <c r="XI5" s="59"/>
      <c r="XJ5" s="59"/>
      <c r="XK5" s="59"/>
      <c r="XL5" s="59"/>
      <c r="XM5" s="59"/>
      <c r="XN5" s="59"/>
      <c r="XO5" s="59"/>
      <c r="XP5" s="59"/>
      <c r="XQ5" s="59"/>
      <c r="XR5" s="59"/>
      <c r="XS5" s="59"/>
      <c r="XT5" s="59"/>
      <c r="XU5" s="59"/>
      <c r="XV5" s="59"/>
      <c r="XW5" s="59"/>
      <c r="XX5" s="59"/>
      <c r="XY5" s="59"/>
      <c r="XZ5" s="59"/>
      <c r="YA5" s="59"/>
      <c r="YB5" s="59"/>
      <c r="YC5" s="59"/>
      <c r="YD5" s="59"/>
      <c r="YE5" s="59"/>
      <c r="YF5" s="59"/>
      <c r="YG5" s="59"/>
      <c r="YH5" s="59"/>
      <c r="YI5" s="59"/>
      <c r="YJ5" s="59"/>
      <c r="YK5" s="59"/>
      <c r="YL5" s="59"/>
      <c r="YM5" s="59"/>
      <c r="YN5" s="59"/>
      <c r="YO5" s="59"/>
      <c r="YP5" s="59"/>
      <c r="YQ5" s="59"/>
      <c r="YR5" s="59"/>
      <c r="YS5" s="59"/>
      <c r="YT5" s="59"/>
      <c r="YU5" s="59"/>
      <c r="YV5" s="59"/>
      <c r="YW5" s="59"/>
      <c r="YX5" s="59"/>
      <c r="YY5" s="59"/>
      <c r="YZ5" s="59"/>
      <c r="ZA5" s="59"/>
      <c r="ZB5" s="59"/>
      <c r="ZC5" s="59"/>
      <c r="ZD5" s="59"/>
      <c r="ZE5" s="59"/>
      <c r="ZF5" s="59"/>
      <c r="ZG5" s="59"/>
      <c r="ZH5" s="59"/>
      <c r="ZI5" s="59"/>
      <c r="ZJ5" s="59"/>
      <c r="ZK5" s="59"/>
      <c r="ZL5" s="59"/>
      <c r="ZM5" s="59"/>
      <c r="ZN5" s="59"/>
      <c r="ZO5" s="59"/>
      <c r="ZP5" s="59"/>
      <c r="ZQ5" s="59"/>
      <c r="ZR5" s="59"/>
      <c r="ZS5" s="59"/>
      <c r="ZT5" s="59"/>
      <c r="ZU5" s="59"/>
      <c r="ZV5" s="59"/>
      <c r="ZW5" s="59"/>
      <c r="ZX5" s="59"/>
      <c r="ZY5" s="59"/>
      <c r="ZZ5" s="59"/>
      <c r="AAA5" s="59"/>
      <c r="AAB5" s="59"/>
      <c r="AAC5" s="59"/>
      <c r="AAD5" s="59"/>
      <c r="AAE5" s="59"/>
      <c r="AAF5" s="59"/>
      <c r="AAG5" s="59"/>
      <c r="AAH5" s="59"/>
      <c r="AAI5" s="59"/>
      <c r="AAJ5" s="59"/>
      <c r="AAK5" s="59"/>
      <c r="AAL5" s="59"/>
      <c r="AAM5" s="59"/>
      <c r="AAN5" s="59"/>
      <c r="AAO5" s="59"/>
      <c r="AAP5" s="59"/>
      <c r="AAQ5" s="59"/>
      <c r="AAR5" s="59"/>
      <c r="AAS5" s="59"/>
      <c r="AAT5" s="59"/>
      <c r="AAU5" s="59"/>
      <c r="AAV5" s="59"/>
      <c r="AAW5" s="59"/>
      <c r="AAX5" s="59"/>
      <c r="AAY5" s="59"/>
      <c r="AAZ5" s="59"/>
      <c r="ABA5" s="59"/>
      <c r="ABB5" s="59"/>
      <c r="ABC5" s="59"/>
      <c r="ABD5" s="59"/>
      <c r="ABE5" s="59"/>
      <c r="ABF5" s="59"/>
      <c r="ABG5" s="59"/>
      <c r="ABH5" s="59"/>
      <c r="ABI5" s="59"/>
      <c r="ABJ5" s="59"/>
      <c r="ABK5" s="59"/>
      <c r="ABL5" s="59"/>
      <c r="ABM5" s="59"/>
      <c r="ABN5" s="59"/>
      <c r="ABO5" s="59"/>
      <c r="ABP5" s="59"/>
      <c r="ABQ5" s="59"/>
      <c r="ABR5" s="59"/>
      <c r="ABS5" s="59"/>
      <c r="ABT5" s="59"/>
      <c r="ABU5" s="59"/>
      <c r="ABV5" s="59"/>
      <c r="ABW5" s="59"/>
      <c r="ABX5" s="59"/>
      <c r="ABY5" s="59"/>
      <c r="ABZ5" s="59"/>
      <c r="ACA5" s="59"/>
      <c r="ACB5" s="59"/>
      <c r="ACC5" s="59"/>
      <c r="ACD5" s="59"/>
      <c r="ACE5" s="59"/>
      <c r="ACF5" s="59"/>
      <c r="ACG5" s="59"/>
      <c r="ACH5" s="59"/>
      <c r="ACI5" s="59"/>
      <c r="ACJ5" s="59"/>
      <c r="ACK5" s="59"/>
      <c r="ACL5" s="59"/>
      <c r="ACM5" s="59"/>
      <c r="ACN5" s="59"/>
      <c r="ACO5" s="59"/>
      <c r="ACP5" s="59"/>
      <c r="ACQ5" s="59"/>
      <c r="ACR5" s="59"/>
      <c r="ACS5" s="59"/>
      <c r="ACT5" s="59"/>
      <c r="ACU5" s="59"/>
      <c r="ACV5" s="59"/>
      <c r="ACW5" s="59"/>
      <c r="ACX5" s="59"/>
      <c r="ACY5" s="59"/>
      <c r="ACZ5" s="59"/>
      <c r="ADA5" s="59"/>
      <c r="ADB5" s="59"/>
      <c r="ADC5" s="59"/>
      <c r="ADD5" s="59"/>
      <c r="ADE5" s="59"/>
      <c r="ADF5" s="59"/>
      <c r="ADG5" s="59"/>
      <c r="ADH5" s="59"/>
      <c r="ADI5" s="59"/>
      <c r="ADJ5" s="59"/>
      <c r="ADK5" s="59"/>
      <c r="ADL5" s="59"/>
      <c r="ADM5" s="59"/>
      <c r="ADN5" s="59"/>
      <c r="ADO5" s="59"/>
      <c r="ADP5" s="59"/>
      <c r="ADQ5" s="59"/>
      <c r="ADR5" s="59"/>
      <c r="ADS5" s="59"/>
      <c r="ADT5" s="59"/>
      <c r="ADU5" s="59"/>
      <c r="ADV5" s="59"/>
      <c r="ADW5" s="59"/>
      <c r="ADX5" s="59"/>
      <c r="ADY5" s="59"/>
      <c r="ADZ5" s="59"/>
      <c r="AEA5" s="59"/>
      <c r="AEB5" s="59"/>
      <c r="AEC5" s="59"/>
      <c r="AED5" s="59"/>
      <c r="AEE5" s="59"/>
      <c r="AEF5" s="59"/>
      <c r="AEG5" s="59"/>
      <c r="AEH5" s="59"/>
      <c r="AEI5" s="59"/>
      <c r="AEJ5" s="59"/>
      <c r="AEK5" s="59"/>
      <c r="AEL5" s="59"/>
      <c r="AEM5" s="59"/>
      <c r="AEN5" s="59"/>
      <c r="AEO5" s="59"/>
      <c r="AEP5" s="59"/>
      <c r="AEQ5" s="59"/>
      <c r="AER5" s="59"/>
      <c r="AES5" s="59"/>
      <c r="AET5" s="59"/>
      <c r="AEU5" s="59"/>
      <c r="AEV5" s="59"/>
      <c r="AEW5" s="59"/>
      <c r="AEX5" s="59"/>
      <c r="AEY5" s="59"/>
      <c r="AEZ5" s="59"/>
      <c r="AFA5" s="59"/>
      <c r="AFB5" s="59"/>
      <c r="AFC5" s="59"/>
      <c r="AFD5" s="59"/>
      <c r="AFE5" s="59"/>
      <c r="AFF5" s="59"/>
      <c r="AFG5" s="59"/>
      <c r="AFH5" s="59"/>
      <c r="AFI5" s="59"/>
      <c r="AFJ5" s="59"/>
      <c r="AFK5" s="59"/>
      <c r="AFL5" s="59"/>
      <c r="AFM5" s="59"/>
      <c r="AFN5" s="59"/>
      <c r="AFO5" s="59"/>
      <c r="AFP5" s="59"/>
      <c r="AFQ5" s="59"/>
      <c r="AFR5" s="59"/>
      <c r="AFS5" s="59"/>
      <c r="AFT5" s="59"/>
      <c r="AFU5" s="59"/>
      <c r="AFV5" s="59"/>
      <c r="AFW5" s="59"/>
      <c r="AFX5" s="59"/>
      <c r="AFY5" s="59"/>
      <c r="AFZ5" s="59"/>
      <c r="AGA5" s="59"/>
      <c r="AGB5" s="59"/>
      <c r="AGC5" s="59"/>
      <c r="AGD5" s="59"/>
      <c r="AGE5" s="59"/>
      <c r="AGF5" s="59"/>
      <c r="AGG5" s="59"/>
      <c r="AGH5" s="59"/>
      <c r="AGI5" s="59"/>
      <c r="AGJ5" s="59"/>
      <c r="AGK5" s="59"/>
      <c r="AGL5" s="59"/>
      <c r="AGM5" s="59"/>
      <c r="AGN5" s="59"/>
      <c r="AGO5" s="59"/>
      <c r="AGP5" s="59"/>
      <c r="AGQ5" s="59"/>
      <c r="AGR5" s="59"/>
      <c r="AGS5" s="59"/>
      <c r="AGT5" s="59"/>
      <c r="AGU5" s="59"/>
      <c r="AGV5" s="59"/>
      <c r="AGW5" s="59"/>
      <c r="AGX5" s="59"/>
      <c r="AGY5" s="59"/>
      <c r="AGZ5" s="59"/>
      <c r="AHA5" s="59"/>
      <c r="AHB5" s="59"/>
      <c r="AHC5" s="59"/>
      <c r="AHD5" s="59"/>
      <c r="AHE5" s="59"/>
      <c r="AHF5" s="59"/>
      <c r="AHG5" s="59"/>
      <c r="AHH5" s="59"/>
      <c r="AHI5" s="59"/>
      <c r="AHJ5" s="59"/>
      <c r="AHK5" s="59"/>
      <c r="AHL5" s="59"/>
      <c r="AHM5" s="59"/>
      <c r="AHN5" s="59"/>
      <c r="AHO5" s="59"/>
      <c r="AHP5" s="59"/>
      <c r="AHQ5" s="59"/>
      <c r="AHR5" s="59"/>
      <c r="AHS5" s="59"/>
      <c r="AHT5" s="59"/>
      <c r="AHU5" s="59"/>
      <c r="AHV5" s="59"/>
      <c r="AHW5" s="59"/>
      <c r="AHX5" s="59"/>
      <c r="AHY5" s="59"/>
      <c r="AHZ5" s="59"/>
      <c r="AIA5" s="59"/>
      <c r="AIB5" s="59"/>
      <c r="AIC5" s="59"/>
      <c r="AID5" s="59"/>
      <c r="AIE5" s="59"/>
      <c r="AIF5" s="59"/>
      <c r="AIG5" s="59"/>
      <c r="AIH5" s="59"/>
      <c r="AII5" s="59"/>
      <c r="AIJ5" s="59"/>
      <c r="AIK5" s="59"/>
      <c r="AIL5" s="59"/>
      <c r="AIM5" s="59"/>
      <c r="AIN5" s="59"/>
      <c r="AIO5" s="59"/>
      <c r="AIP5" s="59"/>
      <c r="AIQ5" s="59"/>
      <c r="AIR5" s="59"/>
      <c r="AIS5" s="59"/>
      <c r="AIT5" s="59"/>
      <c r="AIU5" s="59"/>
      <c r="AIV5" s="59"/>
      <c r="AIW5" s="59"/>
      <c r="AIX5" s="59"/>
      <c r="AIY5" s="59"/>
      <c r="AIZ5" s="59"/>
      <c r="AJA5" s="59"/>
      <c r="AJB5" s="59"/>
      <c r="AJC5" s="59"/>
      <c r="AJD5" s="59"/>
      <c r="AJE5" s="59"/>
      <c r="AJF5" s="59"/>
      <c r="AJG5" s="59"/>
      <c r="AJH5" s="59"/>
      <c r="AJI5" s="59"/>
      <c r="AJJ5" s="59"/>
      <c r="AJK5" s="59"/>
      <c r="AJL5" s="59"/>
      <c r="AJM5" s="59"/>
      <c r="AJN5" s="59"/>
      <c r="AJO5" s="59"/>
      <c r="AJP5" s="59"/>
      <c r="AJQ5" s="59"/>
      <c r="AJR5" s="59"/>
      <c r="AJS5" s="59"/>
      <c r="AJT5" s="59"/>
      <c r="AJU5" s="59"/>
      <c r="AJV5" s="59"/>
      <c r="AJW5" s="59"/>
      <c r="AJX5" s="59"/>
      <c r="AJY5" s="59"/>
      <c r="AJZ5" s="59"/>
      <c r="AKA5" s="59"/>
      <c r="AKB5" s="59"/>
      <c r="AKC5" s="59"/>
      <c r="AKD5" s="59"/>
      <c r="AKE5" s="59"/>
      <c r="AKF5" s="59"/>
      <c r="AKG5" s="59"/>
      <c r="AKH5" s="59"/>
      <c r="AKI5" s="59"/>
      <c r="AKJ5" s="59"/>
      <c r="AKK5" s="59"/>
      <c r="AKL5" s="59"/>
      <c r="AKM5" s="59"/>
      <c r="AKN5" s="59"/>
      <c r="AKO5" s="59"/>
      <c r="AKP5" s="59"/>
      <c r="AKQ5" s="59"/>
      <c r="AKR5" s="59"/>
      <c r="AKS5" s="59"/>
      <c r="AKT5" s="59"/>
      <c r="AKU5" s="59"/>
      <c r="AKV5" s="59"/>
      <c r="AKW5" s="59"/>
      <c r="AKX5" s="59"/>
      <c r="AKY5" s="59"/>
      <c r="AKZ5" s="59"/>
      <c r="ALA5" s="59"/>
      <c r="ALB5" s="59"/>
      <c r="ALC5" s="59"/>
      <c r="ALD5" s="59"/>
      <c r="ALE5" s="59"/>
      <c r="ALF5" s="59"/>
      <c r="ALG5" s="59"/>
      <c r="ALH5" s="59"/>
      <c r="ALI5" s="59"/>
      <c r="ALJ5" s="59"/>
      <c r="ALK5" s="59"/>
      <c r="ALL5" s="59"/>
      <c r="ALM5" s="59"/>
      <c r="ALN5" s="59"/>
      <c r="ALO5" s="59"/>
      <c r="ALP5" s="59"/>
      <c r="ALQ5" s="59"/>
      <c r="ALR5" s="59"/>
      <c r="ALS5" s="59"/>
      <c r="ALT5" s="59"/>
      <c r="ALU5" s="59"/>
      <c r="ALV5" s="59"/>
      <c r="ALW5" s="59"/>
      <c r="ALX5" s="59"/>
      <c r="ALY5" s="59"/>
      <c r="ALZ5" s="59"/>
      <c r="AMA5" s="59"/>
      <c r="AMB5" s="59"/>
      <c r="AMC5" s="59"/>
      <c r="AMD5" s="59"/>
      <c r="AME5" s="59"/>
      <c r="AMF5" s="59"/>
      <c r="AMG5" s="59"/>
      <c r="AMH5" s="59"/>
      <c r="AMI5" s="59"/>
      <c r="AMJ5" s="59"/>
      <c r="AMK5" s="59"/>
      <c r="AML5" s="59"/>
      <c r="AMM5" s="59"/>
      <c r="AMN5" s="59"/>
      <c r="AMO5" s="59"/>
      <c r="AMP5" s="59"/>
      <c r="AMQ5" s="59"/>
      <c r="AMR5" s="59"/>
      <c r="AMS5" s="59"/>
      <c r="AMT5" s="59"/>
      <c r="AMU5" s="59"/>
      <c r="AMV5" s="59"/>
      <c r="AMW5" s="59"/>
      <c r="AMX5" s="59"/>
      <c r="AMY5" s="59"/>
      <c r="AMZ5" s="59"/>
      <c r="ANA5" s="59"/>
      <c r="ANB5" s="59"/>
      <c r="ANC5" s="59"/>
      <c r="AND5" s="59"/>
      <c r="ANE5" s="59"/>
      <c r="ANF5" s="59"/>
      <c r="ANG5" s="59"/>
      <c r="ANH5" s="59"/>
      <c r="ANI5" s="59"/>
      <c r="ANJ5" s="59"/>
      <c r="ANK5" s="59"/>
      <c r="ANL5" s="59"/>
      <c r="ANM5" s="59"/>
      <c r="ANN5" s="59"/>
      <c r="ANO5" s="59"/>
      <c r="ANP5" s="59"/>
      <c r="ANQ5" s="59"/>
      <c r="ANR5" s="59"/>
      <c r="ANS5" s="59"/>
      <c r="ANT5" s="59"/>
      <c r="ANU5" s="59"/>
      <c r="ANV5" s="59"/>
      <c r="ANW5" s="59"/>
      <c r="ANX5" s="59"/>
      <c r="ANY5" s="59"/>
      <c r="ANZ5" s="59"/>
      <c r="AOA5" s="59"/>
      <c r="AOB5" s="59"/>
      <c r="AOC5" s="59"/>
      <c r="AOD5" s="59"/>
      <c r="AOE5" s="59"/>
      <c r="AOF5" s="59"/>
      <c r="AOG5" s="59"/>
      <c r="AOH5" s="59"/>
      <c r="AOI5" s="59"/>
      <c r="AOJ5" s="59"/>
      <c r="AOK5" s="59"/>
      <c r="AOL5" s="59"/>
      <c r="AOM5" s="59"/>
      <c r="AON5" s="59"/>
      <c r="AOO5" s="59"/>
      <c r="AOP5" s="59"/>
      <c r="AOQ5" s="59"/>
      <c r="AOR5" s="59"/>
      <c r="AOS5" s="59"/>
      <c r="AOT5" s="59"/>
      <c r="AOU5" s="59"/>
      <c r="AOV5" s="59"/>
      <c r="AOW5" s="59"/>
      <c r="AOX5" s="59"/>
      <c r="AOY5" s="59"/>
      <c r="AOZ5" s="59"/>
      <c r="APA5" s="59"/>
      <c r="APB5" s="59"/>
      <c r="APC5" s="59"/>
      <c r="APD5" s="59"/>
      <c r="APE5" s="59"/>
      <c r="APF5" s="59"/>
      <c r="APG5" s="59"/>
      <c r="APH5" s="59"/>
      <c r="API5" s="59"/>
      <c r="APJ5" s="59"/>
      <c r="APK5" s="59"/>
      <c r="APL5" s="59"/>
      <c r="APM5" s="59"/>
      <c r="APN5" s="59"/>
      <c r="APO5" s="59"/>
      <c r="APP5" s="59"/>
      <c r="APQ5" s="59"/>
      <c r="APR5" s="59"/>
      <c r="APS5" s="59"/>
      <c r="APT5" s="59"/>
      <c r="APU5" s="59"/>
      <c r="APV5" s="59"/>
      <c r="APW5" s="59"/>
      <c r="APX5" s="59"/>
      <c r="APY5" s="59"/>
      <c r="APZ5" s="59"/>
      <c r="AQA5" s="59"/>
      <c r="AQB5" s="59"/>
      <c r="AQC5" s="59"/>
      <c r="AQD5" s="59"/>
      <c r="AQE5" s="59"/>
      <c r="AQF5" s="59"/>
      <c r="AQG5" s="59"/>
      <c r="AQH5" s="59"/>
      <c r="AQI5" s="59"/>
      <c r="AQJ5" s="59"/>
      <c r="AQK5" s="59"/>
      <c r="AQL5" s="59"/>
      <c r="AQM5" s="59"/>
      <c r="AQN5" s="59"/>
      <c r="AQO5" s="59"/>
      <c r="AQP5" s="59"/>
      <c r="AQQ5" s="59"/>
      <c r="AQR5" s="59"/>
      <c r="AQS5" s="59"/>
      <c r="AQT5" s="59"/>
      <c r="AQU5" s="59"/>
      <c r="AQV5" s="59"/>
      <c r="AQW5" s="59"/>
      <c r="AQX5" s="59"/>
      <c r="AQY5" s="59"/>
      <c r="AQZ5" s="59"/>
      <c r="ARA5" s="59"/>
      <c r="ARB5" s="59"/>
      <c r="ARC5" s="59"/>
      <c r="ARD5" s="59"/>
      <c r="ARE5" s="59"/>
      <c r="ARF5" s="59"/>
      <c r="ARG5" s="59"/>
      <c r="ARH5" s="59"/>
      <c r="ARI5" s="59"/>
      <c r="ARJ5" s="59"/>
      <c r="ARK5" s="59"/>
      <c r="ARL5" s="59"/>
      <c r="ARM5" s="59"/>
      <c r="ARN5" s="59"/>
      <c r="ARO5" s="59"/>
      <c r="ARP5" s="59"/>
      <c r="ARQ5" s="59"/>
      <c r="ARR5" s="59"/>
      <c r="ARS5" s="59"/>
      <c r="ART5" s="59"/>
      <c r="ARU5" s="59"/>
      <c r="ARV5" s="59"/>
      <c r="ARW5" s="59"/>
      <c r="ARX5" s="59"/>
      <c r="ARY5" s="59"/>
      <c r="ARZ5" s="59"/>
      <c r="ASA5" s="59"/>
      <c r="ASB5" s="59"/>
      <c r="ASC5" s="59"/>
      <c r="ASD5" s="59"/>
      <c r="ASE5" s="59"/>
      <c r="ASF5" s="59"/>
      <c r="ASG5" s="59"/>
      <c r="ASH5" s="59"/>
      <c r="ASI5" s="59"/>
      <c r="ASJ5" s="59"/>
      <c r="ASK5" s="59"/>
      <c r="ASL5" s="59"/>
      <c r="ASM5" s="59"/>
      <c r="ASN5" s="59"/>
      <c r="ASO5" s="59"/>
      <c r="ASP5" s="59"/>
      <c r="ASQ5" s="59"/>
      <c r="ASR5" s="59"/>
      <c r="ASS5" s="59"/>
      <c r="AST5" s="59"/>
      <c r="ASU5" s="59"/>
      <c r="ASV5" s="59"/>
      <c r="ASW5" s="59"/>
      <c r="ASX5" s="59"/>
      <c r="ASY5" s="59"/>
      <c r="ASZ5" s="59"/>
      <c r="ATA5" s="59"/>
      <c r="ATB5" s="59"/>
      <c r="ATC5" s="59"/>
      <c r="ATD5" s="59"/>
      <c r="ATE5" s="59"/>
      <c r="ATF5" s="59"/>
      <c r="ATG5" s="59"/>
      <c r="ATH5" s="59"/>
      <c r="ATI5" s="59"/>
      <c r="ATJ5" s="59"/>
      <c r="ATK5" s="59"/>
      <c r="ATL5" s="59"/>
      <c r="ATM5" s="59"/>
      <c r="ATN5" s="59"/>
      <c r="ATO5" s="59"/>
      <c r="ATP5" s="59"/>
      <c r="ATQ5" s="59"/>
      <c r="ATR5" s="59"/>
      <c r="ATS5" s="59"/>
      <c r="ATT5" s="59"/>
      <c r="ATU5" s="59"/>
      <c r="ATV5" s="59"/>
      <c r="ATW5" s="59"/>
      <c r="ATX5" s="59"/>
      <c r="ATY5" s="59"/>
      <c r="ATZ5" s="59"/>
      <c r="AUA5" s="59"/>
      <c r="AUB5" s="59"/>
      <c r="AUC5" s="59"/>
      <c r="AUD5" s="59"/>
      <c r="AUE5" s="59"/>
      <c r="AUF5" s="59"/>
      <c r="AUG5" s="59"/>
      <c r="AUH5" s="59"/>
      <c r="AUI5" s="59"/>
      <c r="AUJ5" s="59"/>
      <c r="AUK5" s="59"/>
      <c r="AUL5" s="59"/>
      <c r="AUM5" s="59"/>
      <c r="AUN5" s="59"/>
      <c r="AUO5" s="59"/>
      <c r="AUP5" s="59"/>
      <c r="AUQ5" s="59"/>
      <c r="AUR5" s="59"/>
      <c r="AUS5" s="59"/>
      <c r="AUT5" s="59"/>
      <c r="AUU5" s="59"/>
      <c r="AUV5" s="59"/>
      <c r="AUW5" s="59"/>
      <c r="AUX5" s="59"/>
      <c r="AUY5" s="59"/>
      <c r="AUZ5" s="59"/>
      <c r="AVA5" s="59"/>
      <c r="AVB5" s="59"/>
      <c r="AVC5" s="59"/>
      <c r="AVD5" s="59"/>
      <c r="AVE5" s="59"/>
      <c r="AVF5" s="59"/>
      <c r="AVG5" s="59"/>
      <c r="AVH5" s="59"/>
      <c r="AVI5" s="59"/>
      <c r="AVJ5" s="59"/>
      <c r="AVK5" s="59"/>
      <c r="AVL5" s="59"/>
      <c r="AVM5" s="59"/>
      <c r="AVN5" s="59"/>
      <c r="AVO5" s="59"/>
      <c r="AVP5" s="59"/>
      <c r="AVQ5" s="59"/>
      <c r="AVR5" s="59"/>
      <c r="AVS5" s="59"/>
      <c r="AVT5" s="59"/>
      <c r="AVU5" s="59"/>
      <c r="AVV5" s="59"/>
      <c r="AVW5" s="59"/>
      <c r="AVX5" s="59"/>
      <c r="AVY5" s="59"/>
      <c r="AVZ5" s="59"/>
      <c r="AWA5" s="59"/>
      <c r="AWB5" s="59"/>
      <c r="AWC5" s="59"/>
      <c r="AWD5" s="59"/>
      <c r="AWE5" s="59"/>
      <c r="AWF5" s="59"/>
      <c r="AWG5" s="59"/>
      <c r="AWH5" s="59"/>
      <c r="AWI5" s="59"/>
      <c r="AWJ5" s="59"/>
      <c r="AWK5" s="59"/>
      <c r="AWL5" s="59"/>
      <c r="AWM5" s="59"/>
      <c r="AWN5" s="59"/>
      <c r="AWO5" s="59"/>
      <c r="AWP5" s="59"/>
      <c r="AWQ5" s="59"/>
      <c r="AWR5" s="59"/>
      <c r="AWS5" s="59"/>
      <c r="AWT5" s="59"/>
      <c r="AWU5" s="59"/>
      <c r="AWV5" s="59"/>
      <c r="AWW5" s="59"/>
      <c r="AWX5" s="59"/>
      <c r="AWY5" s="59"/>
      <c r="AWZ5" s="59"/>
      <c r="AXA5" s="59"/>
      <c r="AXB5" s="59"/>
      <c r="AXC5" s="59"/>
      <c r="AXD5" s="59"/>
      <c r="AXE5" s="59"/>
      <c r="AXF5" s="59"/>
      <c r="AXG5" s="59"/>
      <c r="AXH5" s="59"/>
      <c r="AXI5" s="59"/>
      <c r="AXJ5" s="59"/>
      <c r="AXK5" s="59"/>
      <c r="AXL5" s="59"/>
      <c r="AXM5" s="59"/>
      <c r="AXN5" s="59"/>
      <c r="AXO5" s="59"/>
      <c r="AXP5" s="59"/>
      <c r="AXQ5" s="59"/>
      <c r="AXR5" s="59"/>
      <c r="AXS5" s="59"/>
      <c r="AXT5" s="59"/>
      <c r="AXU5" s="59"/>
      <c r="AXV5" s="59"/>
      <c r="AXW5" s="59"/>
      <c r="AXX5" s="59"/>
      <c r="AXY5" s="59"/>
      <c r="AXZ5" s="59"/>
      <c r="AYA5" s="59"/>
      <c r="AYB5" s="59"/>
      <c r="AYC5" s="59"/>
      <c r="AYD5" s="59"/>
      <c r="AYE5" s="59"/>
      <c r="AYF5" s="59"/>
      <c r="AYG5" s="59"/>
      <c r="AYH5" s="59"/>
      <c r="AYI5" s="59"/>
      <c r="AYJ5" s="59"/>
      <c r="AYK5" s="59"/>
      <c r="AYL5" s="59"/>
      <c r="AYM5" s="59"/>
      <c r="AYN5" s="59"/>
      <c r="AYO5" s="59"/>
      <c r="AYP5" s="59"/>
      <c r="AYQ5" s="59"/>
      <c r="AYR5" s="59"/>
      <c r="AYS5" s="59"/>
      <c r="AYT5" s="59"/>
      <c r="AYU5" s="59"/>
      <c r="AYV5" s="59"/>
      <c r="AYW5" s="59"/>
      <c r="AYX5" s="59"/>
      <c r="AYY5" s="59"/>
      <c r="AYZ5" s="59"/>
      <c r="AZA5" s="59"/>
      <c r="AZB5" s="59"/>
      <c r="AZC5" s="59"/>
      <c r="AZD5" s="59"/>
      <c r="AZE5" s="59"/>
      <c r="AZF5" s="59"/>
      <c r="AZG5" s="59"/>
      <c r="AZH5" s="59"/>
      <c r="AZI5" s="59"/>
      <c r="AZJ5" s="59"/>
      <c r="AZK5" s="59"/>
      <c r="AZL5" s="59"/>
      <c r="AZM5" s="59"/>
      <c r="AZN5" s="59"/>
      <c r="AZO5" s="59"/>
      <c r="AZP5" s="59"/>
      <c r="AZQ5" s="59"/>
      <c r="AZR5" s="59"/>
      <c r="AZS5" s="59"/>
      <c r="AZT5" s="59"/>
      <c r="AZU5" s="59"/>
      <c r="AZV5" s="59"/>
      <c r="AZW5" s="59"/>
      <c r="AZX5" s="59"/>
      <c r="AZY5" s="59"/>
      <c r="AZZ5" s="59"/>
      <c r="BAA5" s="59"/>
      <c r="BAB5" s="59"/>
      <c r="BAC5" s="59"/>
      <c r="BAD5" s="59"/>
      <c r="BAE5" s="59"/>
      <c r="BAF5" s="59"/>
      <c r="BAG5" s="59"/>
      <c r="BAH5" s="59"/>
      <c r="BAI5" s="59"/>
      <c r="BAJ5" s="59"/>
      <c r="BAK5" s="59"/>
      <c r="BAL5" s="59"/>
      <c r="BAM5" s="59"/>
      <c r="BAN5" s="59"/>
      <c r="BAO5" s="59"/>
      <c r="BAP5" s="59"/>
      <c r="BAQ5" s="59"/>
      <c r="BAR5" s="59"/>
      <c r="BAS5" s="59"/>
      <c r="BAT5" s="59"/>
      <c r="BAU5" s="59"/>
      <c r="BAV5" s="59"/>
      <c r="BAW5" s="59"/>
      <c r="BAX5" s="59"/>
      <c r="BAY5" s="59"/>
      <c r="BAZ5" s="59"/>
      <c r="BBA5" s="59"/>
      <c r="BBB5" s="59"/>
      <c r="BBC5" s="59"/>
      <c r="BBD5" s="59"/>
      <c r="BBE5" s="59"/>
      <c r="BBF5" s="59"/>
      <c r="BBG5" s="59"/>
      <c r="BBH5" s="59"/>
      <c r="BBI5" s="59"/>
      <c r="BBJ5" s="59"/>
      <c r="BBK5" s="59"/>
      <c r="BBL5" s="59"/>
      <c r="BBM5" s="59"/>
      <c r="BBN5" s="59"/>
      <c r="BBO5" s="59"/>
      <c r="BBP5" s="59"/>
      <c r="BBQ5" s="59"/>
      <c r="BBR5" s="59"/>
      <c r="BBS5" s="59"/>
      <c r="BBT5" s="59"/>
      <c r="BBU5" s="59"/>
      <c r="BBV5" s="59"/>
      <c r="BBW5" s="59"/>
      <c r="BBX5" s="59"/>
      <c r="BBY5" s="59"/>
      <c r="BBZ5" s="59"/>
      <c r="BCA5" s="59"/>
      <c r="BCB5" s="59"/>
      <c r="BCC5" s="59"/>
      <c r="BCD5" s="59"/>
      <c r="BCE5" s="59"/>
      <c r="BCF5" s="59"/>
      <c r="BCG5" s="59"/>
      <c r="BCH5" s="59"/>
      <c r="BCI5" s="59"/>
      <c r="BCJ5" s="59"/>
      <c r="BCK5" s="59"/>
      <c r="BCL5" s="59"/>
      <c r="BCM5" s="59"/>
      <c r="BCN5" s="59"/>
      <c r="BCO5" s="59"/>
      <c r="BCP5" s="59"/>
      <c r="BCQ5" s="59"/>
      <c r="BCR5" s="59"/>
      <c r="BCS5" s="59"/>
      <c r="BCT5" s="59"/>
      <c r="BCU5" s="59"/>
      <c r="BCV5" s="59"/>
      <c r="BCW5" s="59"/>
      <c r="BCX5" s="59"/>
      <c r="BCY5" s="59"/>
      <c r="BCZ5" s="59"/>
      <c r="BDA5" s="59"/>
      <c r="BDB5" s="59"/>
      <c r="BDC5" s="59"/>
      <c r="BDD5" s="59"/>
      <c r="BDE5" s="59"/>
      <c r="BDF5" s="59"/>
      <c r="BDG5" s="59"/>
      <c r="BDH5" s="59"/>
      <c r="BDI5" s="59"/>
      <c r="BDJ5" s="59"/>
      <c r="BDK5" s="59"/>
      <c r="BDL5" s="59"/>
      <c r="BDM5" s="59"/>
      <c r="BDN5" s="59"/>
      <c r="BDO5" s="59"/>
      <c r="BDP5" s="59"/>
      <c r="BDQ5" s="59"/>
      <c r="BDR5" s="59"/>
      <c r="BDS5" s="59"/>
      <c r="BDT5" s="59"/>
      <c r="BDU5" s="59"/>
      <c r="BDV5" s="59"/>
      <c r="BDW5" s="59"/>
      <c r="BDX5" s="59"/>
      <c r="BDY5" s="59"/>
      <c r="BDZ5" s="59"/>
      <c r="BEA5" s="59"/>
      <c r="BEB5" s="59"/>
      <c r="BEC5" s="59"/>
      <c r="BED5" s="59"/>
      <c r="BEE5" s="59"/>
      <c r="BEF5" s="59"/>
      <c r="BEG5" s="59"/>
      <c r="BEH5" s="59"/>
      <c r="BEI5" s="59"/>
      <c r="BEJ5" s="59"/>
      <c r="BEK5" s="59"/>
      <c r="BEL5" s="59"/>
      <c r="BEM5" s="59"/>
      <c r="BEN5" s="59"/>
      <c r="BEO5" s="59"/>
      <c r="BEP5" s="59"/>
      <c r="BEQ5" s="59"/>
      <c r="BER5" s="59"/>
      <c r="BES5" s="59"/>
      <c r="BET5" s="59"/>
      <c r="BEU5" s="59"/>
      <c r="BEV5" s="59"/>
      <c r="BEW5" s="59"/>
      <c r="BEX5" s="59"/>
      <c r="BEY5" s="59"/>
      <c r="BEZ5" s="59"/>
      <c r="BFA5" s="59"/>
      <c r="BFB5" s="59"/>
      <c r="BFC5" s="59"/>
      <c r="BFD5" s="59"/>
      <c r="BFE5" s="59"/>
      <c r="BFF5" s="59"/>
      <c r="BFG5" s="59"/>
      <c r="BFH5" s="59"/>
      <c r="BFI5" s="59"/>
      <c r="BFJ5" s="59"/>
      <c r="BFK5" s="59"/>
      <c r="BFL5" s="59"/>
      <c r="BFM5" s="59"/>
      <c r="BFN5" s="59"/>
      <c r="BFO5" s="59"/>
      <c r="BFP5" s="59"/>
      <c r="BFQ5" s="59"/>
      <c r="BFR5" s="59"/>
      <c r="BFS5" s="59"/>
      <c r="BFT5" s="59"/>
      <c r="BFU5" s="59"/>
      <c r="BFV5" s="59"/>
      <c r="BFW5" s="59"/>
      <c r="BFX5" s="59"/>
      <c r="BFY5" s="59"/>
      <c r="BFZ5" s="59"/>
      <c r="BGA5" s="59"/>
      <c r="BGB5" s="59"/>
      <c r="BGC5" s="59"/>
      <c r="BGD5" s="59"/>
      <c r="BGE5" s="59"/>
      <c r="BGF5" s="59"/>
      <c r="BGG5" s="59"/>
      <c r="BGH5" s="59"/>
      <c r="BGI5" s="59"/>
      <c r="BGJ5" s="59"/>
      <c r="BGK5" s="59"/>
      <c r="BGL5" s="59"/>
      <c r="BGM5" s="59"/>
      <c r="BGN5" s="59"/>
      <c r="BGO5" s="59"/>
      <c r="BGP5" s="59"/>
      <c r="BGQ5" s="59"/>
      <c r="BGR5" s="59"/>
      <c r="BGS5" s="59"/>
      <c r="BGT5" s="59"/>
      <c r="BGU5" s="59"/>
      <c r="BGV5" s="59"/>
      <c r="BGW5" s="59"/>
      <c r="BGX5" s="59"/>
      <c r="BGY5" s="59"/>
      <c r="BGZ5" s="59"/>
      <c r="BHA5" s="59"/>
      <c r="BHB5" s="59"/>
      <c r="BHC5" s="59"/>
      <c r="BHD5" s="59"/>
      <c r="BHE5" s="59"/>
      <c r="BHF5" s="59"/>
      <c r="BHG5" s="59"/>
      <c r="BHH5" s="59"/>
      <c r="BHI5" s="59"/>
      <c r="BHJ5" s="59"/>
      <c r="BHK5" s="59"/>
      <c r="BHL5" s="59"/>
      <c r="BHM5" s="59"/>
      <c r="BHN5" s="59"/>
      <c r="BHO5" s="59"/>
      <c r="BHP5" s="59"/>
      <c r="BHQ5" s="59"/>
      <c r="BHR5" s="59"/>
      <c r="BHS5" s="59"/>
      <c r="BHT5" s="59"/>
      <c r="BHU5" s="59"/>
      <c r="BHV5" s="59"/>
      <c r="BHW5" s="59"/>
      <c r="BHX5" s="59"/>
      <c r="BHY5" s="59"/>
      <c r="BHZ5" s="59"/>
      <c r="BIA5" s="59"/>
      <c r="BIB5" s="59"/>
      <c r="BIC5" s="59"/>
      <c r="BID5" s="59"/>
      <c r="BIE5" s="59"/>
      <c r="BIF5" s="59"/>
      <c r="BIG5" s="59"/>
      <c r="BIH5" s="59"/>
      <c r="BII5" s="59"/>
      <c r="BIJ5" s="59"/>
      <c r="BIK5" s="59"/>
      <c r="BIL5" s="59"/>
      <c r="BIM5" s="59"/>
      <c r="BIN5" s="59"/>
      <c r="BIO5" s="59"/>
      <c r="BIP5" s="59"/>
      <c r="BIQ5" s="59"/>
      <c r="BIR5" s="59"/>
      <c r="BIS5" s="59"/>
      <c r="BIT5" s="59"/>
      <c r="BIU5" s="59"/>
      <c r="BIV5" s="59"/>
      <c r="BIW5" s="59"/>
      <c r="BIX5" s="59"/>
      <c r="BIY5" s="59"/>
      <c r="BIZ5" s="59"/>
      <c r="BJA5" s="59"/>
      <c r="BJB5" s="59"/>
      <c r="BJC5" s="59"/>
      <c r="BJD5" s="59"/>
      <c r="BJE5" s="59"/>
      <c r="BJF5" s="59"/>
      <c r="BJG5" s="59"/>
      <c r="BJH5" s="59"/>
      <c r="BJI5" s="59"/>
      <c r="BJJ5" s="59"/>
      <c r="BJK5" s="59"/>
      <c r="BJL5" s="59"/>
      <c r="BJM5" s="59"/>
      <c r="BJN5" s="59"/>
      <c r="BJO5" s="59"/>
      <c r="BJP5" s="59"/>
      <c r="BJQ5" s="59"/>
      <c r="BJR5" s="59"/>
      <c r="BJS5" s="59"/>
      <c r="BJT5" s="59"/>
      <c r="BJU5" s="59"/>
      <c r="BJV5" s="59"/>
      <c r="BJW5" s="59"/>
      <c r="BJX5" s="59"/>
      <c r="BJY5" s="59"/>
      <c r="BJZ5" s="59"/>
      <c r="BKA5" s="59"/>
      <c r="BKB5" s="59"/>
      <c r="BKC5" s="59"/>
      <c r="BKD5" s="59"/>
      <c r="BKE5" s="59"/>
      <c r="BKF5" s="59"/>
      <c r="BKG5" s="59"/>
      <c r="BKH5" s="59"/>
      <c r="BKI5" s="59"/>
      <c r="BKJ5" s="59"/>
      <c r="BKK5" s="59"/>
      <c r="BKL5" s="59"/>
      <c r="BKM5" s="59"/>
      <c r="BKN5" s="59"/>
      <c r="BKO5" s="59"/>
      <c r="BKP5" s="59"/>
      <c r="BKQ5" s="59"/>
      <c r="BKR5" s="59"/>
      <c r="BKS5" s="59"/>
      <c r="BKT5" s="59"/>
      <c r="BKU5" s="59"/>
      <c r="BKV5" s="59"/>
      <c r="BKW5" s="59"/>
      <c r="BKX5" s="59"/>
      <c r="BKY5" s="59"/>
      <c r="BKZ5" s="59"/>
      <c r="BLA5" s="59"/>
      <c r="BLB5" s="59"/>
      <c r="BLC5" s="59"/>
      <c r="BLD5" s="59"/>
      <c r="BLE5" s="59"/>
      <c r="BLF5" s="59"/>
      <c r="BLG5" s="59"/>
      <c r="BLH5" s="59"/>
      <c r="BLI5" s="59"/>
      <c r="BLJ5" s="59"/>
      <c r="BLK5" s="59"/>
      <c r="BLL5" s="59"/>
      <c r="BLM5" s="59"/>
      <c r="BLN5" s="59"/>
      <c r="BLO5" s="59"/>
      <c r="BLP5" s="59"/>
      <c r="BLQ5" s="59"/>
      <c r="BLR5" s="59"/>
      <c r="BLS5" s="59"/>
      <c r="BLT5" s="59"/>
      <c r="BLU5" s="59"/>
      <c r="BLV5" s="59"/>
      <c r="BLW5" s="59"/>
      <c r="BLX5" s="59"/>
      <c r="BLY5" s="59"/>
      <c r="BLZ5" s="59"/>
      <c r="BMA5" s="59"/>
      <c r="BMB5" s="59"/>
      <c r="BMC5" s="59"/>
      <c r="BMD5" s="59"/>
      <c r="BME5" s="59"/>
      <c r="BMF5" s="59"/>
      <c r="BMG5" s="59"/>
      <c r="BMH5" s="59"/>
      <c r="BMI5" s="59"/>
      <c r="BMJ5" s="59"/>
      <c r="BMK5" s="59"/>
      <c r="BML5" s="59"/>
      <c r="BMM5" s="59"/>
      <c r="BMN5" s="59"/>
      <c r="BMO5" s="59"/>
      <c r="BMP5" s="59"/>
      <c r="BMQ5" s="59"/>
      <c r="BMR5" s="59"/>
      <c r="BMS5" s="59"/>
      <c r="BMT5" s="59"/>
      <c r="BMU5" s="59"/>
      <c r="BMV5" s="59"/>
      <c r="BMW5" s="59"/>
      <c r="BMX5" s="59"/>
      <c r="BMY5" s="59"/>
      <c r="BMZ5" s="59"/>
      <c r="BNA5" s="59"/>
      <c r="BNB5" s="59"/>
      <c r="BNC5" s="59"/>
      <c r="BND5" s="59"/>
      <c r="BNE5" s="59"/>
      <c r="BNF5" s="59"/>
      <c r="BNG5" s="59"/>
      <c r="BNH5" s="59"/>
      <c r="BNI5" s="59"/>
      <c r="BNJ5" s="59"/>
      <c r="BNK5" s="59"/>
      <c r="BNL5" s="59"/>
      <c r="BNM5" s="59"/>
      <c r="BNN5" s="59"/>
      <c r="BNO5" s="59"/>
      <c r="BNP5" s="59"/>
      <c r="BNQ5" s="59"/>
      <c r="BNR5" s="59"/>
      <c r="BNS5" s="59"/>
      <c r="BNT5" s="59"/>
      <c r="BNU5" s="59"/>
      <c r="BNV5" s="59"/>
      <c r="BNW5" s="59"/>
      <c r="BNX5" s="59"/>
      <c r="BNY5" s="59"/>
      <c r="BNZ5" s="59"/>
      <c r="BOA5" s="59"/>
      <c r="BOB5" s="59"/>
      <c r="BOC5" s="59"/>
      <c r="BOD5" s="59"/>
      <c r="BOE5" s="59"/>
      <c r="BOF5" s="59"/>
      <c r="BOG5" s="59"/>
      <c r="BOH5" s="59"/>
      <c r="BOI5" s="59"/>
      <c r="BOJ5" s="59"/>
      <c r="BOK5" s="59"/>
      <c r="BOL5" s="59"/>
      <c r="BOM5" s="59"/>
      <c r="BON5" s="59"/>
      <c r="BOO5" s="59"/>
      <c r="BOP5" s="59"/>
      <c r="BOQ5" s="59"/>
      <c r="BOR5" s="59"/>
      <c r="BOS5" s="59"/>
      <c r="BOT5" s="59"/>
      <c r="BOU5" s="59"/>
      <c r="BOV5" s="59"/>
      <c r="BOW5" s="59"/>
      <c r="BOX5" s="59"/>
      <c r="BOY5" s="59"/>
      <c r="BOZ5" s="59"/>
      <c r="BPA5" s="59"/>
      <c r="BPB5" s="59"/>
      <c r="BPC5" s="59"/>
      <c r="BPD5" s="59"/>
      <c r="BPE5" s="59"/>
      <c r="BPF5" s="59"/>
      <c r="BPG5" s="59"/>
      <c r="BPH5" s="59"/>
      <c r="BPI5" s="59"/>
      <c r="BPJ5" s="59"/>
      <c r="BPK5" s="59"/>
      <c r="BPL5" s="59"/>
      <c r="BPM5" s="59"/>
      <c r="BPN5" s="59"/>
      <c r="BPO5" s="59"/>
      <c r="BPP5" s="59"/>
      <c r="BPQ5" s="59"/>
      <c r="BPR5" s="59"/>
      <c r="BPS5" s="59"/>
      <c r="BPT5" s="59"/>
      <c r="BPU5" s="59"/>
      <c r="BPV5" s="59"/>
      <c r="BPW5" s="59"/>
      <c r="BPX5" s="59"/>
      <c r="BPY5" s="59"/>
      <c r="BPZ5" s="59"/>
      <c r="BQA5" s="59"/>
      <c r="BQB5" s="59"/>
      <c r="BQC5" s="59"/>
      <c r="BQD5" s="59"/>
      <c r="BQE5" s="59"/>
      <c r="BQF5" s="59"/>
      <c r="BQG5" s="59"/>
      <c r="BQH5" s="59"/>
      <c r="BQI5" s="59"/>
      <c r="BQJ5" s="59"/>
      <c r="BQK5" s="59"/>
      <c r="BQL5" s="59"/>
      <c r="BQM5" s="59"/>
      <c r="BQN5" s="59"/>
      <c r="BQO5" s="59"/>
      <c r="BQP5" s="59"/>
      <c r="BQQ5" s="59"/>
      <c r="BQR5" s="59"/>
      <c r="BQS5" s="59"/>
      <c r="BQT5" s="59"/>
      <c r="BQU5" s="59"/>
      <c r="BQV5" s="59"/>
      <c r="BQW5" s="59"/>
      <c r="BQX5" s="59"/>
      <c r="BQY5" s="59"/>
      <c r="BQZ5" s="59"/>
      <c r="BRA5" s="59"/>
      <c r="BRB5" s="59"/>
      <c r="BRC5" s="59"/>
      <c r="BRD5" s="59"/>
      <c r="BRE5" s="59"/>
      <c r="BRF5" s="59"/>
      <c r="BRG5" s="59"/>
      <c r="BRH5" s="59"/>
      <c r="BRI5" s="59"/>
      <c r="BRJ5" s="59"/>
      <c r="BRK5" s="59"/>
      <c r="BRL5" s="59"/>
      <c r="BRM5" s="59"/>
      <c r="BRN5" s="59"/>
      <c r="BRO5" s="59"/>
      <c r="BRP5" s="59"/>
      <c r="BRQ5" s="59"/>
      <c r="BRR5" s="59"/>
      <c r="BRS5" s="59"/>
      <c r="BRT5" s="59"/>
      <c r="BRU5" s="59"/>
      <c r="BRV5" s="59"/>
      <c r="BRW5" s="59"/>
      <c r="BRX5" s="59"/>
      <c r="BRY5" s="59"/>
      <c r="BRZ5" s="59"/>
      <c r="BSA5" s="59"/>
      <c r="BSB5" s="59"/>
      <c r="BSC5" s="59"/>
      <c r="BSD5" s="59"/>
      <c r="BSE5" s="59"/>
      <c r="BSF5" s="59"/>
      <c r="BSG5" s="59"/>
      <c r="BSH5" s="59"/>
      <c r="BSI5" s="59"/>
      <c r="BSJ5" s="59"/>
      <c r="BSK5" s="59"/>
      <c r="BSL5" s="59"/>
      <c r="BSM5" s="59"/>
      <c r="BSN5" s="59"/>
      <c r="BSO5" s="59"/>
      <c r="BSP5" s="59"/>
      <c r="BSQ5" s="59"/>
      <c r="BSR5" s="59"/>
      <c r="BSS5" s="59"/>
      <c r="BST5" s="59"/>
      <c r="BSU5" s="59"/>
      <c r="BSV5" s="59"/>
      <c r="BSW5" s="59"/>
      <c r="BSX5" s="59"/>
      <c r="BSY5" s="59"/>
      <c r="BSZ5" s="59"/>
      <c r="BTA5" s="59"/>
      <c r="BTB5" s="59"/>
      <c r="BTC5" s="59"/>
      <c r="BTD5" s="59"/>
      <c r="BTE5" s="59"/>
      <c r="BTF5" s="59"/>
      <c r="BTG5" s="59"/>
      <c r="BTH5" s="59"/>
      <c r="BTI5" s="59"/>
      <c r="BTJ5" s="59"/>
      <c r="BTK5" s="59"/>
      <c r="BTL5" s="59"/>
      <c r="BTM5" s="59"/>
      <c r="BTN5" s="59"/>
      <c r="BTO5" s="59"/>
      <c r="BTP5" s="59"/>
      <c r="BTQ5" s="59"/>
      <c r="BTR5" s="59"/>
      <c r="BTS5" s="59"/>
      <c r="BTT5" s="59"/>
      <c r="BTU5" s="59"/>
      <c r="BTV5" s="59"/>
      <c r="BTW5" s="59"/>
      <c r="BTX5" s="59"/>
      <c r="BTY5" s="59"/>
      <c r="BTZ5" s="59"/>
      <c r="BUA5" s="59"/>
      <c r="BUB5" s="59"/>
      <c r="BUC5" s="59"/>
      <c r="BUD5" s="59"/>
      <c r="BUE5" s="59"/>
      <c r="BUF5" s="59"/>
      <c r="BUG5" s="59"/>
      <c r="BUH5" s="59"/>
      <c r="BUI5" s="59"/>
      <c r="BUJ5" s="59"/>
      <c r="BUK5" s="59"/>
      <c r="BUL5" s="59"/>
      <c r="BUM5" s="59"/>
      <c r="BUN5" s="59"/>
      <c r="BUO5" s="59"/>
      <c r="BUP5" s="59"/>
      <c r="BUQ5" s="59"/>
      <c r="BUR5" s="59"/>
      <c r="BUS5" s="59"/>
      <c r="BUT5" s="59"/>
      <c r="BUU5" s="59"/>
      <c r="BUV5" s="59"/>
      <c r="BUW5" s="59"/>
      <c r="BUX5" s="59"/>
      <c r="BUY5" s="59"/>
      <c r="BUZ5" s="59"/>
      <c r="BVA5" s="59"/>
      <c r="BVB5" s="59"/>
      <c r="BVC5" s="59"/>
      <c r="BVD5" s="59"/>
      <c r="BVE5" s="59"/>
      <c r="BVF5" s="59"/>
      <c r="BVG5" s="59"/>
      <c r="BVH5" s="59"/>
      <c r="BVI5" s="59"/>
      <c r="BVJ5" s="59"/>
      <c r="BVK5" s="59"/>
      <c r="BVL5" s="59"/>
      <c r="BVM5" s="59"/>
      <c r="BVN5" s="59"/>
      <c r="BVO5" s="59"/>
      <c r="BVP5" s="59"/>
      <c r="BVQ5" s="59"/>
      <c r="BVR5" s="59"/>
      <c r="BVS5" s="59"/>
      <c r="BVT5" s="59"/>
      <c r="BVU5" s="59"/>
      <c r="BVV5" s="59"/>
      <c r="BVW5" s="59"/>
      <c r="BVX5" s="59"/>
      <c r="BVY5" s="59"/>
      <c r="BVZ5" s="59"/>
      <c r="BWA5" s="59"/>
      <c r="BWB5" s="59"/>
      <c r="BWC5" s="59"/>
      <c r="BWD5" s="59"/>
      <c r="BWE5" s="59"/>
      <c r="BWF5" s="59"/>
      <c r="BWG5" s="59"/>
      <c r="BWH5" s="59"/>
      <c r="BWI5" s="59"/>
      <c r="BWJ5" s="59"/>
      <c r="BWK5" s="59"/>
      <c r="BWL5" s="59"/>
      <c r="BWM5" s="59"/>
      <c r="BWN5" s="59"/>
      <c r="BWO5" s="59"/>
      <c r="BWP5" s="59"/>
      <c r="BWQ5" s="59"/>
      <c r="BWR5" s="59"/>
      <c r="BWS5" s="59"/>
      <c r="BWT5" s="59"/>
      <c r="BWU5" s="59"/>
      <c r="BWV5" s="59"/>
      <c r="BWW5" s="59"/>
      <c r="BWX5" s="59"/>
      <c r="BWY5" s="59"/>
      <c r="BWZ5" s="59"/>
      <c r="BXA5" s="59"/>
      <c r="BXB5" s="59"/>
      <c r="BXC5" s="59"/>
      <c r="BXD5" s="59"/>
      <c r="BXE5" s="59"/>
      <c r="BXF5" s="59"/>
      <c r="BXG5" s="59"/>
      <c r="BXH5" s="59"/>
      <c r="BXI5" s="59"/>
      <c r="BXJ5" s="59"/>
      <c r="BXK5" s="59"/>
      <c r="BXL5" s="59"/>
      <c r="BXM5" s="59"/>
      <c r="BXN5" s="59"/>
      <c r="BXO5" s="59"/>
      <c r="BXP5" s="59"/>
      <c r="BXQ5" s="59"/>
      <c r="BXR5" s="59"/>
      <c r="BXS5" s="59"/>
      <c r="BXT5" s="59"/>
      <c r="BXU5" s="59"/>
      <c r="BXV5" s="59"/>
      <c r="BXW5" s="59"/>
      <c r="BXX5" s="59"/>
      <c r="BXY5" s="59"/>
      <c r="BXZ5" s="59"/>
      <c r="BYA5" s="59"/>
      <c r="BYB5" s="59"/>
      <c r="BYC5" s="59"/>
      <c r="BYD5" s="59"/>
      <c r="BYE5" s="59"/>
      <c r="BYF5" s="59"/>
      <c r="BYG5" s="59"/>
      <c r="BYH5" s="59"/>
      <c r="BYI5" s="59"/>
      <c r="BYJ5" s="59"/>
      <c r="BYK5" s="59"/>
      <c r="BYL5" s="59"/>
      <c r="BYM5" s="59"/>
      <c r="BYN5" s="59"/>
      <c r="BYO5" s="59"/>
      <c r="BYP5" s="59"/>
      <c r="BYQ5" s="59"/>
      <c r="BYR5" s="59"/>
      <c r="BYS5" s="59"/>
      <c r="BYT5" s="59"/>
      <c r="BYU5" s="59"/>
      <c r="BYV5" s="59"/>
      <c r="BYW5" s="59"/>
      <c r="BYX5" s="59"/>
      <c r="BYY5" s="59"/>
      <c r="BYZ5" s="59"/>
      <c r="BZA5" s="59"/>
      <c r="BZB5" s="59"/>
      <c r="BZC5" s="59"/>
      <c r="BZD5" s="59"/>
      <c r="BZE5" s="59"/>
      <c r="BZF5" s="59"/>
      <c r="BZG5" s="59"/>
      <c r="BZH5" s="59"/>
      <c r="BZI5" s="59"/>
      <c r="BZJ5" s="59"/>
      <c r="BZK5" s="59"/>
      <c r="BZL5" s="59"/>
      <c r="BZM5" s="59"/>
      <c r="BZN5" s="59"/>
      <c r="BZO5" s="59"/>
      <c r="BZP5" s="59"/>
      <c r="BZQ5" s="59"/>
      <c r="BZR5" s="59"/>
      <c r="BZS5" s="59"/>
      <c r="BZT5" s="59"/>
      <c r="BZU5" s="59"/>
      <c r="BZV5" s="59"/>
      <c r="BZW5" s="59"/>
      <c r="BZX5" s="59"/>
      <c r="BZY5" s="59"/>
      <c r="BZZ5" s="59"/>
      <c r="CAA5" s="59"/>
      <c r="CAB5" s="59"/>
      <c r="CAC5" s="59"/>
      <c r="CAD5" s="59"/>
      <c r="CAE5" s="59"/>
      <c r="CAF5" s="59"/>
      <c r="CAG5" s="59"/>
      <c r="CAH5" s="59"/>
      <c r="CAI5" s="59"/>
      <c r="CAJ5" s="59"/>
      <c r="CAK5" s="59"/>
      <c r="CAL5" s="59"/>
      <c r="CAM5" s="59"/>
      <c r="CAN5" s="59"/>
      <c r="CAO5" s="59"/>
      <c r="CAP5" s="59"/>
      <c r="CAQ5" s="59"/>
      <c r="CAR5" s="59"/>
      <c r="CAS5" s="59"/>
      <c r="CAT5" s="59"/>
      <c r="CAU5" s="59"/>
      <c r="CAV5" s="59"/>
      <c r="CAW5" s="59"/>
      <c r="CAX5" s="59"/>
      <c r="CAY5" s="59"/>
      <c r="CAZ5" s="59"/>
      <c r="CBA5" s="59"/>
      <c r="CBB5" s="59"/>
      <c r="CBC5" s="59"/>
      <c r="CBD5" s="59"/>
      <c r="CBE5" s="59"/>
      <c r="CBF5" s="59"/>
      <c r="CBG5" s="59"/>
      <c r="CBH5" s="59"/>
      <c r="CBI5" s="59"/>
      <c r="CBJ5" s="59"/>
      <c r="CBK5" s="59"/>
      <c r="CBL5" s="59"/>
      <c r="CBM5" s="59"/>
      <c r="CBN5" s="59"/>
      <c r="CBO5" s="59"/>
      <c r="CBP5" s="59"/>
      <c r="CBQ5" s="59"/>
      <c r="CBR5" s="59"/>
      <c r="CBS5" s="59"/>
      <c r="CBT5" s="59"/>
      <c r="CBU5" s="59"/>
      <c r="CBV5" s="59"/>
      <c r="CBW5" s="59"/>
      <c r="CBX5" s="59"/>
      <c r="CBY5" s="59"/>
      <c r="CBZ5" s="59"/>
      <c r="CCA5" s="59"/>
      <c r="CCB5" s="59"/>
      <c r="CCC5" s="59"/>
      <c r="CCD5" s="59"/>
      <c r="CCE5" s="59"/>
      <c r="CCF5" s="59"/>
      <c r="CCG5" s="59"/>
      <c r="CCH5" s="59"/>
      <c r="CCI5" s="59"/>
      <c r="CCJ5" s="59"/>
      <c r="CCK5" s="59"/>
      <c r="CCL5" s="59"/>
      <c r="CCM5" s="59"/>
      <c r="CCN5" s="59"/>
      <c r="CCO5" s="59"/>
      <c r="CCP5" s="59"/>
      <c r="CCQ5" s="59"/>
      <c r="CCR5" s="59"/>
      <c r="CCS5" s="59"/>
      <c r="CCT5" s="59"/>
      <c r="CCU5" s="59"/>
      <c r="CCV5" s="59"/>
      <c r="CCW5" s="59"/>
      <c r="CCX5" s="59"/>
      <c r="CCY5" s="59"/>
      <c r="CCZ5" s="59"/>
      <c r="CDA5" s="59"/>
      <c r="CDB5" s="59"/>
      <c r="CDC5" s="59"/>
      <c r="CDD5" s="59"/>
      <c r="CDE5" s="59"/>
      <c r="CDF5" s="59"/>
      <c r="CDG5" s="59"/>
      <c r="CDH5" s="59"/>
      <c r="CDI5" s="59"/>
      <c r="CDJ5" s="59"/>
      <c r="CDK5" s="59"/>
      <c r="CDL5" s="59"/>
      <c r="CDM5" s="59"/>
      <c r="CDN5" s="59"/>
      <c r="CDO5" s="59"/>
      <c r="CDP5" s="59"/>
      <c r="CDQ5" s="59"/>
      <c r="CDR5" s="59"/>
      <c r="CDS5" s="59"/>
      <c r="CDT5" s="59"/>
      <c r="CDU5" s="59"/>
      <c r="CDV5" s="59"/>
      <c r="CDW5" s="59"/>
      <c r="CDX5" s="59"/>
      <c r="CDY5" s="59"/>
      <c r="CDZ5" s="59"/>
      <c r="CEA5" s="59"/>
      <c r="CEB5" s="59"/>
      <c r="CEC5" s="59"/>
      <c r="CED5" s="59"/>
      <c r="CEE5" s="59"/>
      <c r="CEF5" s="59"/>
      <c r="CEG5" s="59"/>
      <c r="CEH5" s="59"/>
      <c r="CEI5" s="59"/>
      <c r="CEJ5" s="59"/>
      <c r="CEK5" s="59"/>
      <c r="CEL5" s="59"/>
      <c r="CEM5" s="59"/>
      <c r="CEN5" s="59"/>
      <c r="CEO5" s="59"/>
      <c r="CEP5" s="59"/>
      <c r="CEQ5" s="59"/>
      <c r="CER5" s="59"/>
      <c r="CES5" s="59"/>
      <c r="CET5" s="59"/>
      <c r="CEU5" s="59"/>
      <c r="CEV5" s="59"/>
      <c r="CEW5" s="59"/>
      <c r="CEX5" s="59"/>
      <c r="CEY5" s="59"/>
      <c r="CEZ5" s="59"/>
      <c r="CFA5" s="59"/>
      <c r="CFB5" s="59"/>
      <c r="CFC5" s="59"/>
      <c r="CFD5" s="59"/>
      <c r="CFE5" s="59"/>
      <c r="CFF5" s="59"/>
      <c r="CFG5" s="59"/>
      <c r="CFH5" s="59"/>
      <c r="CFI5" s="59"/>
      <c r="CFJ5" s="59"/>
      <c r="CFK5" s="59"/>
      <c r="CFL5" s="59"/>
      <c r="CFM5" s="59"/>
      <c r="CFN5" s="59"/>
      <c r="CFO5" s="59"/>
      <c r="CFP5" s="59"/>
      <c r="CFQ5" s="59"/>
      <c r="CFR5" s="59"/>
      <c r="CFS5" s="59"/>
      <c r="CFT5" s="59"/>
      <c r="CFU5" s="59"/>
      <c r="CFV5" s="59"/>
      <c r="CFW5" s="59"/>
      <c r="CFX5" s="59"/>
      <c r="CFY5" s="59"/>
      <c r="CFZ5" s="59"/>
      <c r="CGA5" s="59"/>
      <c r="CGB5" s="59"/>
      <c r="CGC5" s="59"/>
      <c r="CGD5" s="59"/>
      <c r="CGE5" s="59"/>
      <c r="CGF5" s="59"/>
      <c r="CGG5" s="59"/>
      <c r="CGH5" s="59"/>
      <c r="CGI5" s="59"/>
      <c r="CGJ5" s="59"/>
      <c r="CGK5" s="59"/>
      <c r="CGL5" s="59"/>
      <c r="CGM5" s="59"/>
      <c r="CGN5" s="59"/>
      <c r="CGO5" s="59"/>
      <c r="CGP5" s="59"/>
      <c r="CGQ5" s="59"/>
      <c r="CGR5" s="59"/>
      <c r="CGS5" s="59"/>
      <c r="CGT5" s="59"/>
      <c r="CGU5" s="59"/>
      <c r="CGV5" s="59"/>
      <c r="CGW5" s="59"/>
      <c r="CGX5" s="59"/>
      <c r="CGY5" s="59"/>
      <c r="CGZ5" s="59"/>
      <c r="CHA5" s="59"/>
      <c r="CHB5" s="59"/>
      <c r="CHC5" s="59"/>
      <c r="CHD5" s="59"/>
      <c r="CHE5" s="59"/>
      <c r="CHF5" s="59"/>
      <c r="CHG5" s="59"/>
      <c r="CHH5" s="59"/>
      <c r="CHI5" s="59"/>
      <c r="CHJ5" s="59"/>
      <c r="CHK5" s="59"/>
      <c r="CHL5" s="59"/>
      <c r="CHM5" s="59"/>
      <c r="CHN5" s="59"/>
      <c r="CHO5" s="59"/>
      <c r="CHP5" s="59"/>
      <c r="CHQ5" s="59"/>
      <c r="CHR5" s="59"/>
      <c r="CHS5" s="59"/>
      <c r="CHT5" s="59"/>
      <c r="CHU5" s="59"/>
      <c r="CHV5" s="59"/>
      <c r="CHW5" s="59"/>
      <c r="CHX5" s="59"/>
      <c r="CHY5" s="59"/>
      <c r="CHZ5" s="59"/>
      <c r="CIA5" s="59"/>
      <c r="CIB5" s="59"/>
      <c r="CIC5" s="59"/>
      <c r="CID5" s="59"/>
      <c r="CIE5" s="59"/>
      <c r="CIF5" s="59"/>
      <c r="CIG5" s="59"/>
      <c r="CIH5" s="59"/>
      <c r="CII5" s="59"/>
      <c r="CIJ5" s="59"/>
      <c r="CIK5" s="59"/>
      <c r="CIL5" s="59"/>
      <c r="CIM5" s="59"/>
      <c r="CIN5" s="59"/>
      <c r="CIO5" s="59"/>
      <c r="CIP5" s="59"/>
      <c r="CIQ5" s="59"/>
      <c r="CIR5" s="59"/>
      <c r="CIS5" s="59"/>
      <c r="CIT5" s="59"/>
      <c r="CIU5" s="59"/>
      <c r="CIV5" s="59"/>
      <c r="CIW5" s="59"/>
      <c r="CIX5" s="59"/>
      <c r="CIY5" s="59"/>
      <c r="CIZ5" s="59"/>
      <c r="CJA5" s="59"/>
      <c r="CJB5" s="59"/>
      <c r="CJC5" s="59"/>
      <c r="CJD5" s="59"/>
      <c r="CJE5" s="59"/>
      <c r="CJF5" s="59"/>
      <c r="CJG5" s="59"/>
      <c r="CJH5" s="59"/>
      <c r="CJI5" s="59"/>
      <c r="CJJ5" s="59"/>
      <c r="CJK5" s="59"/>
      <c r="CJL5" s="59"/>
      <c r="CJM5" s="59"/>
      <c r="CJN5" s="59"/>
      <c r="CJO5" s="59"/>
      <c r="CJP5" s="59"/>
      <c r="CJQ5" s="59"/>
      <c r="CJR5" s="59"/>
      <c r="CJS5" s="59"/>
      <c r="CJT5" s="59"/>
      <c r="CJU5" s="59"/>
      <c r="CJV5" s="59"/>
      <c r="CJW5" s="59"/>
      <c r="CJX5" s="59"/>
      <c r="CJY5" s="59"/>
      <c r="CJZ5" s="59"/>
      <c r="CKA5" s="59"/>
      <c r="CKB5" s="59"/>
      <c r="CKC5" s="59"/>
      <c r="CKD5" s="59"/>
      <c r="CKE5" s="59"/>
      <c r="CKF5" s="59"/>
      <c r="CKG5" s="59"/>
      <c r="CKH5" s="59"/>
      <c r="CKI5" s="59"/>
      <c r="CKJ5" s="59"/>
      <c r="CKK5" s="59"/>
      <c r="CKL5" s="59"/>
      <c r="CKM5" s="59"/>
      <c r="CKN5" s="59"/>
      <c r="CKO5" s="59"/>
      <c r="CKP5" s="59"/>
      <c r="CKQ5" s="59"/>
      <c r="CKR5" s="59"/>
      <c r="CKS5" s="59"/>
      <c r="CKT5" s="59"/>
      <c r="CKU5" s="59"/>
      <c r="CKV5" s="59"/>
      <c r="CKW5" s="59"/>
      <c r="CKX5" s="59"/>
      <c r="CKY5" s="59"/>
      <c r="CKZ5" s="59"/>
      <c r="CLA5" s="59"/>
      <c r="CLB5" s="59"/>
      <c r="CLC5" s="59"/>
      <c r="CLD5" s="59"/>
      <c r="CLE5" s="59"/>
      <c r="CLF5" s="59"/>
      <c r="CLG5" s="59"/>
      <c r="CLH5" s="59"/>
      <c r="CLI5" s="59"/>
      <c r="CLJ5" s="59"/>
      <c r="CLK5" s="59"/>
      <c r="CLL5" s="59"/>
      <c r="CLM5" s="59"/>
      <c r="CLN5" s="59"/>
      <c r="CLO5" s="59"/>
      <c r="CLP5" s="59"/>
      <c r="CLQ5" s="59"/>
      <c r="CLR5" s="59"/>
      <c r="CLS5" s="59"/>
      <c r="CLT5" s="59"/>
      <c r="CLU5" s="59"/>
      <c r="CLV5" s="59"/>
      <c r="CLW5" s="59"/>
      <c r="CLX5" s="59"/>
      <c r="CLY5" s="59"/>
      <c r="CLZ5" s="59"/>
      <c r="CMA5" s="59"/>
      <c r="CMB5" s="59"/>
      <c r="CMC5" s="59"/>
      <c r="CMD5" s="59"/>
      <c r="CME5" s="59"/>
      <c r="CMF5" s="59"/>
      <c r="CMG5" s="59"/>
      <c r="CMH5" s="59"/>
      <c r="CMI5" s="59"/>
      <c r="CMJ5" s="59"/>
      <c r="CMK5" s="59"/>
      <c r="CML5" s="59"/>
      <c r="CMM5" s="59"/>
      <c r="CMN5" s="59"/>
      <c r="CMO5" s="59"/>
      <c r="CMP5" s="59"/>
      <c r="CMQ5" s="59"/>
      <c r="CMR5" s="59"/>
      <c r="CMS5" s="59"/>
      <c r="CMT5" s="59"/>
      <c r="CMU5" s="59"/>
      <c r="CMV5" s="59"/>
      <c r="CMW5" s="59"/>
      <c r="CMX5" s="59"/>
      <c r="CMY5" s="59"/>
      <c r="CMZ5" s="59"/>
      <c r="CNA5" s="59"/>
      <c r="CNB5" s="59"/>
      <c r="CNC5" s="59"/>
      <c r="CND5" s="59"/>
      <c r="CNE5" s="59"/>
      <c r="CNF5" s="59"/>
      <c r="CNG5" s="59"/>
      <c r="CNH5" s="59"/>
      <c r="CNI5" s="59"/>
      <c r="CNJ5" s="59"/>
      <c r="CNK5" s="59"/>
      <c r="CNL5" s="59"/>
      <c r="CNM5" s="59"/>
      <c r="CNN5" s="59"/>
      <c r="CNO5" s="59"/>
      <c r="CNP5" s="59"/>
      <c r="CNQ5" s="59"/>
      <c r="CNR5" s="59"/>
      <c r="CNS5" s="59"/>
      <c r="CNT5" s="59"/>
      <c r="CNU5" s="59"/>
      <c r="CNV5" s="59"/>
      <c r="CNW5" s="59"/>
      <c r="CNX5" s="59"/>
      <c r="CNY5" s="59"/>
      <c r="CNZ5" s="59"/>
      <c r="COA5" s="59"/>
      <c r="COB5" s="59"/>
      <c r="COC5" s="59"/>
      <c r="COD5" s="59"/>
      <c r="COE5" s="59"/>
      <c r="COF5" s="59"/>
      <c r="COG5" s="59"/>
      <c r="COH5" s="59"/>
      <c r="COI5" s="59"/>
      <c r="COJ5" s="59"/>
      <c r="COK5" s="59"/>
      <c r="COL5" s="59"/>
      <c r="COM5" s="59"/>
      <c r="CON5" s="59"/>
      <c r="COO5" s="59"/>
      <c r="COP5" s="59"/>
      <c r="COQ5" s="59"/>
      <c r="COR5" s="59"/>
      <c r="COS5" s="59"/>
      <c r="COT5" s="59"/>
      <c r="COU5" s="59"/>
      <c r="COV5" s="59"/>
      <c r="COW5" s="59"/>
      <c r="COX5" s="59"/>
      <c r="COY5" s="59"/>
      <c r="COZ5" s="59"/>
      <c r="CPA5" s="59"/>
      <c r="CPB5" s="59"/>
      <c r="CPC5" s="59"/>
      <c r="CPD5" s="59"/>
      <c r="CPE5" s="59"/>
      <c r="CPF5" s="59"/>
      <c r="CPG5" s="59"/>
      <c r="CPH5" s="59"/>
      <c r="CPI5" s="59"/>
      <c r="CPJ5" s="59"/>
      <c r="CPK5" s="59"/>
      <c r="CPL5" s="59"/>
      <c r="CPM5" s="59"/>
      <c r="CPN5" s="59"/>
      <c r="CPO5" s="59"/>
      <c r="CPP5" s="59"/>
      <c r="CPQ5" s="59"/>
      <c r="CPR5" s="59"/>
      <c r="CPS5" s="59"/>
      <c r="CPT5" s="59"/>
      <c r="CPU5" s="59"/>
      <c r="CPV5" s="59"/>
      <c r="CPW5" s="59"/>
      <c r="CPX5" s="59"/>
      <c r="CPY5" s="59"/>
      <c r="CPZ5" s="59"/>
      <c r="CQA5" s="59"/>
      <c r="CQB5" s="59"/>
      <c r="CQC5" s="59"/>
      <c r="CQD5" s="59"/>
      <c r="CQE5" s="59"/>
      <c r="CQF5" s="59"/>
      <c r="CQG5" s="59"/>
      <c r="CQH5" s="59"/>
      <c r="CQI5" s="59"/>
      <c r="CQJ5" s="59"/>
      <c r="CQK5" s="59"/>
      <c r="CQL5" s="59"/>
      <c r="CQM5" s="59"/>
      <c r="CQN5" s="59"/>
      <c r="CQO5" s="59"/>
      <c r="CQP5" s="59"/>
      <c r="CQQ5" s="59"/>
      <c r="CQR5" s="59"/>
      <c r="CQS5" s="59"/>
      <c r="CQT5" s="59"/>
      <c r="CQU5" s="59"/>
      <c r="CQV5" s="59"/>
      <c r="CQW5" s="59"/>
      <c r="CQX5" s="59"/>
      <c r="CQY5" s="59"/>
      <c r="CQZ5" s="59"/>
      <c r="CRA5" s="59"/>
      <c r="CRB5" s="59"/>
      <c r="CRC5" s="59"/>
      <c r="CRD5" s="59"/>
      <c r="CRE5" s="59"/>
      <c r="CRF5" s="59"/>
      <c r="CRG5" s="59"/>
      <c r="CRH5" s="59"/>
      <c r="CRI5" s="59"/>
      <c r="CRJ5" s="59"/>
      <c r="CRK5" s="59"/>
      <c r="CRL5" s="59"/>
      <c r="CRM5" s="59"/>
      <c r="CRN5" s="59"/>
      <c r="CRO5" s="59"/>
      <c r="CRP5" s="59"/>
      <c r="CRQ5" s="59"/>
      <c r="CRR5" s="59"/>
      <c r="CRS5" s="59"/>
      <c r="CRT5" s="59"/>
      <c r="CRU5" s="59"/>
      <c r="CRV5" s="59"/>
      <c r="CRW5" s="59"/>
      <c r="CRX5" s="59"/>
      <c r="CRY5" s="59"/>
      <c r="CRZ5" s="59"/>
      <c r="CSA5" s="59"/>
      <c r="CSB5" s="59"/>
      <c r="CSC5" s="59"/>
      <c r="CSD5" s="59"/>
      <c r="CSE5" s="59"/>
      <c r="CSF5" s="59"/>
      <c r="CSG5" s="59"/>
      <c r="CSH5" s="59"/>
      <c r="CSI5" s="59"/>
      <c r="CSJ5" s="59"/>
      <c r="CSK5" s="59"/>
      <c r="CSL5" s="59"/>
      <c r="CSM5" s="59"/>
      <c r="CSN5" s="59"/>
      <c r="CSO5" s="59"/>
      <c r="CSP5" s="59"/>
      <c r="CSQ5" s="59"/>
      <c r="CSR5" s="59"/>
      <c r="CSS5" s="59"/>
      <c r="CST5" s="59"/>
      <c r="CSU5" s="59"/>
      <c r="CSV5" s="59"/>
      <c r="CSW5" s="59"/>
      <c r="CSX5" s="59"/>
      <c r="CSY5" s="59"/>
      <c r="CSZ5" s="59"/>
      <c r="CTA5" s="59"/>
      <c r="CTB5" s="59"/>
      <c r="CTC5" s="59"/>
      <c r="CTD5" s="59"/>
      <c r="CTE5" s="59"/>
      <c r="CTF5" s="59"/>
      <c r="CTG5" s="59"/>
      <c r="CTH5" s="59"/>
      <c r="CTI5" s="59"/>
      <c r="CTJ5" s="59"/>
      <c r="CTK5" s="59"/>
      <c r="CTL5" s="59"/>
      <c r="CTM5" s="59"/>
      <c r="CTN5" s="59"/>
      <c r="CTO5" s="59"/>
      <c r="CTP5" s="59"/>
      <c r="CTQ5" s="59"/>
      <c r="CTR5" s="59"/>
      <c r="CTS5" s="59"/>
      <c r="CTT5" s="59"/>
      <c r="CTU5" s="59"/>
      <c r="CTV5" s="59"/>
      <c r="CTW5" s="59"/>
      <c r="CTX5" s="59"/>
      <c r="CTY5" s="59"/>
      <c r="CTZ5" s="59"/>
      <c r="CUA5" s="59"/>
      <c r="CUB5" s="59"/>
      <c r="CUC5" s="59"/>
      <c r="CUD5" s="59"/>
      <c r="CUE5" s="59"/>
      <c r="CUF5" s="59"/>
      <c r="CUG5" s="59"/>
      <c r="CUH5" s="59"/>
      <c r="CUI5" s="59"/>
      <c r="CUJ5" s="59"/>
      <c r="CUK5" s="59"/>
      <c r="CUL5" s="59"/>
      <c r="CUM5" s="59"/>
      <c r="CUN5" s="59"/>
      <c r="CUO5" s="59"/>
      <c r="CUP5" s="59"/>
      <c r="CUQ5" s="59"/>
      <c r="CUR5" s="59"/>
      <c r="CUS5" s="59"/>
      <c r="CUT5" s="59"/>
      <c r="CUU5" s="59"/>
      <c r="CUV5" s="59"/>
      <c r="CUW5" s="59"/>
      <c r="CUX5" s="59"/>
      <c r="CUY5" s="59"/>
      <c r="CUZ5" s="59"/>
      <c r="CVA5" s="59"/>
      <c r="CVB5" s="59"/>
      <c r="CVC5" s="59"/>
      <c r="CVD5" s="59"/>
      <c r="CVE5" s="59"/>
      <c r="CVF5" s="59"/>
      <c r="CVG5" s="59"/>
      <c r="CVH5" s="59"/>
      <c r="CVI5" s="59"/>
      <c r="CVJ5" s="59"/>
      <c r="CVK5" s="59"/>
      <c r="CVL5" s="59"/>
      <c r="CVM5" s="59"/>
      <c r="CVN5" s="59"/>
      <c r="CVO5" s="59"/>
      <c r="CVP5" s="59"/>
      <c r="CVQ5" s="59"/>
      <c r="CVR5" s="59"/>
      <c r="CVS5" s="59"/>
      <c r="CVT5" s="59"/>
      <c r="CVU5" s="59"/>
      <c r="CVV5" s="59"/>
      <c r="CVW5" s="59"/>
      <c r="CVX5" s="59"/>
      <c r="CVY5" s="59"/>
      <c r="CVZ5" s="59"/>
      <c r="CWA5" s="59"/>
      <c r="CWB5" s="59"/>
      <c r="CWC5" s="59"/>
      <c r="CWD5" s="59"/>
      <c r="CWE5" s="59"/>
      <c r="CWF5" s="59"/>
      <c r="CWG5" s="59"/>
      <c r="CWH5" s="59"/>
      <c r="CWI5" s="59"/>
      <c r="CWJ5" s="59"/>
      <c r="CWK5" s="59"/>
      <c r="CWL5" s="59"/>
      <c r="CWM5" s="59"/>
      <c r="CWN5" s="59"/>
      <c r="CWO5" s="59"/>
      <c r="CWP5" s="59"/>
      <c r="CWQ5" s="59"/>
      <c r="CWR5" s="59"/>
      <c r="CWS5" s="59"/>
      <c r="CWT5" s="59"/>
      <c r="CWU5" s="59"/>
      <c r="CWV5" s="59"/>
      <c r="CWW5" s="59"/>
      <c r="CWX5" s="59"/>
      <c r="CWY5" s="59"/>
      <c r="CWZ5" s="59"/>
      <c r="CXA5" s="59"/>
      <c r="CXB5" s="59"/>
      <c r="CXC5" s="59"/>
      <c r="CXD5" s="59"/>
      <c r="CXE5" s="59"/>
      <c r="CXF5" s="59"/>
      <c r="CXG5" s="59"/>
      <c r="CXH5" s="59"/>
      <c r="CXI5" s="59"/>
      <c r="CXJ5" s="59"/>
      <c r="CXK5" s="59"/>
      <c r="CXL5" s="59"/>
      <c r="CXM5" s="59"/>
      <c r="CXN5" s="59"/>
      <c r="CXO5" s="59"/>
      <c r="CXP5" s="59"/>
      <c r="CXQ5" s="59"/>
      <c r="CXR5" s="59"/>
      <c r="CXS5" s="59"/>
      <c r="CXT5" s="59"/>
      <c r="CXU5" s="59"/>
      <c r="CXV5" s="59"/>
      <c r="CXW5" s="59"/>
      <c r="CXX5" s="59"/>
      <c r="CXY5" s="59"/>
      <c r="CXZ5" s="59"/>
      <c r="CYA5" s="59"/>
      <c r="CYB5" s="59"/>
      <c r="CYC5" s="59"/>
      <c r="CYD5" s="59"/>
      <c r="CYE5" s="59"/>
      <c r="CYF5" s="59"/>
      <c r="CYG5" s="59"/>
      <c r="CYH5" s="59"/>
      <c r="CYI5" s="59"/>
      <c r="CYJ5" s="59"/>
      <c r="CYK5" s="59"/>
      <c r="CYL5" s="59"/>
      <c r="CYM5" s="59"/>
      <c r="CYN5" s="59"/>
      <c r="CYO5" s="59"/>
      <c r="CYP5" s="59"/>
      <c r="CYQ5" s="59"/>
      <c r="CYR5" s="59"/>
      <c r="CYS5" s="59"/>
      <c r="CYT5" s="59"/>
      <c r="CYU5" s="59"/>
      <c r="CYV5" s="59"/>
      <c r="CYW5" s="59"/>
      <c r="CYX5" s="59"/>
      <c r="CYY5" s="59"/>
      <c r="CYZ5" s="59"/>
      <c r="CZA5" s="59"/>
      <c r="CZB5" s="59"/>
      <c r="CZC5" s="59"/>
      <c r="CZD5" s="59"/>
      <c r="CZE5" s="59"/>
      <c r="CZF5" s="59"/>
      <c r="CZG5" s="59"/>
      <c r="CZH5" s="59"/>
      <c r="CZI5" s="59"/>
      <c r="CZJ5" s="59"/>
      <c r="CZK5" s="59"/>
      <c r="CZL5" s="59"/>
      <c r="CZM5" s="59"/>
      <c r="CZN5" s="59"/>
      <c r="CZO5" s="59"/>
      <c r="CZP5" s="59"/>
      <c r="CZQ5" s="59"/>
      <c r="CZR5" s="59"/>
      <c r="CZS5" s="59"/>
      <c r="CZT5" s="59"/>
      <c r="CZU5" s="59"/>
      <c r="CZV5" s="59"/>
      <c r="CZW5" s="59"/>
      <c r="CZX5" s="59"/>
      <c r="CZY5" s="59"/>
      <c r="CZZ5" s="59"/>
      <c r="DAA5" s="59"/>
      <c r="DAB5" s="59"/>
      <c r="DAC5" s="59"/>
      <c r="DAD5" s="59"/>
      <c r="DAE5" s="59"/>
      <c r="DAF5" s="59"/>
      <c r="DAG5" s="59"/>
      <c r="DAH5" s="59"/>
      <c r="DAI5" s="59"/>
      <c r="DAJ5" s="59"/>
      <c r="DAK5" s="59"/>
      <c r="DAL5" s="59"/>
      <c r="DAM5" s="59"/>
      <c r="DAN5" s="59"/>
      <c r="DAO5" s="59"/>
      <c r="DAP5" s="59"/>
      <c r="DAQ5" s="59"/>
      <c r="DAR5" s="59"/>
      <c r="DAS5" s="59"/>
      <c r="DAT5" s="59"/>
      <c r="DAU5" s="59"/>
      <c r="DAV5" s="59"/>
      <c r="DAW5" s="59"/>
      <c r="DAX5" s="59"/>
      <c r="DAY5" s="59"/>
      <c r="DAZ5" s="59"/>
      <c r="DBA5" s="59"/>
      <c r="DBB5" s="59"/>
      <c r="DBC5" s="59"/>
      <c r="DBD5" s="59"/>
      <c r="DBE5" s="59"/>
      <c r="DBF5" s="59"/>
      <c r="DBG5" s="59"/>
      <c r="DBH5" s="59"/>
      <c r="DBI5" s="59"/>
      <c r="DBJ5" s="59"/>
      <c r="DBK5" s="59"/>
      <c r="DBL5" s="59"/>
      <c r="DBM5" s="59"/>
      <c r="DBN5" s="59"/>
      <c r="DBO5" s="59"/>
      <c r="DBP5" s="59"/>
      <c r="DBQ5" s="59"/>
      <c r="DBR5" s="59"/>
      <c r="DBS5" s="59"/>
      <c r="DBT5" s="59"/>
      <c r="DBU5" s="59"/>
      <c r="DBV5" s="59"/>
      <c r="DBW5" s="59"/>
      <c r="DBX5" s="59"/>
      <c r="DBY5" s="59"/>
      <c r="DBZ5" s="59"/>
      <c r="DCA5" s="59"/>
      <c r="DCB5" s="59"/>
      <c r="DCC5" s="59"/>
      <c r="DCD5" s="59"/>
      <c r="DCE5" s="59"/>
      <c r="DCF5" s="59"/>
      <c r="DCG5" s="59"/>
      <c r="DCH5" s="59"/>
      <c r="DCI5" s="59"/>
      <c r="DCJ5" s="59"/>
      <c r="DCK5" s="59"/>
      <c r="DCL5" s="59"/>
      <c r="DCM5" s="59"/>
      <c r="DCN5" s="59"/>
      <c r="DCO5" s="59"/>
      <c r="DCP5" s="59"/>
      <c r="DCQ5" s="59"/>
      <c r="DCR5" s="59"/>
      <c r="DCS5" s="59"/>
      <c r="DCT5" s="59"/>
      <c r="DCU5" s="59"/>
      <c r="DCV5" s="59"/>
      <c r="DCW5" s="59"/>
      <c r="DCX5" s="59"/>
      <c r="DCY5" s="59"/>
      <c r="DCZ5" s="59"/>
      <c r="DDA5" s="59"/>
      <c r="DDB5" s="59"/>
      <c r="DDC5" s="59"/>
      <c r="DDD5" s="59"/>
      <c r="DDE5" s="59"/>
      <c r="DDF5" s="59"/>
      <c r="DDG5" s="59"/>
      <c r="DDH5" s="59"/>
      <c r="DDI5" s="59"/>
      <c r="DDJ5" s="59"/>
      <c r="DDK5" s="59"/>
      <c r="DDL5" s="59"/>
      <c r="DDM5" s="59"/>
      <c r="DDN5" s="59"/>
      <c r="DDO5" s="59"/>
      <c r="DDP5" s="59"/>
      <c r="DDQ5" s="59"/>
      <c r="DDR5" s="59"/>
      <c r="DDS5" s="59"/>
      <c r="DDT5" s="59"/>
      <c r="DDU5" s="59"/>
      <c r="DDV5" s="59"/>
      <c r="DDW5" s="59"/>
      <c r="DDX5" s="59"/>
      <c r="DDY5" s="59"/>
      <c r="DDZ5" s="59"/>
      <c r="DEA5" s="59"/>
      <c r="DEB5" s="59"/>
      <c r="DEC5" s="59"/>
      <c r="DED5" s="59"/>
      <c r="DEE5" s="59"/>
      <c r="DEF5" s="59"/>
      <c r="DEG5" s="59"/>
      <c r="DEH5" s="59"/>
      <c r="DEI5" s="59"/>
      <c r="DEJ5" s="59"/>
      <c r="DEK5" s="59"/>
      <c r="DEL5" s="59"/>
      <c r="DEM5" s="59"/>
      <c r="DEN5" s="59"/>
      <c r="DEO5" s="59"/>
      <c r="DEP5" s="59"/>
      <c r="DEQ5" s="59"/>
      <c r="DER5" s="59"/>
      <c r="DES5" s="59"/>
      <c r="DET5" s="59"/>
      <c r="DEU5" s="59"/>
      <c r="DEV5" s="59"/>
      <c r="DEW5" s="59"/>
      <c r="DEX5" s="59"/>
      <c r="DEY5" s="59"/>
      <c r="DEZ5" s="59"/>
      <c r="DFA5" s="59"/>
      <c r="DFB5" s="59"/>
      <c r="DFC5" s="59"/>
      <c r="DFD5" s="59"/>
      <c r="DFE5" s="59"/>
      <c r="DFF5" s="59"/>
      <c r="DFG5" s="59"/>
      <c r="DFH5" s="59"/>
      <c r="DFI5" s="59"/>
      <c r="DFJ5" s="59"/>
      <c r="DFK5" s="59"/>
      <c r="DFL5" s="59"/>
      <c r="DFM5" s="59"/>
      <c r="DFN5" s="59"/>
      <c r="DFO5" s="59"/>
      <c r="DFP5" s="59"/>
      <c r="DFQ5" s="59"/>
      <c r="DFR5" s="59"/>
      <c r="DFS5" s="59"/>
      <c r="DFT5" s="59"/>
      <c r="DFU5" s="59"/>
      <c r="DFV5" s="59"/>
      <c r="DFW5" s="59"/>
      <c r="DFX5" s="59"/>
      <c r="DFY5" s="59"/>
      <c r="DFZ5" s="59"/>
      <c r="DGA5" s="59"/>
      <c r="DGB5" s="59"/>
      <c r="DGC5" s="59"/>
      <c r="DGD5" s="59"/>
      <c r="DGE5" s="59"/>
      <c r="DGF5" s="59"/>
      <c r="DGG5" s="59"/>
      <c r="DGH5" s="59"/>
      <c r="DGI5" s="59"/>
      <c r="DGJ5" s="59"/>
      <c r="DGK5" s="59"/>
      <c r="DGL5" s="59"/>
      <c r="DGM5" s="59"/>
      <c r="DGN5" s="59"/>
      <c r="DGO5" s="59"/>
      <c r="DGP5" s="59"/>
      <c r="DGQ5" s="59"/>
      <c r="DGR5" s="59"/>
      <c r="DGS5" s="59"/>
      <c r="DGT5" s="59"/>
      <c r="DGU5" s="59"/>
      <c r="DGV5" s="59"/>
      <c r="DGW5" s="59"/>
      <c r="DGX5" s="59"/>
      <c r="DGY5" s="59"/>
      <c r="DGZ5" s="59"/>
      <c r="DHA5" s="59"/>
      <c r="DHB5" s="59"/>
      <c r="DHC5" s="59"/>
      <c r="DHD5" s="59"/>
      <c r="DHE5" s="59"/>
      <c r="DHF5" s="59"/>
      <c r="DHG5" s="59"/>
      <c r="DHH5" s="59"/>
      <c r="DHI5" s="59"/>
      <c r="DHJ5" s="59"/>
      <c r="DHK5" s="59"/>
      <c r="DHL5" s="59"/>
      <c r="DHM5" s="59"/>
      <c r="DHN5" s="59"/>
      <c r="DHO5" s="59"/>
      <c r="DHP5" s="59"/>
      <c r="DHQ5" s="59"/>
      <c r="DHR5" s="59"/>
      <c r="DHS5" s="59"/>
      <c r="DHT5" s="59"/>
      <c r="DHU5" s="59"/>
      <c r="DHV5" s="59"/>
      <c r="DHW5" s="59"/>
      <c r="DHX5" s="59"/>
      <c r="DHY5" s="59"/>
      <c r="DHZ5" s="59"/>
      <c r="DIA5" s="59"/>
      <c r="DIB5" s="59"/>
      <c r="DIC5" s="59"/>
      <c r="DID5" s="59"/>
      <c r="DIE5" s="59"/>
      <c r="DIF5" s="59"/>
      <c r="DIG5" s="59"/>
      <c r="DIH5" s="59"/>
      <c r="DII5" s="59"/>
      <c r="DIJ5" s="59"/>
      <c r="DIK5" s="59"/>
      <c r="DIL5" s="59"/>
      <c r="DIM5" s="59"/>
      <c r="DIN5" s="59"/>
      <c r="DIO5" s="59"/>
      <c r="DIP5" s="59"/>
      <c r="DIQ5" s="59"/>
      <c r="DIR5" s="59"/>
      <c r="DIS5" s="59"/>
      <c r="DIT5" s="59"/>
      <c r="DIU5" s="59"/>
      <c r="DIV5" s="59"/>
      <c r="DIW5" s="59"/>
      <c r="DIX5" s="59"/>
      <c r="DIY5" s="59"/>
      <c r="DIZ5" s="59"/>
      <c r="DJA5" s="59"/>
      <c r="DJB5" s="59"/>
      <c r="DJC5" s="59"/>
      <c r="DJD5" s="59"/>
      <c r="DJE5" s="59"/>
      <c r="DJF5" s="59"/>
      <c r="DJG5" s="59"/>
      <c r="DJH5" s="59"/>
      <c r="DJI5" s="59"/>
      <c r="DJJ5" s="59"/>
      <c r="DJK5" s="59"/>
      <c r="DJL5" s="59"/>
      <c r="DJM5" s="59"/>
      <c r="DJN5" s="59"/>
      <c r="DJO5" s="59"/>
      <c r="DJP5" s="59"/>
      <c r="DJQ5" s="59"/>
      <c r="DJR5" s="59"/>
      <c r="DJS5" s="59"/>
      <c r="DJT5" s="59"/>
      <c r="DJU5" s="59"/>
      <c r="DJV5" s="59"/>
      <c r="DJW5" s="59"/>
      <c r="DJX5" s="59"/>
      <c r="DJY5" s="59"/>
      <c r="DJZ5" s="59"/>
      <c r="DKA5" s="59"/>
      <c r="DKB5" s="59"/>
      <c r="DKC5" s="59"/>
      <c r="DKD5" s="59"/>
      <c r="DKE5" s="59"/>
      <c r="DKF5" s="59"/>
      <c r="DKG5" s="59"/>
      <c r="DKH5" s="59"/>
      <c r="DKI5" s="59"/>
      <c r="DKJ5" s="59"/>
      <c r="DKK5" s="59"/>
      <c r="DKL5" s="59"/>
      <c r="DKM5" s="59"/>
      <c r="DKN5" s="59"/>
      <c r="DKO5" s="59"/>
      <c r="DKP5" s="59"/>
      <c r="DKQ5" s="59"/>
      <c r="DKR5" s="59"/>
      <c r="DKS5" s="59"/>
      <c r="DKT5" s="59"/>
      <c r="DKU5" s="59"/>
      <c r="DKV5" s="59"/>
      <c r="DKW5" s="59"/>
      <c r="DKX5" s="59"/>
      <c r="DKY5" s="59"/>
      <c r="DKZ5" s="59"/>
      <c r="DLA5" s="59"/>
      <c r="DLB5" s="59"/>
      <c r="DLC5" s="59"/>
      <c r="DLD5" s="59"/>
      <c r="DLE5" s="59"/>
      <c r="DLF5" s="59"/>
      <c r="DLG5" s="59"/>
      <c r="DLH5" s="59"/>
      <c r="DLI5" s="59"/>
      <c r="DLJ5" s="59"/>
      <c r="DLK5" s="59"/>
      <c r="DLL5" s="59"/>
      <c r="DLM5" s="59"/>
      <c r="DLN5" s="59"/>
      <c r="DLO5" s="59"/>
      <c r="DLP5" s="59"/>
      <c r="DLQ5" s="59"/>
      <c r="DLR5" s="59"/>
      <c r="DLS5" s="59"/>
      <c r="DLT5" s="59"/>
      <c r="DLU5" s="59"/>
      <c r="DLV5" s="59"/>
      <c r="DLW5" s="59"/>
      <c r="DLX5" s="59"/>
      <c r="DLY5" s="59"/>
      <c r="DLZ5" s="59"/>
      <c r="DMA5" s="59"/>
      <c r="DMB5" s="59"/>
      <c r="DMC5" s="59"/>
      <c r="DMD5" s="59"/>
      <c r="DME5" s="59"/>
      <c r="DMF5" s="59"/>
      <c r="DMG5" s="59"/>
      <c r="DMH5" s="59"/>
      <c r="DMI5" s="59"/>
      <c r="DMJ5" s="59"/>
      <c r="DMK5" s="59"/>
      <c r="DML5" s="59"/>
      <c r="DMM5" s="59"/>
      <c r="DMN5" s="59"/>
      <c r="DMO5" s="59"/>
      <c r="DMP5" s="59"/>
      <c r="DMQ5" s="59"/>
      <c r="DMR5" s="59"/>
      <c r="DMS5" s="59"/>
      <c r="DMT5" s="59"/>
      <c r="DMU5" s="59"/>
      <c r="DMV5" s="59"/>
      <c r="DMW5" s="59"/>
      <c r="DMX5" s="59"/>
      <c r="DMY5" s="59"/>
      <c r="DMZ5" s="59"/>
      <c r="DNA5" s="59"/>
      <c r="DNB5" s="59"/>
      <c r="DNC5" s="59"/>
      <c r="DND5" s="59"/>
      <c r="DNE5" s="59"/>
      <c r="DNF5" s="59"/>
      <c r="DNG5" s="59"/>
      <c r="DNH5" s="59"/>
      <c r="DNI5" s="59"/>
      <c r="DNJ5" s="59"/>
      <c r="DNK5" s="59"/>
      <c r="DNL5" s="59"/>
      <c r="DNM5" s="59"/>
      <c r="DNN5" s="59"/>
      <c r="DNO5" s="59"/>
      <c r="DNP5" s="59"/>
      <c r="DNQ5" s="59"/>
      <c r="DNR5" s="59"/>
      <c r="DNS5" s="59"/>
      <c r="DNT5" s="59"/>
      <c r="DNU5" s="59"/>
      <c r="DNV5" s="59"/>
      <c r="DNW5" s="59"/>
      <c r="DNX5" s="59"/>
      <c r="DNY5" s="59"/>
      <c r="DNZ5" s="59"/>
      <c r="DOA5" s="59"/>
      <c r="DOB5" s="59"/>
      <c r="DOC5" s="59"/>
      <c r="DOD5" s="59"/>
      <c r="DOE5" s="59"/>
      <c r="DOF5" s="59"/>
      <c r="DOG5" s="59"/>
      <c r="DOH5" s="59"/>
      <c r="DOI5" s="59"/>
      <c r="DOJ5" s="59"/>
      <c r="DOK5" s="59"/>
      <c r="DOL5" s="59"/>
      <c r="DOM5" s="59"/>
      <c r="DON5" s="59"/>
      <c r="DOO5" s="59"/>
      <c r="DOP5" s="59"/>
      <c r="DOQ5" s="59"/>
      <c r="DOR5" s="59"/>
      <c r="DOS5" s="59"/>
      <c r="DOT5" s="59"/>
      <c r="DOU5" s="59"/>
      <c r="DOV5" s="59"/>
      <c r="DOW5" s="59"/>
      <c r="DOX5" s="59"/>
      <c r="DOY5" s="59"/>
      <c r="DOZ5" s="59"/>
      <c r="DPA5" s="59"/>
      <c r="DPB5" s="59"/>
      <c r="DPC5" s="59"/>
      <c r="DPD5" s="59"/>
      <c r="DPE5" s="59"/>
      <c r="DPF5" s="59"/>
      <c r="DPG5" s="59"/>
      <c r="DPH5" s="59"/>
      <c r="DPI5" s="59"/>
      <c r="DPJ5" s="59"/>
      <c r="DPK5" s="59"/>
      <c r="DPL5" s="59"/>
      <c r="DPM5" s="59"/>
      <c r="DPN5" s="59"/>
      <c r="DPO5" s="59"/>
      <c r="DPP5" s="59"/>
      <c r="DPQ5" s="59"/>
      <c r="DPR5" s="59"/>
      <c r="DPS5" s="59"/>
      <c r="DPT5" s="59"/>
      <c r="DPU5" s="59"/>
      <c r="DPV5" s="59"/>
      <c r="DPW5" s="59"/>
      <c r="DPX5" s="59"/>
      <c r="DPY5" s="59"/>
      <c r="DPZ5" s="59"/>
      <c r="DQA5" s="59"/>
      <c r="DQB5" s="59"/>
      <c r="DQC5" s="59"/>
      <c r="DQD5" s="59"/>
      <c r="DQE5" s="59"/>
      <c r="DQF5" s="59"/>
      <c r="DQG5" s="59"/>
      <c r="DQH5" s="59"/>
      <c r="DQI5" s="59"/>
      <c r="DQJ5" s="59"/>
      <c r="DQK5" s="59"/>
      <c r="DQL5" s="59"/>
      <c r="DQM5" s="59"/>
      <c r="DQN5" s="59"/>
      <c r="DQO5" s="59"/>
      <c r="DQP5" s="59"/>
      <c r="DQQ5" s="59"/>
      <c r="DQR5" s="59"/>
      <c r="DQS5" s="59"/>
      <c r="DQT5" s="59"/>
      <c r="DQU5" s="59"/>
      <c r="DQV5" s="59"/>
      <c r="DQW5" s="59"/>
      <c r="DQX5" s="59"/>
      <c r="DQY5" s="59"/>
      <c r="DQZ5" s="59"/>
      <c r="DRA5" s="59"/>
      <c r="DRB5" s="59"/>
      <c r="DRC5" s="59"/>
      <c r="DRD5" s="59"/>
      <c r="DRE5" s="59"/>
      <c r="DRF5" s="59"/>
      <c r="DRG5" s="59"/>
      <c r="DRH5" s="59"/>
      <c r="DRI5" s="59"/>
      <c r="DRJ5" s="59"/>
      <c r="DRK5" s="59"/>
      <c r="DRL5" s="59"/>
      <c r="DRM5" s="59"/>
      <c r="DRN5" s="59"/>
      <c r="DRO5" s="59"/>
      <c r="DRP5" s="59"/>
      <c r="DRQ5" s="59"/>
      <c r="DRR5" s="59"/>
      <c r="DRS5" s="59"/>
      <c r="DRT5" s="59"/>
      <c r="DRU5" s="59"/>
      <c r="DRV5" s="59"/>
      <c r="DRW5" s="59"/>
      <c r="DRX5" s="59"/>
      <c r="DRY5" s="59"/>
      <c r="DRZ5" s="59"/>
      <c r="DSA5" s="59"/>
      <c r="DSB5" s="59"/>
      <c r="DSC5" s="59"/>
      <c r="DSD5" s="59"/>
      <c r="DSE5" s="59"/>
      <c r="DSF5" s="59"/>
      <c r="DSG5" s="59"/>
      <c r="DSH5" s="59"/>
      <c r="DSI5" s="59"/>
      <c r="DSJ5" s="59"/>
      <c r="DSK5" s="59"/>
      <c r="DSL5" s="59"/>
      <c r="DSM5" s="59"/>
      <c r="DSN5" s="59"/>
      <c r="DSO5" s="59"/>
      <c r="DSP5" s="59"/>
      <c r="DSQ5" s="59"/>
      <c r="DSR5" s="59"/>
      <c r="DSS5" s="59"/>
      <c r="DST5" s="59"/>
      <c r="DSU5" s="59"/>
      <c r="DSV5" s="59"/>
      <c r="DSW5" s="59"/>
      <c r="DSX5" s="59"/>
      <c r="DSY5" s="59"/>
      <c r="DSZ5" s="59"/>
      <c r="DTA5" s="59"/>
      <c r="DTB5" s="59"/>
      <c r="DTC5" s="59"/>
      <c r="DTD5" s="59"/>
      <c r="DTE5" s="59"/>
      <c r="DTF5" s="59"/>
      <c r="DTG5" s="59"/>
      <c r="DTH5" s="59"/>
      <c r="DTI5" s="59"/>
      <c r="DTJ5" s="59"/>
      <c r="DTK5" s="59"/>
      <c r="DTL5" s="59"/>
      <c r="DTM5" s="59"/>
      <c r="DTN5" s="59"/>
      <c r="DTO5" s="59"/>
      <c r="DTP5" s="59"/>
      <c r="DTQ5" s="59"/>
      <c r="DTR5" s="59"/>
      <c r="DTS5" s="59"/>
      <c r="DTT5" s="59"/>
      <c r="DTU5" s="59"/>
      <c r="DTV5" s="59"/>
      <c r="DTW5" s="59"/>
      <c r="DTX5" s="59"/>
      <c r="DTY5" s="59"/>
      <c r="DTZ5" s="59"/>
      <c r="DUA5" s="59"/>
      <c r="DUB5" s="59"/>
      <c r="DUC5" s="59"/>
      <c r="DUD5" s="59"/>
      <c r="DUE5" s="59"/>
      <c r="DUF5" s="59"/>
      <c r="DUG5" s="59"/>
      <c r="DUH5" s="59"/>
      <c r="DUI5" s="59"/>
      <c r="DUJ5" s="59"/>
      <c r="DUK5" s="59"/>
      <c r="DUL5" s="59"/>
      <c r="DUM5" s="59"/>
      <c r="DUN5" s="59"/>
      <c r="DUO5" s="59"/>
      <c r="DUP5" s="59"/>
      <c r="DUQ5" s="59"/>
      <c r="DUR5" s="59"/>
      <c r="DUS5" s="59"/>
      <c r="DUT5" s="59"/>
      <c r="DUU5" s="59"/>
      <c r="DUV5" s="59"/>
      <c r="DUW5" s="59"/>
      <c r="DUX5" s="59"/>
      <c r="DUY5" s="59"/>
      <c r="DUZ5" s="59"/>
      <c r="DVA5" s="59"/>
      <c r="DVB5" s="59"/>
      <c r="DVC5" s="59"/>
      <c r="DVD5" s="59"/>
      <c r="DVE5" s="59"/>
      <c r="DVF5" s="59"/>
      <c r="DVG5" s="59"/>
      <c r="DVH5" s="59"/>
      <c r="DVI5" s="59"/>
      <c r="DVJ5" s="59"/>
      <c r="DVK5" s="59"/>
      <c r="DVL5" s="59"/>
      <c r="DVM5" s="59"/>
      <c r="DVN5" s="59"/>
      <c r="DVO5" s="59"/>
      <c r="DVP5" s="59"/>
      <c r="DVQ5" s="59"/>
      <c r="DVR5" s="59"/>
      <c r="DVS5" s="59"/>
      <c r="DVT5" s="59"/>
      <c r="DVU5" s="59"/>
      <c r="DVV5" s="59"/>
      <c r="DVW5" s="59"/>
      <c r="DVX5" s="59"/>
      <c r="DVY5" s="59"/>
      <c r="DVZ5" s="59"/>
      <c r="DWA5" s="59"/>
      <c r="DWB5" s="59"/>
      <c r="DWC5" s="59"/>
      <c r="DWD5" s="59"/>
      <c r="DWE5" s="59"/>
      <c r="DWF5" s="59"/>
      <c r="DWG5" s="59"/>
      <c r="DWH5" s="59"/>
      <c r="DWI5" s="59"/>
      <c r="DWJ5" s="59"/>
      <c r="DWK5" s="59"/>
      <c r="DWL5" s="59"/>
      <c r="DWM5" s="59"/>
      <c r="DWN5" s="59"/>
      <c r="DWO5" s="59"/>
      <c r="DWP5" s="59"/>
      <c r="DWQ5" s="59"/>
      <c r="DWR5" s="59"/>
      <c r="DWS5" s="59"/>
      <c r="DWT5" s="59"/>
      <c r="DWU5" s="59"/>
      <c r="DWV5" s="59"/>
      <c r="DWW5" s="59"/>
      <c r="DWX5" s="59"/>
      <c r="DWY5" s="59"/>
      <c r="DWZ5" s="59"/>
      <c r="DXA5" s="59"/>
      <c r="DXB5" s="59"/>
      <c r="DXC5" s="59"/>
      <c r="DXD5" s="59"/>
      <c r="DXE5" s="59"/>
      <c r="DXF5" s="59"/>
      <c r="DXG5" s="59"/>
      <c r="DXH5" s="59"/>
      <c r="DXI5" s="59"/>
      <c r="DXJ5" s="59"/>
      <c r="DXK5" s="59"/>
      <c r="DXL5" s="59"/>
      <c r="DXM5" s="59"/>
      <c r="DXN5" s="59"/>
      <c r="DXO5" s="59"/>
      <c r="DXP5" s="59"/>
      <c r="DXQ5" s="59"/>
      <c r="DXR5" s="59"/>
      <c r="DXS5" s="59"/>
      <c r="DXT5" s="59"/>
      <c r="DXU5" s="59"/>
      <c r="DXV5" s="59"/>
      <c r="DXW5" s="59"/>
      <c r="DXX5" s="59"/>
      <c r="DXY5" s="59"/>
      <c r="DXZ5" s="59"/>
      <c r="DYA5" s="59"/>
      <c r="DYB5" s="59"/>
      <c r="DYC5" s="59"/>
      <c r="DYD5" s="59"/>
      <c r="DYE5" s="59"/>
      <c r="DYF5" s="59"/>
      <c r="DYG5" s="59"/>
      <c r="DYH5" s="59"/>
      <c r="DYI5" s="59"/>
      <c r="DYJ5" s="59"/>
      <c r="DYK5" s="59"/>
      <c r="DYL5" s="59"/>
      <c r="DYM5" s="59"/>
      <c r="DYN5" s="59"/>
      <c r="DYO5" s="59"/>
      <c r="DYP5" s="59"/>
      <c r="DYQ5" s="59"/>
      <c r="DYR5" s="59"/>
      <c r="DYS5" s="59"/>
      <c r="DYT5" s="59"/>
      <c r="DYU5" s="59"/>
      <c r="DYV5" s="59"/>
      <c r="DYW5" s="59"/>
      <c r="DYX5" s="59"/>
      <c r="DYY5" s="59"/>
      <c r="DYZ5" s="59"/>
      <c r="DZA5" s="59"/>
      <c r="DZB5" s="59"/>
      <c r="DZC5" s="59"/>
      <c r="DZD5" s="59"/>
      <c r="DZE5" s="59"/>
      <c r="DZF5" s="59"/>
      <c r="DZG5" s="59"/>
      <c r="DZH5" s="59"/>
      <c r="DZI5" s="59"/>
      <c r="DZJ5" s="59"/>
      <c r="DZK5" s="59"/>
      <c r="DZL5" s="59"/>
      <c r="DZM5" s="59"/>
      <c r="DZN5" s="59"/>
      <c r="DZO5" s="59"/>
      <c r="DZP5" s="59"/>
      <c r="DZQ5" s="59"/>
      <c r="DZR5" s="59"/>
      <c r="DZS5" s="59"/>
      <c r="DZT5" s="59"/>
      <c r="DZU5" s="59"/>
      <c r="DZV5" s="59"/>
      <c r="DZW5" s="59"/>
      <c r="DZX5" s="59"/>
      <c r="DZY5" s="59"/>
      <c r="DZZ5" s="59"/>
      <c r="EAA5" s="59"/>
      <c r="EAB5" s="59"/>
      <c r="EAC5" s="59"/>
      <c r="EAD5" s="59"/>
      <c r="EAE5" s="59"/>
      <c r="EAF5" s="59"/>
      <c r="EAG5" s="59"/>
      <c r="EAH5" s="59"/>
      <c r="EAI5" s="59"/>
      <c r="EAJ5" s="59"/>
      <c r="EAK5" s="59"/>
      <c r="EAL5" s="59"/>
      <c r="EAM5" s="59"/>
      <c r="EAN5" s="59"/>
      <c r="EAO5" s="59"/>
      <c r="EAP5" s="59"/>
      <c r="EAQ5" s="59"/>
      <c r="EAR5" s="59"/>
      <c r="EAS5" s="59"/>
      <c r="EAT5" s="59"/>
      <c r="EAU5" s="59"/>
      <c r="EAV5" s="59"/>
      <c r="EAW5" s="59"/>
      <c r="EAX5" s="59"/>
      <c r="EAY5" s="59"/>
      <c r="EAZ5" s="59"/>
      <c r="EBA5" s="59"/>
      <c r="EBB5" s="59"/>
      <c r="EBC5" s="59"/>
      <c r="EBD5" s="59"/>
      <c r="EBE5" s="59"/>
      <c r="EBF5" s="59"/>
      <c r="EBG5" s="59"/>
      <c r="EBH5" s="59"/>
      <c r="EBI5" s="59"/>
      <c r="EBJ5" s="59"/>
      <c r="EBK5" s="59"/>
      <c r="EBL5" s="59"/>
      <c r="EBM5" s="59"/>
      <c r="EBN5" s="59"/>
      <c r="EBO5" s="59"/>
      <c r="EBP5" s="59"/>
      <c r="EBQ5" s="59"/>
      <c r="EBR5" s="59"/>
      <c r="EBS5" s="59"/>
      <c r="EBT5" s="59"/>
      <c r="EBU5" s="59"/>
      <c r="EBV5" s="59"/>
      <c r="EBW5" s="59"/>
      <c r="EBX5" s="59"/>
      <c r="EBY5" s="59"/>
      <c r="EBZ5" s="59"/>
      <c r="ECA5" s="59"/>
      <c r="ECB5" s="59"/>
      <c r="ECC5" s="59"/>
      <c r="ECD5" s="59"/>
      <c r="ECE5" s="59"/>
      <c r="ECF5" s="59"/>
      <c r="ECG5" s="59"/>
      <c r="ECH5" s="59"/>
      <c r="ECI5" s="59"/>
      <c r="ECJ5" s="59"/>
      <c r="ECK5" s="59"/>
      <c r="ECL5" s="59"/>
      <c r="ECM5" s="59"/>
      <c r="ECN5" s="59"/>
      <c r="ECO5" s="59"/>
      <c r="ECP5" s="59"/>
      <c r="ECQ5" s="59"/>
      <c r="ECR5" s="59"/>
      <c r="ECS5" s="59"/>
      <c r="ECT5" s="59"/>
      <c r="ECU5" s="59"/>
      <c r="ECV5" s="59"/>
      <c r="ECW5" s="59"/>
      <c r="ECX5" s="59"/>
      <c r="ECY5" s="59"/>
      <c r="ECZ5" s="59"/>
      <c r="EDA5" s="59"/>
      <c r="EDB5" s="59"/>
      <c r="EDC5" s="59"/>
      <c r="EDD5" s="59"/>
      <c r="EDE5" s="59"/>
      <c r="EDF5" s="59"/>
      <c r="EDG5" s="59"/>
      <c r="EDH5" s="59"/>
      <c r="EDI5" s="59"/>
      <c r="EDJ5" s="59"/>
      <c r="EDK5" s="59"/>
      <c r="EDL5" s="59"/>
      <c r="EDM5" s="59"/>
      <c r="EDN5" s="59"/>
      <c r="EDO5" s="59"/>
      <c r="EDP5" s="59"/>
      <c r="EDQ5" s="59"/>
      <c r="EDR5" s="59"/>
      <c r="EDS5" s="59"/>
      <c r="EDT5" s="59"/>
      <c r="EDU5" s="59"/>
      <c r="EDV5" s="59"/>
      <c r="EDW5" s="59"/>
      <c r="EDX5" s="59"/>
      <c r="EDY5" s="59"/>
      <c r="EDZ5" s="59"/>
      <c r="EEA5" s="59"/>
      <c r="EEB5" s="59"/>
      <c r="EEC5" s="59"/>
      <c r="EED5" s="59"/>
      <c r="EEE5" s="59"/>
      <c r="EEF5" s="59"/>
      <c r="EEG5" s="59"/>
      <c r="EEH5" s="59"/>
      <c r="EEI5" s="59"/>
      <c r="EEJ5" s="59"/>
      <c r="EEK5" s="59"/>
      <c r="EEL5" s="59"/>
      <c r="EEM5" s="59"/>
      <c r="EEN5" s="59"/>
      <c r="EEO5" s="59"/>
      <c r="EEP5" s="59"/>
      <c r="EEQ5" s="59"/>
      <c r="EER5" s="59"/>
      <c r="EES5" s="59"/>
      <c r="EET5" s="59"/>
      <c r="EEU5" s="59"/>
      <c r="EEV5" s="59"/>
      <c r="EEW5" s="59"/>
      <c r="EEX5" s="59"/>
      <c r="EEY5" s="59"/>
      <c r="EEZ5" s="59"/>
      <c r="EFA5" s="59"/>
      <c r="EFB5" s="59"/>
      <c r="EFC5" s="59"/>
      <c r="EFD5" s="59"/>
      <c r="EFE5" s="59"/>
      <c r="EFF5" s="59"/>
      <c r="EFG5" s="59"/>
      <c r="EFH5" s="59"/>
      <c r="EFI5" s="59"/>
      <c r="EFJ5" s="59"/>
      <c r="EFK5" s="59"/>
      <c r="EFL5" s="59"/>
      <c r="EFM5" s="59"/>
      <c r="EFN5" s="59"/>
      <c r="EFO5" s="59"/>
      <c r="EFP5" s="59"/>
      <c r="EFQ5" s="59"/>
      <c r="EFR5" s="59"/>
      <c r="EFS5" s="59"/>
      <c r="EFT5" s="59"/>
      <c r="EFU5" s="59"/>
      <c r="EFV5" s="59"/>
      <c r="EFW5" s="59"/>
      <c r="EFX5" s="59"/>
      <c r="EFY5" s="59"/>
      <c r="EFZ5" s="59"/>
      <c r="EGA5" s="59"/>
      <c r="EGB5" s="59"/>
      <c r="EGC5" s="59"/>
      <c r="EGD5" s="59"/>
      <c r="EGE5" s="59"/>
      <c r="EGF5" s="59"/>
      <c r="EGG5" s="59"/>
      <c r="EGH5" s="59"/>
      <c r="EGI5" s="59"/>
      <c r="EGJ5" s="59"/>
      <c r="EGK5" s="59"/>
      <c r="EGL5" s="59"/>
      <c r="EGM5" s="59"/>
      <c r="EGN5" s="59"/>
      <c r="EGO5" s="59"/>
      <c r="EGP5" s="59"/>
      <c r="EGQ5" s="59"/>
      <c r="EGR5" s="59"/>
      <c r="EGS5" s="59"/>
      <c r="EGT5" s="59"/>
      <c r="EGU5" s="59"/>
      <c r="EGV5" s="59"/>
      <c r="EGW5" s="59"/>
      <c r="EGX5" s="59"/>
      <c r="EGY5" s="59"/>
      <c r="EGZ5" s="59"/>
      <c r="EHA5" s="59"/>
      <c r="EHB5" s="59"/>
      <c r="EHC5" s="59"/>
      <c r="EHD5" s="59"/>
      <c r="EHE5" s="59"/>
      <c r="EHF5" s="59"/>
      <c r="EHG5" s="59"/>
      <c r="EHH5" s="59"/>
      <c r="EHI5" s="59"/>
      <c r="EHJ5" s="59"/>
      <c r="EHK5" s="59"/>
      <c r="EHL5" s="59"/>
      <c r="EHM5" s="59"/>
      <c r="EHN5" s="59"/>
      <c r="EHO5" s="59"/>
      <c r="EHP5" s="59"/>
      <c r="EHQ5" s="59"/>
      <c r="EHR5" s="59"/>
      <c r="EHS5" s="59"/>
      <c r="EHT5" s="59"/>
      <c r="EHU5" s="59"/>
      <c r="EHV5" s="59"/>
      <c r="EHW5" s="59"/>
      <c r="EHX5" s="59"/>
      <c r="EHY5" s="59"/>
      <c r="EHZ5" s="59"/>
      <c r="EIA5" s="59"/>
      <c r="EIB5" s="59"/>
      <c r="EIC5" s="59"/>
      <c r="EID5" s="59"/>
      <c r="EIE5" s="59"/>
      <c r="EIF5" s="59"/>
      <c r="EIG5" s="59"/>
      <c r="EIH5" s="59"/>
      <c r="EII5" s="59"/>
      <c r="EIJ5" s="59"/>
      <c r="EIK5" s="59"/>
      <c r="EIL5" s="59"/>
      <c r="EIM5" s="59"/>
      <c r="EIN5" s="59"/>
      <c r="EIO5" s="59"/>
      <c r="EIP5" s="59"/>
      <c r="EIQ5" s="59"/>
      <c r="EIR5" s="59"/>
      <c r="EIS5" s="59"/>
      <c r="EIT5" s="59"/>
      <c r="EIU5" s="59"/>
      <c r="EIV5" s="59"/>
      <c r="EIW5" s="59"/>
      <c r="EIX5" s="59"/>
      <c r="EIY5" s="59"/>
      <c r="EIZ5" s="59"/>
      <c r="EJA5" s="59"/>
      <c r="EJB5" s="59"/>
      <c r="EJC5" s="59"/>
      <c r="EJD5" s="59"/>
      <c r="EJE5" s="59"/>
      <c r="EJF5" s="59"/>
      <c r="EJG5" s="59"/>
      <c r="EJH5" s="59"/>
      <c r="EJI5" s="59"/>
      <c r="EJJ5" s="59"/>
      <c r="EJK5" s="59"/>
      <c r="EJL5" s="59"/>
      <c r="EJM5" s="59"/>
      <c r="EJN5" s="59"/>
      <c r="EJO5" s="59"/>
      <c r="EJP5" s="59"/>
      <c r="EJQ5" s="59"/>
      <c r="EJR5" s="59"/>
      <c r="EJS5" s="59"/>
      <c r="EJT5" s="59"/>
      <c r="EJU5" s="59"/>
      <c r="EJV5" s="59"/>
      <c r="EJW5" s="59"/>
      <c r="EJX5" s="59"/>
      <c r="EJY5" s="59"/>
      <c r="EJZ5" s="59"/>
      <c r="EKA5" s="59"/>
      <c r="EKB5" s="59"/>
      <c r="EKC5" s="59"/>
      <c r="EKD5" s="59"/>
      <c r="EKE5" s="59"/>
      <c r="EKF5" s="59"/>
      <c r="EKG5" s="59"/>
      <c r="EKH5" s="59"/>
      <c r="EKI5" s="59"/>
      <c r="EKJ5" s="59"/>
      <c r="EKK5" s="59"/>
      <c r="EKL5" s="59"/>
      <c r="EKM5" s="59"/>
      <c r="EKN5" s="59"/>
      <c r="EKO5" s="59"/>
      <c r="EKP5" s="59"/>
      <c r="EKQ5" s="59"/>
      <c r="EKR5" s="59"/>
      <c r="EKS5" s="59"/>
      <c r="EKT5" s="59"/>
      <c r="EKU5" s="59"/>
      <c r="EKV5" s="59"/>
      <c r="EKW5" s="59"/>
      <c r="EKX5" s="59"/>
      <c r="EKY5" s="59"/>
      <c r="EKZ5" s="59"/>
      <c r="ELA5" s="59"/>
      <c r="ELB5" s="59"/>
      <c r="ELC5" s="59"/>
      <c r="ELD5" s="59"/>
      <c r="ELE5" s="59"/>
      <c r="ELF5" s="59"/>
      <c r="ELG5" s="59"/>
      <c r="ELH5" s="59"/>
      <c r="ELI5" s="59"/>
      <c r="ELJ5" s="59"/>
      <c r="ELK5" s="59"/>
      <c r="ELL5" s="59"/>
      <c r="ELM5" s="59"/>
      <c r="ELN5" s="59"/>
      <c r="ELO5" s="59"/>
      <c r="ELP5" s="59"/>
      <c r="ELQ5" s="59"/>
      <c r="ELR5" s="59"/>
      <c r="ELS5" s="59"/>
      <c r="ELT5" s="59"/>
      <c r="ELU5" s="59"/>
      <c r="ELV5" s="59"/>
      <c r="ELW5" s="59"/>
      <c r="ELX5" s="59"/>
      <c r="ELY5" s="59"/>
      <c r="ELZ5" s="59"/>
      <c r="EMA5" s="59"/>
      <c r="EMB5" s="59"/>
      <c r="EMC5" s="59"/>
      <c r="EMD5" s="59"/>
      <c r="EME5" s="59"/>
      <c r="EMF5" s="59"/>
      <c r="EMG5" s="59"/>
      <c r="EMH5" s="59"/>
      <c r="EMI5" s="59"/>
      <c r="EMJ5" s="59"/>
      <c r="EMK5" s="59"/>
      <c r="EML5" s="59"/>
      <c r="EMM5" s="59"/>
      <c r="EMN5" s="59"/>
      <c r="EMO5" s="59"/>
      <c r="EMP5" s="59"/>
      <c r="EMQ5" s="59"/>
      <c r="EMR5" s="59"/>
      <c r="EMS5" s="59"/>
      <c r="EMT5" s="59"/>
      <c r="EMU5" s="59"/>
      <c r="EMV5" s="59"/>
      <c r="EMW5" s="59"/>
      <c r="EMX5" s="59"/>
      <c r="EMY5" s="59"/>
      <c r="EMZ5" s="59"/>
      <c r="ENA5" s="59"/>
      <c r="ENB5" s="59"/>
      <c r="ENC5" s="59"/>
      <c r="END5" s="59"/>
      <c r="ENE5" s="59"/>
      <c r="ENF5" s="59"/>
      <c r="ENG5" s="59"/>
      <c r="ENH5" s="59"/>
      <c r="ENI5" s="59"/>
      <c r="ENJ5" s="59"/>
      <c r="ENK5" s="59"/>
      <c r="ENL5" s="59"/>
      <c r="ENM5" s="59"/>
      <c r="ENN5" s="59"/>
      <c r="ENO5" s="59"/>
      <c r="ENP5" s="59"/>
      <c r="ENQ5" s="59"/>
      <c r="ENR5" s="59"/>
      <c r="ENS5" s="59"/>
      <c r="ENT5" s="59"/>
      <c r="ENU5" s="59"/>
      <c r="ENV5" s="59"/>
      <c r="ENW5" s="59"/>
      <c r="ENX5" s="59"/>
      <c r="ENY5" s="59"/>
      <c r="ENZ5" s="59"/>
      <c r="EOA5" s="59"/>
      <c r="EOB5" s="59"/>
      <c r="EOC5" s="59"/>
      <c r="EOD5" s="59"/>
      <c r="EOE5" s="59"/>
      <c r="EOF5" s="59"/>
      <c r="EOG5" s="59"/>
      <c r="EOH5" s="59"/>
      <c r="EOI5" s="59"/>
      <c r="EOJ5" s="59"/>
      <c r="EOK5" s="59"/>
      <c r="EOL5" s="59"/>
      <c r="EOM5" s="59"/>
      <c r="EON5" s="59"/>
      <c r="EOO5" s="59"/>
      <c r="EOP5" s="59"/>
      <c r="EOQ5" s="59"/>
      <c r="EOR5" s="59"/>
      <c r="EOS5" s="59"/>
      <c r="EOT5" s="59"/>
      <c r="EOU5" s="59"/>
      <c r="EOV5" s="59"/>
      <c r="EOW5" s="59"/>
      <c r="EOX5" s="59"/>
      <c r="EOY5" s="59"/>
      <c r="EOZ5" s="59"/>
      <c r="EPA5" s="59"/>
      <c r="EPB5" s="59"/>
      <c r="EPC5" s="59"/>
      <c r="EPD5" s="59"/>
      <c r="EPE5" s="59"/>
      <c r="EPF5" s="59"/>
      <c r="EPG5" s="59"/>
      <c r="EPH5" s="59"/>
      <c r="EPI5" s="59"/>
      <c r="EPJ5" s="59"/>
      <c r="EPK5" s="59"/>
      <c r="EPL5" s="59"/>
      <c r="EPM5" s="59"/>
      <c r="EPN5" s="59"/>
      <c r="EPO5" s="59"/>
      <c r="EPP5" s="59"/>
      <c r="EPQ5" s="59"/>
      <c r="EPR5" s="59"/>
      <c r="EPS5" s="59"/>
      <c r="EPT5" s="59"/>
      <c r="EPU5" s="59"/>
      <c r="EPV5" s="59"/>
      <c r="EPW5" s="59"/>
      <c r="EPX5" s="59"/>
      <c r="EPY5" s="59"/>
      <c r="EPZ5" s="59"/>
      <c r="EQA5" s="59"/>
      <c r="EQB5" s="59"/>
      <c r="EQC5" s="59"/>
      <c r="EQD5" s="59"/>
      <c r="EQE5" s="59"/>
      <c r="EQF5" s="59"/>
      <c r="EQG5" s="59"/>
      <c r="EQH5" s="59"/>
      <c r="EQI5" s="59"/>
      <c r="EQJ5" s="59"/>
      <c r="EQK5" s="59"/>
      <c r="EQL5" s="59"/>
      <c r="EQM5" s="59"/>
      <c r="EQN5" s="59"/>
      <c r="EQO5" s="59"/>
      <c r="EQP5" s="59"/>
      <c r="EQQ5" s="59"/>
      <c r="EQR5" s="59"/>
      <c r="EQS5" s="59"/>
      <c r="EQT5" s="59"/>
      <c r="EQU5" s="59"/>
      <c r="EQV5" s="59"/>
      <c r="EQW5" s="59"/>
      <c r="EQX5" s="59"/>
      <c r="EQY5" s="59"/>
      <c r="EQZ5" s="59"/>
      <c r="ERA5" s="59"/>
      <c r="ERB5" s="59"/>
      <c r="ERC5" s="59"/>
      <c r="ERD5" s="59"/>
      <c r="ERE5" s="59"/>
      <c r="ERF5" s="59"/>
      <c r="ERG5" s="59"/>
      <c r="ERH5" s="59"/>
      <c r="ERI5" s="59"/>
      <c r="ERJ5" s="59"/>
      <c r="ERK5" s="59"/>
      <c r="ERL5" s="59"/>
      <c r="ERM5" s="59"/>
      <c r="ERN5" s="59"/>
      <c r="ERO5" s="59"/>
      <c r="ERP5" s="59"/>
      <c r="ERQ5" s="59"/>
      <c r="ERR5" s="59"/>
      <c r="ERS5" s="59"/>
      <c r="ERT5" s="59"/>
      <c r="ERU5" s="59"/>
      <c r="ERV5" s="59"/>
      <c r="ERW5" s="59"/>
      <c r="ERX5" s="59"/>
      <c r="ERY5" s="59"/>
      <c r="ERZ5" s="59"/>
      <c r="ESA5" s="59"/>
      <c r="ESB5" s="59"/>
      <c r="ESC5" s="59"/>
      <c r="ESD5" s="59"/>
      <c r="ESE5" s="59"/>
      <c r="ESF5" s="59"/>
      <c r="ESG5" s="59"/>
      <c r="ESH5" s="59"/>
      <c r="ESI5" s="59"/>
      <c r="ESJ5" s="59"/>
      <c r="ESK5" s="59"/>
      <c r="ESL5" s="59"/>
      <c r="ESM5" s="59"/>
      <c r="ESN5" s="59"/>
      <c r="ESO5" s="59"/>
      <c r="ESP5" s="59"/>
      <c r="ESQ5" s="59"/>
      <c r="ESR5" s="59"/>
      <c r="ESS5" s="59"/>
      <c r="EST5" s="59"/>
      <c r="ESU5" s="59"/>
      <c r="ESV5" s="59"/>
      <c r="ESW5" s="59"/>
      <c r="ESX5" s="59"/>
      <c r="ESY5" s="59"/>
      <c r="ESZ5" s="59"/>
      <c r="ETA5" s="59"/>
      <c r="ETB5" s="59"/>
      <c r="ETC5" s="59"/>
      <c r="ETD5" s="59"/>
      <c r="ETE5" s="59"/>
      <c r="ETF5" s="59"/>
      <c r="ETG5" s="59"/>
      <c r="ETH5" s="59"/>
      <c r="ETI5" s="59"/>
      <c r="ETJ5" s="59"/>
      <c r="ETK5" s="59"/>
      <c r="ETL5" s="59"/>
      <c r="ETM5" s="59"/>
      <c r="ETN5" s="59"/>
      <c r="ETO5" s="59"/>
      <c r="ETP5" s="59"/>
      <c r="ETQ5" s="59"/>
      <c r="ETR5" s="59"/>
      <c r="ETS5" s="59"/>
      <c r="ETT5" s="59"/>
      <c r="ETU5" s="59"/>
      <c r="ETV5" s="59"/>
      <c r="ETW5" s="59"/>
      <c r="ETX5" s="59"/>
      <c r="ETY5" s="59"/>
      <c r="ETZ5" s="59"/>
      <c r="EUA5" s="59"/>
      <c r="EUB5" s="59"/>
      <c r="EUC5" s="59"/>
      <c r="EUD5" s="59"/>
      <c r="EUE5" s="59"/>
      <c r="EUF5" s="59"/>
      <c r="EUG5" s="59"/>
      <c r="EUH5" s="59"/>
      <c r="EUI5" s="59"/>
      <c r="EUJ5" s="59"/>
      <c r="EUK5" s="59"/>
      <c r="EUL5" s="59"/>
      <c r="EUM5" s="59"/>
      <c r="EUN5" s="59"/>
      <c r="EUO5" s="59"/>
      <c r="EUP5" s="59"/>
      <c r="EUQ5" s="59"/>
      <c r="EUR5" s="59"/>
      <c r="EUS5" s="59"/>
      <c r="EUT5" s="59"/>
      <c r="EUU5" s="59"/>
      <c r="EUV5" s="59"/>
      <c r="EUW5" s="59"/>
      <c r="EUX5" s="59"/>
      <c r="EUY5" s="59"/>
      <c r="EUZ5" s="59"/>
      <c r="EVA5" s="59"/>
      <c r="EVB5" s="59"/>
      <c r="EVC5" s="59"/>
      <c r="EVD5" s="59"/>
      <c r="EVE5" s="59"/>
      <c r="EVF5" s="59"/>
      <c r="EVG5" s="59"/>
      <c r="EVH5" s="59"/>
      <c r="EVI5" s="59"/>
      <c r="EVJ5" s="59"/>
      <c r="EVK5" s="59"/>
      <c r="EVL5" s="59"/>
      <c r="EVM5" s="59"/>
      <c r="EVN5" s="59"/>
      <c r="EVO5" s="59"/>
      <c r="EVP5" s="59"/>
      <c r="EVQ5" s="59"/>
      <c r="EVR5" s="59"/>
      <c r="EVS5" s="59"/>
      <c r="EVT5" s="59"/>
      <c r="EVU5" s="59"/>
      <c r="EVV5" s="59"/>
      <c r="EVW5" s="59"/>
      <c r="EVX5" s="59"/>
      <c r="EVY5" s="59"/>
      <c r="EVZ5" s="59"/>
      <c r="EWA5" s="59"/>
      <c r="EWB5" s="59"/>
      <c r="EWC5" s="59"/>
      <c r="EWD5" s="59"/>
      <c r="EWE5" s="59"/>
      <c r="EWF5" s="59"/>
      <c r="EWG5" s="59"/>
      <c r="EWH5" s="59"/>
      <c r="EWI5" s="59"/>
      <c r="EWJ5" s="59"/>
      <c r="EWK5" s="59"/>
      <c r="EWL5" s="59"/>
      <c r="EWM5" s="59"/>
      <c r="EWN5" s="59"/>
      <c r="EWO5" s="59"/>
      <c r="EWP5" s="59"/>
      <c r="EWQ5" s="59"/>
      <c r="EWR5" s="59"/>
      <c r="EWS5" s="59"/>
      <c r="EWT5" s="59"/>
      <c r="EWU5" s="59"/>
      <c r="EWV5" s="59"/>
      <c r="EWW5" s="59"/>
      <c r="EWX5" s="59"/>
      <c r="EWY5" s="59"/>
      <c r="EWZ5" s="59"/>
      <c r="EXA5" s="59"/>
      <c r="EXB5" s="59"/>
      <c r="EXC5" s="59"/>
      <c r="EXD5" s="59"/>
      <c r="EXE5" s="59"/>
      <c r="EXF5" s="59"/>
      <c r="EXG5" s="59"/>
      <c r="EXH5" s="59"/>
      <c r="EXI5" s="59"/>
      <c r="EXJ5" s="59"/>
      <c r="EXK5" s="59"/>
      <c r="EXL5" s="59"/>
      <c r="EXM5" s="59"/>
      <c r="EXN5" s="59"/>
      <c r="EXO5" s="59"/>
      <c r="EXP5" s="59"/>
      <c r="EXQ5" s="59"/>
      <c r="EXR5" s="59"/>
      <c r="EXS5" s="59"/>
      <c r="EXT5" s="59"/>
      <c r="EXU5" s="59"/>
      <c r="EXV5" s="59"/>
      <c r="EXW5" s="59"/>
      <c r="EXX5" s="59"/>
      <c r="EXY5" s="59"/>
      <c r="EXZ5" s="59"/>
      <c r="EYA5" s="59"/>
      <c r="EYB5" s="59"/>
      <c r="EYC5" s="59"/>
      <c r="EYD5" s="59"/>
      <c r="EYE5" s="59"/>
      <c r="EYF5" s="59"/>
      <c r="EYG5" s="59"/>
      <c r="EYH5" s="59"/>
      <c r="EYI5" s="59"/>
      <c r="EYJ5" s="59"/>
      <c r="EYK5" s="59"/>
      <c r="EYL5" s="59"/>
      <c r="EYM5" s="59"/>
      <c r="EYN5" s="59"/>
      <c r="EYO5" s="59"/>
      <c r="EYP5" s="59"/>
      <c r="EYQ5" s="59"/>
      <c r="EYR5" s="59"/>
      <c r="EYS5" s="59"/>
      <c r="EYT5" s="59"/>
      <c r="EYU5" s="59"/>
      <c r="EYV5" s="59"/>
      <c r="EYW5" s="59"/>
      <c r="EYX5" s="59"/>
      <c r="EYY5" s="59"/>
      <c r="EYZ5" s="59"/>
      <c r="EZA5" s="59"/>
      <c r="EZB5" s="59"/>
      <c r="EZC5" s="59"/>
      <c r="EZD5" s="59"/>
      <c r="EZE5" s="59"/>
      <c r="EZF5" s="59"/>
      <c r="EZG5" s="59"/>
      <c r="EZH5" s="59"/>
      <c r="EZI5" s="59"/>
      <c r="EZJ5" s="59"/>
      <c r="EZK5" s="59"/>
      <c r="EZL5" s="59"/>
      <c r="EZM5" s="59"/>
      <c r="EZN5" s="59"/>
      <c r="EZO5" s="59"/>
      <c r="EZP5" s="59"/>
      <c r="EZQ5" s="59"/>
      <c r="EZR5" s="59"/>
      <c r="EZS5" s="59"/>
      <c r="EZT5" s="59"/>
      <c r="EZU5" s="59"/>
      <c r="EZV5" s="59"/>
      <c r="EZW5" s="59"/>
      <c r="EZX5" s="59"/>
      <c r="EZY5" s="59"/>
      <c r="EZZ5" s="59"/>
      <c r="FAA5" s="59"/>
      <c r="FAB5" s="59"/>
      <c r="FAC5" s="59"/>
      <c r="FAD5" s="59"/>
      <c r="FAE5" s="59"/>
      <c r="FAF5" s="59"/>
      <c r="FAG5" s="59"/>
      <c r="FAH5" s="59"/>
      <c r="FAI5" s="59"/>
      <c r="FAJ5" s="59"/>
      <c r="FAK5" s="59"/>
      <c r="FAL5" s="59"/>
      <c r="FAM5" s="59"/>
      <c r="FAN5" s="59"/>
      <c r="FAO5" s="59"/>
      <c r="FAP5" s="59"/>
      <c r="FAQ5" s="59"/>
      <c r="FAR5" s="59"/>
      <c r="FAS5" s="59"/>
      <c r="FAT5" s="59"/>
      <c r="FAU5" s="59"/>
      <c r="FAV5" s="59"/>
      <c r="FAW5" s="59"/>
      <c r="FAX5" s="59"/>
      <c r="FAY5" s="59"/>
      <c r="FAZ5" s="59"/>
      <c r="FBA5" s="59"/>
      <c r="FBB5" s="59"/>
      <c r="FBC5" s="59"/>
      <c r="FBD5" s="59"/>
      <c r="FBE5" s="59"/>
      <c r="FBF5" s="59"/>
      <c r="FBG5" s="59"/>
      <c r="FBH5" s="59"/>
      <c r="FBI5" s="59"/>
      <c r="FBJ5" s="59"/>
      <c r="FBK5" s="59"/>
      <c r="FBL5" s="59"/>
      <c r="FBM5" s="59"/>
      <c r="FBN5" s="59"/>
      <c r="FBO5" s="59"/>
      <c r="FBP5" s="59"/>
      <c r="FBQ5" s="59"/>
      <c r="FBR5" s="59"/>
      <c r="FBS5" s="59"/>
      <c r="FBT5" s="59"/>
      <c r="FBU5" s="59"/>
      <c r="FBV5" s="59"/>
      <c r="FBW5" s="59"/>
      <c r="FBX5" s="59"/>
      <c r="FBY5" s="59"/>
      <c r="FBZ5" s="59"/>
      <c r="FCA5" s="59"/>
      <c r="FCB5" s="59"/>
      <c r="FCC5" s="59"/>
      <c r="FCD5" s="59"/>
      <c r="FCE5" s="59"/>
      <c r="FCF5" s="59"/>
      <c r="FCG5" s="59"/>
      <c r="FCH5" s="59"/>
      <c r="FCI5" s="59"/>
      <c r="FCJ5" s="59"/>
      <c r="FCK5" s="59"/>
      <c r="FCL5" s="59"/>
      <c r="FCM5" s="59"/>
      <c r="FCN5" s="59"/>
      <c r="FCO5" s="59"/>
      <c r="FCP5" s="59"/>
      <c r="FCQ5" s="59"/>
      <c r="FCR5" s="59"/>
      <c r="FCS5" s="59"/>
      <c r="FCT5" s="59"/>
      <c r="FCU5" s="59"/>
      <c r="FCV5" s="59"/>
      <c r="FCW5" s="59"/>
      <c r="FCX5" s="59"/>
      <c r="FCY5" s="59"/>
      <c r="FCZ5" s="59"/>
      <c r="FDA5" s="59"/>
      <c r="FDB5" s="59"/>
      <c r="FDC5" s="59"/>
      <c r="FDD5" s="59"/>
      <c r="FDE5" s="59"/>
      <c r="FDF5" s="59"/>
      <c r="FDG5" s="59"/>
      <c r="FDH5" s="59"/>
      <c r="FDI5" s="59"/>
      <c r="FDJ5" s="59"/>
      <c r="FDK5" s="59"/>
      <c r="FDL5" s="59"/>
      <c r="FDM5" s="59"/>
      <c r="FDN5" s="59"/>
      <c r="FDO5" s="59"/>
      <c r="FDP5" s="59"/>
      <c r="FDQ5" s="59"/>
      <c r="FDR5" s="59"/>
      <c r="FDS5" s="59"/>
      <c r="FDT5" s="59"/>
      <c r="FDU5" s="59"/>
      <c r="FDV5" s="59"/>
      <c r="FDW5" s="59"/>
      <c r="FDX5" s="59"/>
      <c r="FDY5" s="59"/>
      <c r="FDZ5" s="59"/>
      <c r="FEA5" s="59"/>
      <c r="FEB5" s="59"/>
      <c r="FEC5" s="59"/>
      <c r="FED5" s="59"/>
      <c r="FEE5" s="59"/>
      <c r="FEF5" s="59"/>
      <c r="FEG5" s="59"/>
      <c r="FEH5" s="59"/>
      <c r="FEI5" s="59"/>
      <c r="FEJ5" s="59"/>
      <c r="FEK5" s="59"/>
      <c r="FEL5" s="59"/>
      <c r="FEM5" s="59"/>
      <c r="FEN5" s="59"/>
      <c r="FEO5" s="59"/>
      <c r="FEP5" s="59"/>
      <c r="FEQ5" s="59"/>
      <c r="FER5" s="59"/>
      <c r="FES5" s="59"/>
      <c r="FET5" s="59"/>
      <c r="FEU5" s="59"/>
      <c r="FEV5" s="59"/>
      <c r="FEW5" s="59"/>
      <c r="FEX5" s="59"/>
      <c r="FEY5" s="59"/>
      <c r="FEZ5" s="59"/>
      <c r="FFA5" s="59"/>
      <c r="FFB5" s="59"/>
      <c r="FFC5" s="59"/>
      <c r="FFD5" s="59"/>
      <c r="FFE5" s="59"/>
      <c r="FFF5" s="59"/>
      <c r="FFG5" s="59"/>
      <c r="FFH5" s="59"/>
      <c r="FFI5" s="59"/>
      <c r="FFJ5" s="59"/>
      <c r="FFK5" s="59"/>
      <c r="FFL5" s="59"/>
      <c r="FFM5" s="59"/>
      <c r="FFN5" s="59"/>
      <c r="FFO5" s="59"/>
      <c r="FFP5" s="59"/>
      <c r="FFQ5" s="59"/>
      <c r="FFR5" s="59"/>
      <c r="FFS5" s="59"/>
      <c r="FFT5" s="59"/>
      <c r="FFU5" s="59"/>
      <c r="FFV5" s="59"/>
      <c r="FFW5" s="59"/>
      <c r="FFX5" s="59"/>
      <c r="FFY5" s="59"/>
      <c r="FFZ5" s="59"/>
      <c r="FGA5" s="59"/>
      <c r="FGB5" s="59"/>
      <c r="FGC5" s="59"/>
      <c r="FGD5" s="59"/>
      <c r="FGE5" s="59"/>
      <c r="FGF5" s="59"/>
      <c r="FGG5" s="59"/>
      <c r="FGH5" s="59"/>
      <c r="FGI5" s="59"/>
      <c r="FGJ5" s="59"/>
      <c r="FGK5" s="59"/>
      <c r="FGL5" s="59"/>
      <c r="FGM5" s="59"/>
      <c r="FGN5" s="59"/>
      <c r="FGO5" s="59"/>
      <c r="FGP5" s="59"/>
      <c r="FGQ5" s="59"/>
      <c r="FGR5" s="59"/>
      <c r="FGS5" s="59"/>
      <c r="FGT5" s="59"/>
      <c r="FGU5" s="59"/>
      <c r="FGV5" s="59"/>
      <c r="FGW5" s="59"/>
      <c r="FGX5" s="59"/>
      <c r="FGY5" s="59"/>
      <c r="FGZ5" s="59"/>
      <c r="FHA5" s="59"/>
      <c r="FHB5" s="59"/>
      <c r="FHC5" s="59"/>
      <c r="FHD5" s="59"/>
      <c r="FHE5" s="59"/>
      <c r="FHF5" s="59"/>
      <c r="FHG5" s="59"/>
      <c r="FHH5" s="59"/>
      <c r="FHI5" s="59"/>
      <c r="FHJ5" s="59"/>
      <c r="FHK5" s="59"/>
      <c r="FHL5" s="59"/>
      <c r="FHM5" s="59"/>
      <c r="FHN5" s="59"/>
      <c r="FHO5" s="59"/>
      <c r="FHP5" s="59"/>
      <c r="FHQ5" s="59"/>
      <c r="FHR5" s="59"/>
      <c r="FHS5" s="59"/>
      <c r="FHT5" s="59"/>
      <c r="FHU5" s="59"/>
      <c r="FHV5" s="59"/>
      <c r="FHW5" s="59"/>
      <c r="FHX5" s="59"/>
      <c r="FHY5" s="59"/>
      <c r="FHZ5" s="59"/>
      <c r="FIA5" s="59"/>
      <c r="FIB5" s="59"/>
      <c r="FIC5" s="59"/>
      <c r="FID5" s="59"/>
      <c r="FIE5" s="59"/>
      <c r="FIF5" s="59"/>
      <c r="FIG5" s="59"/>
      <c r="FIH5" s="59"/>
      <c r="FII5" s="59"/>
      <c r="FIJ5" s="59"/>
      <c r="FIK5" s="59"/>
      <c r="FIL5" s="59"/>
      <c r="FIM5" s="59"/>
      <c r="FIN5" s="59"/>
      <c r="FIO5" s="59"/>
      <c r="FIP5" s="59"/>
      <c r="FIQ5" s="59"/>
      <c r="FIR5" s="59"/>
      <c r="FIS5" s="59"/>
      <c r="FIT5" s="59"/>
      <c r="FIU5" s="59"/>
      <c r="FIV5" s="59"/>
      <c r="FIW5" s="59"/>
      <c r="FIX5" s="59"/>
      <c r="FIY5" s="59"/>
      <c r="FIZ5" s="59"/>
      <c r="FJA5" s="59"/>
      <c r="FJB5" s="59"/>
      <c r="FJC5" s="59"/>
      <c r="FJD5" s="59"/>
    </row>
    <row r="6" spans="1:4320" ht="35.25" customHeight="1" x14ac:dyDescent="0.2">
      <c r="A6" s="68" t="s">
        <v>4</v>
      </c>
      <c r="B6" s="69" t="s">
        <v>5</v>
      </c>
      <c r="C6" s="70" t="s">
        <v>6</v>
      </c>
      <c r="D6" s="71" t="s">
        <v>7</v>
      </c>
      <c r="E6" s="72" t="s">
        <v>8</v>
      </c>
      <c r="F6" s="69" t="s">
        <v>9</v>
      </c>
      <c r="G6" s="72"/>
      <c r="H6" s="69" t="s">
        <v>10</v>
      </c>
      <c r="I6" s="69" t="s">
        <v>11</v>
      </c>
      <c r="J6" s="511" t="s">
        <v>13</v>
      </c>
      <c r="K6" s="73" t="s">
        <v>12</v>
      </c>
      <c r="L6" s="74" t="s">
        <v>13</v>
      </c>
      <c r="M6" s="75" t="s">
        <v>909</v>
      </c>
    </row>
    <row r="7" spans="1:4320" ht="18.75" customHeight="1" x14ac:dyDescent="0.2">
      <c r="A7" s="76" t="s">
        <v>14</v>
      </c>
      <c r="B7" s="77" t="s">
        <v>15</v>
      </c>
      <c r="C7" s="78" t="s">
        <v>16</v>
      </c>
      <c r="D7" s="79" t="s">
        <v>17</v>
      </c>
      <c r="E7" s="80" t="s">
        <v>18</v>
      </c>
      <c r="F7" s="81" t="s">
        <v>19</v>
      </c>
      <c r="G7" s="82"/>
      <c r="H7" s="80">
        <v>70112</v>
      </c>
      <c r="I7" s="83" t="s">
        <v>20</v>
      </c>
      <c r="J7" s="512"/>
      <c r="K7" s="84">
        <v>46429109763</v>
      </c>
      <c r="L7" s="85"/>
      <c r="M7" s="65"/>
    </row>
    <row r="8" spans="1:4320" ht="25.5" customHeight="1" x14ac:dyDescent="0.2">
      <c r="A8" s="76" t="s">
        <v>21</v>
      </c>
      <c r="B8" s="77" t="s">
        <v>22</v>
      </c>
      <c r="C8" s="78" t="s">
        <v>16</v>
      </c>
      <c r="D8" s="79" t="s">
        <v>17</v>
      </c>
      <c r="E8" s="80" t="s">
        <v>18</v>
      </c>
      <c r="F8" s="81" t="s">
        <v>23</v>
      </c>
      <c r="G8" s="82"/>
      <c r="H8" s="80">
        <v>70112</v>
      </c>
      <c r="I8" s="83" t="s">
        <v>20</v>
      </c>
      <c r="J8" s="513"/>
      <c r="K8" s="84">
        <v>186512295893</v>
      </c>
      <c r="L8" s="86"/>
      <c r="M8" s="65"/>
    </row>
    <row r="9" spans="1:4320" ht="19.5" customHeight="1" x14ac:dyDescent="0.2">
      <c r="A9" s="76" t="s">
        <v>24</v>
      </c>
      <c r="B9" s="77" t="s">
        <v>25</v>
      </c>
      <c r="C9" s="78" t="s">
        <v>16</v>
      </c>
      <c r="D9" s="79" t="s">
        <v>17</v>
      </c>
      <c r="E9" s="80" t="s">
        <v>18</v>
      </c>
      <c r="F9" s="87" t="s">
        <v>26</v>
      </c>
      <c r="G9" s="82"/>
      <c r="H9" s="80">
        <v>70112</v>
      </c>
      <c r="I9" s="83" t="s">
        <v>20</v>
      </c>
      <c r="J9" s="514">
        <v>217894748193</v>
      </c>
      <c r="K9" s="84">
        <v>20458761951</v>
      </c>
      <c r="L9" s="88">
        <v>217894748193</v>
      </c>
      <c r="M9" s="65"/>
    </row>
    <row r="10" spans="1:4320" ht="32.25" customHeight="1" x14ac:dyDescent="0.2">
      <c r="A10" s="76" t="s">
        <v>27</v>
      </c>
      <c r="B10" s="77" t="s">
        <v>28</v>
      </c>
      <c r="C10" s="78" t="s">
        <v>16</v>
      </c>
      <c r="D10" s="79" t="s">
        <v>17</v>
      </c>
      <c r="E10" s="80" t="s">
        <v>18</v>
      </c>
      <c r="F10" s="81" t="s">
        <v>29</v>
      </c>
      <c r="G10" s="82"/>
      <c r="H10" s="80">
        <v>70112</v>
      </c>
      <c r="I10" s="83" t="s">
        <v>20</v>
      </c>
      <c r="J10" s="514">
        <v>13051179721</v>
      </c>
      <c r="K10" s="84">
        <v>10000000000</v>
      </c>
      <c r="L10" s="88">
        <v>13051179721</v>
      </c>
      <c r="M10" s="65"/>
    </row>
    <row r="11" spans="1:4320" ht="21.75" customHeight="1" x14ac:dyDescent="0.2">
      <c r="A11" s="60"/>
      <c r="B11" s="89"/>
      <c r="C11" s="90"/>
      <c r="D11" s="91"/>
      <c r="E11" s="92"/>
      <c r="F11" s="93"/>
      <c r="G11" s="94"/>
      <c r="H11" s="92"/>
      <c r="I11" s="95"/>
      <c r="J11" s="97">
        <f>SUM(J7:J10)</f>
        <v>230945927914</v>
      </c>
      <c r="K11" s="96">
        <f>SUM(K7:K10)</f>
        <v>263400167607</v>
      </c>
      <c r="L11" s="97">
        <f>SUM(L7:L10)</f>
        <v>230945927914</v>
      </c>
      <c r="M11" s="65"/>
    </row>
    <row r="12" spans="1:4320" ht="29.25" customHeight="1" x14ac:dyDescent="0.2">
      <c r="A12" s="60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5"/>
    </row>
    <row r="13" spans="1:4320" ht="28.5" customHeight="1" x14ac:dyDescent="0.2">
      <c r="A13" s="555" t="s">
        <v>30</v>
      </c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65"/>
    </row>
    <row r="14" spans="1:4320" ht="29.25" customHeight="1" x14ac:dyDescent="0.2">
      <c r="A14" s="549" t="s">
        <v>31</v>
      </c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98"/>
    </row>
    <row r="15" spans="1:4320" ht="29.25" customHeight="1" x14ac:dyDescent="0.2">
      <c r="A15" s="549" t="s">
        <v>32</v>
      </c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98"/>
    </row>
    <row r="16" spans="1:4320" ht="29.25" customHeight="1" x14ac:dyDescent="0.2">
      <c r="A16" s="551" t="s">
        <v>33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65"/>
      <c r="O16" s="99"/>
    </row>
    <row r="17" spans="1:14" ht="35.25" customHeight="1" x14ac:dyDescent="0.2">
      <c r="A17" s="100" t="s">
        <v>4</v>
      </c>
      <c r="B17" s="69" t="s">
        <v>5</v>
      </c>
      <c r="C17" s="101" t="s">
        <v>6</v>
      </c>
      <c r="D17" s="102" t="s">
        <v>7</v>
      </c>
      <c r="E17" s="103" t="s">
        <v>8</v>
      </c>
      <c r="F17" s="104" t="s">
        <v>9</v>
      </c>
      <c r="G17" s="103"/>
      <c r="H17" s="104" t="s">
        <v>10</v>
      </c>
      <c r="I17" s="104" t="s">
        <v>11</v>
      </c>
      <c r="J17" s="511" t="s">
        <v>13</v>
      </c>
      <c r="K17" s="105" t="s">
        <v>12</v>
      </c>
      <c r="L17" s="74" t="s">
        <v>13</v>
      </c>
      <c r="M17" s="75" t="s">
        <v>909</v>
      </c>
    </row>
    <row r="18" spans="1:14" ht="25.5" customHeight="1" x14ac:dyDescent="0.2">
      <c r="A18" s="76" t="s">
        <v>34</v>
      </c>
      <c r="B18" s="106" t="s">
        <v>35</v>
      </c>
      <c r="C18" s="107" t="s">
        <v>16</v>
      </c>
      <c r="D18" s="79" t="s">
        <v>17</v>
      </c>
      <c r="E18" s="108" t="s">
        <v>36</v>
      </c>
      <c r="F18" s="79" t="s">
        <v>37</v>
      </c>
      <c r="G18" s="109"/>
      <c r="H18" s="110">
        <v>70112</v>
      </c>
      <c r="I18" s="111" t="s">
        <v>20</v>
      </c>
      <c r="J18" s="515">
        <v>56476834197</v>
      </c>
      <c r="K18" s="112">
        <v>58350230233</v>
      </c>
      <c r="L18" s="113">
        <v>56476834197</v>
      </c>
      <c r="M18" s="198">
        <v>40799081319</v>
      </c>
      <c r="N18" s="114"/>
    </row>
    <row r="19" spans="1:14" ht="25.5" x14ac:dyDescent="0.2">
      <c r="A19" s="76" t="s">
        <v>38</v>
      </c>
      <c r="B19" s="106" t="s">
        <v>39</v>
      </c>
      <c r="C19" s="107" t="s">
        <v>16</v>
      </c>
      <c r="D19" s="79" t="s">
        <v>17</v>
      </c>
      <c r="E19" s="108" t="s">
        <v>36</v>
      </c>
      <c r="F19" s="79" t="s">
        <v>40</v>
      </c>
      <c r="G19" s="109"/>
      <c r="H19" s="110">
        <v>70112</v>
      </c>
      <c r="I19" s="111" t="s">
        <v>20</v>
      </c>
      <c r="J19" s="515">
        <v>4233289656</v>
      </c>
      <c r="K19" s="112">
        <v>7294748872</v>
      </c>
      <c r="L19" s="113">
        <v>4233289656</v>
      </c>
      <c r="M19" s="65">
        <v>5100563464</v>
      </c>
      <c r="N19" s="114"/>
    </row>
    <row r="20" spans="1:14" ht="38.25" x14ac:dyDescent="0.2">
      <c r="A20" s="76" t="s">
        <v>41</v>
      </c>
      <c r="B20" s="106" t="s">
        <v>42</v>
      </c>
      <c r="C20" s="107" t="s">
        <v>16</v>
      </c>
      <c r="D20" s="79" t="s">
        <v>17</v>
      </c>
      <c r="E20" s="108" t="s">
        <v>36</v>
      </c>
      <c r="F20" s="79" t="s">
        <v>43</v>
      </c>
      <c r="G20" s="109"/>
      <c r="H20" s="110">
        <v>70112</v>
      </c>
      <c r="I20" s="111" t="s">
        <v>20</v>
      </c>
      <c r="J20" s="515">
        <v>3042080785</v>
      </c>
      <c r="K20" s="115">
        <v>0</v>
      </c>
      <c r="L20" s="113">
        <v>3042080785</v>
      </c>
      <c r="M20" s="65"/>
      <c r="N20" s="114"/>
    </row>
    <row r="21" spans="1:14" ht="38.25" x14ac:dyDescent="0.2">
      <c r="A21" s="76" t="s">
        <v>44</v>
      </c>
      <c r="B21" s="106" t="s">
        <v>45</v>
      </c>
      <c r="C21" s="107" t="s">
        <v>16</v>
      </c>
      <c r="D21" s="79" t="s">
        <v>17</v>
      </c>
      <c r="E21" s="108" t="s">
        <v>36</v>
      </c>
      <c r="F21" s="79" t="s">
        <v>46</v>
      </c>
      <c r="G21" s="109"/>
      <c r="H21" s="110">
        <v>70112</v>
      </c>
      <c r="I21" s="111" t="s">
        <v>20</v>
      </c>
      <c r="J21" s="515">
        <v>19082354</v>
      </c>
      <c r="K21" s="115">
        <v>0</v>
      </c>
      <c r="L21" s="113">
        <v>19082354</v>
      </c>
      <c r="M21" s="65"/>
      <c r="N21" s="114"/>
    </row>
    <row r="22" spans="1:14" ht="21" customHeight="1" x14ac:dyDescent="0.2">
      <c r="A22" s="60"/>
      <c r="B22" s="116"/>
      <c r="C22" s="117"/>
      <c r="D22" s="91"/>
      <c r="E22" s="118"/>
      <c r="F22" s="119"/>
      <c r="G22" s="120"/>
      <c r="H22" s="94"/>
      <c r="I22" s="95"/>
      <c r="J22" s="122">
        <f>SUM(J18:J21)</f>
        <v>63771286992</v>
      </c>
      <c r="K22" s="121">
        <f>SUM(K18:K21)</f>
        <v>65644979105</v>
      </c>
      <c r="L22" s="122">
        <f>SUM(L18:L21)</f>
        <v>63771286992</v>
      </c>
      <c r="M22" s="121">
        <f>SUM(M18:M21)</f>
        <v>45899644783</v>
      </c>
      <c r="N22" s="114"/>
    </row>
    <row r="23" spans="1:14" ht="30.75" customHeight="1" x14ac:dyDescent="0.2">
      <c r="A23" s="60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5"/>
      <c r="N23" s="547"/>
    </row>
    <row r="24" spans="1:14" ht="29.25" customHeight="1" x14ac:dyDescent="0.2">
      <c r="A24" s="549" t="s">
        <v>47</v>
      </c>
      <c r="B24" s="550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98"/>
      <c r="N24" s="547"/>
    </row>
    <row r="25" spans="1:14" ht="29.25" customHeight="1" x14ac:dyDescent="0.2">
      <c r="A25" s="551" t="s">
        <v>33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65"/>
      <c r="N25" s="547"/>
    </row>
    <row r="26" spans="1:14" ht="35.25" customHeight="1" x14ac:dyDescent="0.2">
      <c r="A26" s="100" t="s">
        <v>4</v>
      </c>
      <c r="B26" s="104" t="s">
        <v>5</v>
      </c>
      <c r="C26" s="101" t="s">
        <v>6</v>
      </c>
      <c r="D26" s="102" t="s">
        <v>7</v>
      </c>
      <c r="E26" s="103" t="s">
        <v>8</v>
      </c>
      <c r="F26" s="104" t="s">
        <v>9</v>
      </c>
      <c r="G26" s="103"/>
      <c r="H26" s="104" t="s">
        <v>10</v>
      </c>
      <c r="I26" s="104" t="s">
        <v>11</v>
      </c>
      <c r="J26" s="511" t="s">
        <v>13</v>
      </c>
      <c r="K26" s="105" t="s">
        <v>12</v>
      </c>
      <c r="L26" s="74" t="s">
        <v>13</v>
      </c>
      <c r="M26" s="75" t="s">
        <v>909</v>
      </c>
      <c r="N26" s="114"/>
    </row>
    <row r="27" spans="1:14" ht="23.25" customHeight="1" x14ac:dyDescent="0.2">
      <c r="A27" s="76" t="s">
        <v>48</v>
      </c>
      <c r="B27" s="123" t="s">
        <v>49</v>
      </c>
      <c r="C27" s="124" t="s">
        <v>16</v>
      </c>
      <c r="D27" s="79" t="s">
        <v>17</v>
      </c>
      <c r="E27" s="108" t="s">
        <v>36</v>
      </c>
      <c r="F27" s="79" t="s">
        <v>50</v>
      </c>
      <c r="G27" s="109"/>
      <c r="H27" s="110">
        <v>70112</v>
      </c>
      <c r="I27" s="111" t="s">
        <v>20</v>
      </c>
      <c r="J27" s="515">
        <v>24037089</v>
      </c>
      <c r="K27" s="112">
        <v>6100000</v>
      </c>
      <c r="L27" s="113">
        <v>24037089</v>
      </c>
      <c r="M27" s="65">
        <v>4265183</v>
      </c>
      <c r="N27" s="547"/>
    </row>
    <row r="28" spans="1:14" ht="23.25" customHeight="1" x14ac:dyDescent="0.2">
      <c r="A28" s="76" t="s">
        <v>51</v>
      </c>
      <c r="B28" s="123" t="s">
        <v>52</v>
      </c>
      <c r="C28" s="124" t="s">
        <v>16</v>
      </c>
      <c r="D28" s="79" t="s">
        <v>17</v>
      </c>
      <c r="E28" s="108" t="s">
        <v>36</v>
      </c>
      <c r="F28" s="79" t="s">
        <v>53</v>
      </c>
      <c r="G28" s="109"/>
      <c r="H28" s="110">
        <v>70112</v>
      </c>
      <c r="I28" s="111" t="s">
        <v>20</v>
      </c>
      <c r="J28" s="515">
        <v>12018545</v>
      </c>
      <c r="K28" s="112">
        <v>1400000</v>
      </c>
      <c r="L28" s="113">
        <v>12018545</v>
      </c>
      <c r="M28" s="65">
        <v>978894</v>
      </c>
      <c r="N28" s="114"/>
    </row>
    <row r="29" spans="1:14" ht="23.25" customHeight="1" x14ac:dyDescent="0.2">
      <c r="A29" s="76" t="s">
        <v>54</v>
      </c>
      <c r="B29" s="123" t="s">
        <v>55</v>
      </c>
      <c r="C29" s="124" t="s">
        <v>16</v>
      </c>
      <c r="D29" s="79" t="s">
        <v>17</v>
      </c>
      <c r="E29" s="108" t="s">
        <v>36</v>
      </c>
      <c r="F29" s="79" t="s">
        <v>56</v>
      </c>
      <c r="G29" s="109"/>
      <c r="H29" s="110">
        <v>70112</v>
      </c>
      <c r="I29" s="111" t="s">
        <v>20</v>
      </c>
      <c r="J29" s="515">
        <v>73200</v>
      </c>
      <c r="K29" s="66"/>
      <c r="L29" s="113">
        <v>73200</v>
      </c>
      <c r="M29" s="65"/>
      <c r="N29" s="114"/>
    </row>
    <row r="30" spans="1:14" ht="23.25" customHeight="1" x14ac:dyDescent="0.2">
      <c r="A30" s="76" t="s">
        <v>57</v>
      </c>
      <c r="B30" s="125" t="s">
        <v>58</v>
      </c>
      <c r="C30" s="124" t="s">
        <v>16</v>
      </c>
      <c r="D30" s="79" t="s">
        <v>17</v>
      </c>
      <c r="E30" s="108" t="s">
        <v>36</v>
      </c>
      <c r="F30" s="79" t="s">
        <v>59</v>
      </c>
      <c r="G30" s="109"/>
      <c r="H30" s="110">
        <v>70112</v>
      </c>
      <c r="I30" s="111" t="s">
        <v>20</v>
      </c>
      <c r="J30" s="515">
        <v>9840000</v>
      </c>
      <c r="K30" s="66"/>
      <c r="L30" s="113">
        <v>9840000</v>
      </c>
      <c r="M30" s="65"/>
      <c r="N30" s="114"/>
    </row>
    <row r="31" spans="1:14" ht="23.25" customHeight="1" x14ac:dyDescent="0.2">
      <c r="A31" s="76" t="s">
        <v>60</v>
      </c>
      <c r="B31" s="123" t="s">
        <v>61</v>
      </c>
      <c r="C31" s="124" t="s">
        <v>16</v>
      </c>
      <c r="D31" s="79" t="s">
        <v>17</v>
      </c>
      <c r="E31" s="108" t="s">
        <v>36</v>
      </c>
      <c r="F31" s="79" t="s">
        <v>62</v>
      </c>
      <c r="G31" s="109"/>
      <c r="H31" s="110">
        <v>70112</v>
      </c>
      <c r="I31" s="111" t="s">
        <v>20</v>
      </c>
      <c r="J31" s="515">
        <v>175836</v>
      </c>
      <c r="K31" s="66"/>
      <c r="L31" s="113">
        <v>175836</v>
      </c>
      <c r="M31" s="65"/>
      <c r="N31" s="114"/>
    </row>
    <row r="32" spans="1:14" ht="23.25" customHeight="1" x14ac:dyDescent="0.2">
      <c r="A32" s="76" t="s">
        <v>63</v>
      </c>
      <c r="B32" s="123" t="s">
        <v>64</v>
      </c>
      <c r="C32" s="124" t="s">
        <v>16</v>
      </c>
      <c r="D32" s="79" t="s">
        <v>17</v>
      </c>
      <c r="E32" s="108" t="s">
        <v>36</v>
      </c>
      <c r="F32" s="79" t="s">
        <v>65</v>
      </c>
      <c r="G32" s="109"/>
      <c r="H32" s="110">
        <v>70112</v>
      </c>
      <c r="I32" s="111" t="s">
        <v>20</v>
      </c>
      <c r="J32" s="515">
        <v>81866</v>
      </c>
      <c r="K32" s="66"/>
      <c r="L32" s="113">
        <v>81866</v>
      </c>
      <c r="M32" s="65"/>
      <c r="N32" s="114"/>
    </row>
    <row r="33" spans="1:4320" ht="23.25" customHeight="1" x14ac:dyDescent="0.2">
      <c r="A33" s="76" t="s">
        <v>66</v>
      </c>
      <c r="B33" s="106" t="s">
        <v>67</v>
      </c>
      <c r="C33" s="124" t="s">
        <v>16</v>
      </c>
      <c r="D33" s="79" t="s">
        <v>17</v>
      </c>
      <c r="E33" s="108" t="s">
        <v>36</v>
      </c>
      <c r="F33" s="79" t="s">
        <v>68</v>
      </c>
      <c r="G33" s="109"/>
      <c r="H33" s="110">
        <v>70112</v>
      </c>
      <c r="I33" s="111" t="s">
        <v>20</v>
      </c>
      <c r="J33" s="516">
        <v>331450844.63999999</v>
      </c>
      <c r="K33" s="109"/>
      <c r="L33" s="126">
        <v>331450844.63999999</v>
      </c>
      <c r="M33" s="65"/>
      <c r="N33" s="114"/>
    </row>
    <row r="34" spans="1:4320" ht="23.25" customHeight="1" x14ac:dyDescent="0.2">
      <c r="A34" s="127"/>
      <c r="B34" s="116"/>
      <c r="C34" s="128"/>
      <c r="D34" s="91"/>
      <c r="E34" s="118"/>
      <c r="F34" s="91"/>
      <c r="G34" s="120"/>
      <c r="H34" s="94"/>
      <c r="I34" s="95"/>
      <c r="J34" s="130">
        <f>SUM(J27:J33)</f>
        <v>377677380.63999999</v>
      </c>
      <c r="K34" s="129">
        <f>SUM(K27:K28)</f>
        <v>7500000</v>
      </c>
      <c r="L34" s="130">
        <f>SUM(L27:L33)</f>
        <v>377677380.63999999</v>
      </c>
      <c r="M34" s="129">
        <f>SUM(M27:M28)</f>
        <v>5244077</v>
      </c>
      <c r="N34" s="114"/>
    </row>
    <row r="35" spans="1:4320" ht="32.25" customHeight="1" x14ac:dyDescent="0.2">
      <c r="A35" s="60"/>
      <c r="B35" s="59"/>
      <c r="C35" s="59"/>
      <c r="D35" s="59"/>
      <c r="E35" s="59"/>
      <c r="F35" s="59"/>
      <c r="G35" s="59"/>
      <c r="H35" s="59"/>
      <c r="I35" s="59"/>
      <c r="J35" s="59"/>
      <c r="K35" s="131"/>
      <c r="L35" s="59"/>
      <c r="M35" s="65"/>
      <c r="N35" s="114"/>
    </row>
    <row r="36" spans="1:4320" ht="29.25" customHeight="1" x14ac:dyDescent="0.2">
      <c r="A36" s="549" t="s">
        <v>69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98"/>
      <c r="N36" s="114"/>
    </row>
    <row r="37" spans="1:4320" ht="29.25" customHeight="1" x14ac:dyDescent="0.2">
      <c r="A37" s="549" t="s">
        <v>70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98"/>
      <c r="N37" s="114"/>
    </row>
    <row r="38" spans="1:4320" ht="29.25" customHeight="1" x14ac:dyDescent="0.2">
      <c r="A38" s="551" t="s">
        <v>33</v>
      </c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65"/>
      <c r="N38" s="114"/>
    </row>
    <row r="39" spans="1:4320" ht="35.25" customHeight="1" x14ac:dyDescent="0.2">
      <c r="A39" s="68" t="s">
        <v>4</v>
      </c>
      <c r="B39" s="69" t="s">
        <v>5</v>
      </c>
      <c r="C39" s="101" t="s">
        <v>6</v>
      </c>
      <c r="D39" s="102" t="s">
        <v>7</v>
      </c>
      <c r="E39" s="103" t="s">
        <v>8</v>
      </c>
      <c r="F39" s="104" t="s">
        <v>9</v>
      </c>
      <c r="G39" s="103"/>
      <c r="H39" s="104" t="s">
        <v>10</v>
      </c>
      <c r="I39" s="104" t="s">
        <v>11</v>
      </c>
      <c r="J39" s="511" t="s">
        <v>13</v>
      </c>
      <c r="K39" s="105" t="s">
        <v>12</v>
      </c>
      <c r="L39" s="74" t="s">
        <v>13</v>
      </c>
      <c r="M39" s="75" t="s">
        <v>909</v>
      </c>
      <c r="N39" s="114"/>
    </row>
    <row r="40" spans="1:4320" ht="23.25" customHeight="1" x14ac:dyDescent="0.2">
      <c r="A40" s="76" t="s">
        <v>71</v>
      </c>
      <c r="B40" s="123" t="s">
        <v>72</v>
      </c>
      <c r="C40" s="107" t="s">
        <v>16</v>
      </c>
      <c r="D40" s="79" t="s">
        <v>17</v>
      </c>
      <c r="E40" s="108" t="s">
        <v>36</v>
      </c>
      <c r="F40" s="132" t="s">
        <v>73</v>
      </c>
      <c r="G40" s="133"/>
      <c r="H40" s="110">
        <v>70112</v>
      </c>
      <c r="I40" s="111" t="s">
        <v>20</v>
      </c>
      <c r="J40" s="515">
        <v>6009272</v>
      </c>
      <c r="K40" s="134">
        <v>500000</v>
      </c>
      <c r="L40" s="113">
        <v>6009272</v>
      </c>
      <c r="M40" s="65">
        <v>320815.04192386765</v>
      </c>
      <c r="N40" s="114"/>
    </row>
    <row r="41" spans="1:4320" ht="25.5" customHeight="1" x14ac:dyDescent="0.2">
      <c r="A41" s="76" t="s">
        <v>74</v>
      </c>
      <c r="B41" s="123" t="s">
        <v>75</v>
      </c>
      <c r="C41" s="107" t="s">
        <v>16</v>
      </c>
      <c r="D41" s="79" t="s">
        <v>17</v>
      </c>
      <c r="E41" s="108" t="s">
        <v>36</v>
      </c>
      <c r="F41" s="87" t="s">
        <v>76</v>
      </c>
      <c r="G41" s="133"/>
      <c r="H41" s="110">
        <v>70112</v>
      </c>
      <c r="I41" s="111" t="s">
        <v>20</v>
      </c>
      <c r="J41" s="515">
        <v>138127802</v>
      </c>
      <c r="K41" s="134"/>
      <c r="L41" s="113">
        <v>138127802</v>
      </c>
      <c r="M41" s="65"/>
      <c r="N41" s="114"/>
    </row>
    <row r="42" spans="1:4320" ht="20.25" customHeight="1" x14ac:dyDescent="0.2">
      <c r="A42" s="76" t="s">
        <v>77</v>
      </c>
      <c r="B42" s="123" t="s">
        <v>78</v>
      </c>
      <c r="C42" s="107" t="s">
        <v>16</v>
      </c>
      <c r="D42" s="79" t="s">
        <v>17</v>
      </c>
      <c r="E42" s="108" t="s">
        <v>36</v>
      </c>
      <c r="F42" s="87" t="s">
        <v>79</v>
      </c>
      <c r="G42" s="133"/>
      <c r="H42" s="110">
        <v>70112</v>
      </c>
      <c r="I42" s="111" t="s">
        <v>20</v>
      </c>
      <c r="J42" s="515">
        <v>174268903</v>
      </c>
      <c r="K42" s="134">
        <v>17628974</v>
      </c>
      <c r="L42" s="113">
        <v>174268903</v>
      </c>
      <c r="M42" s="65">
        <v>11311280.065769548</v>
      </c>
      <c r="N42" s="114"/>
    </row>
    <row r="43" spans="1:4320" ht="27.75" customHeight="1" x14ac:dyDescent="0.2">
      <c r="A43" s="76"/>
      <c r="B43" s="123" t="s">
        <v>802</v>
      </c>
      <c r="C43" s="107" t="s">
        <v>16</v>
      </c>
      <c r="D43" s="79" t="s">
        <v>17</v>
      </c>
      <c r="E43" s="108" t="s">
        <v>36</v>
      </c>
      <c r="F43" s="87"/>
      <c r="G43" s="133"/>
      <c r="H43" s="110">
        <v>70112</v>
      </c>
      <c r="I43" s="111" t="s">
        <v>20</v>
      </c>
      <c r="J43" s="515"/>
      <c r="K43" s="135">
        <v>2000</v>
      </c>
      <c r="L43" s="113"/>
      <c r="M43" s="65">
        <v>1283.2601676954707</v>
      </c>
      <c r="N43" s="114"/>
    </row>
    <row r="44" spans="1:4320" ht="25.5" customHeight="1" x14ac:dyDescent="0.2">
      <c r="A44" s="76"/>
      <c r="B44" s="123" t="s">
        <v>803</v>
      </c>
      <c r="C44" s="107" t="s">
        <v>16</v>
      </c>
      <c r="D44" s="79" t="s">
        <v>17</v>
      </c>
      <c r="E44" s="108" t="s">
        <v>36</v>
      </c>
      <c r="F44" s="87"/>
      <c r="G44" s="133"/>
      <c r="H44" s="110">
        <v>70112</v>
      </c>
      <c r="I44" s="111" t="s">
        <v>20</v>
      </c>
      <c r="J44" s="515"/>
      <c r="K44" s="134">
        <v>200000</v>
      </c>
      <c r="L44" s="113"/>
      <c r="M44" s="65">
        <v>128326.01676954707</v>
      </c>
      <c r="N44" s="114"/>
    </row>
    <row r="45" spans="1:4320" s="147" customFormat="1" ht="29.25" customHeight="1" x14ac:dyDescent="0.25">
      <c r="A45" s="136" t="s">
        <v>80</v>
      </c>
      <c r="B45" s="137" t="s">
        <v>81</v>
      </c>
      <c r="C45" s="138" t="s">
        <v>16</v>
      </c>
      <c r="D45" s="139" t="s">
        <v>17</v>
      </c>
      <c r="E45" s="140" t="s">
        <v>36</v>
      </c>
      <c r="F45" s="141" t="s">
        <v>79</v>
      </c>
      <c r="G45" s="142"/>
      <c r="H45" s="143">
        <v>70112</v>
      </c>
      <c r="I45" s="144" t="s">
        <v>20</v>
      </c>
      <c r="J45" s="518"/>
      <c r="K45" s="145">
        <v>4600000</v>
      </c>
      <c r="L45" s="146"/>
      <c r="M45" s="65">
        <v>2951498.3856995823</v>
      </c>
      <c r="N45" s="114"/>
      <c r="O45" s="58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  <c r="IW45" s="120"/>
      <c r="IX45" s="120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0"/>
      <c r="NJ45" s="120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0"/>
      <c r="SD45" s="120"/>
      <c r="SE45" s="120"/>
      <c r="SF45" s="120"/>
      <c r="SG45" s="120"/>
      <c r="SH45" s="120"/>
      <c r="SI45" s="120"/>
      <c r="SJ45" s="120"/>
      <c r="SK45" s="120"/>
      <c r="SL45" s="120"/>
      <c r="SM45" s="120"/>
      <c r="SN45" s="120"/>
      <c r="SO45" s="120"/>
      <c r="SP45" s="120"/>
      <c r="SQ45" s="120"/>
      <c r="SR45" s="120"/>
      <c r="SS45" s="120"/>
      <c r="ST45" s="120"/>
      <c r="SU45" s="120"/>
      <c r="SV45" s="120"/>
      <c r="SW45" s="120"/>
      <c r="SX45" s="120"/>
      <c r="SY45" s="120"/>
      <c r="SZ45" s="120"/>
      <c r="TA45" s="120"/>
      <c r="TB45" s="120"/>
      <c r="TC45" s="120"/>
      <c r="TD45" s="120"/>
      <c r="TE45" s="120"/>
      <c r="TF45" s="120"/>
      <c r="TG45" s="120"/>
      <c r="TH45" s="120"/>
      <c r="TI45" s="120"/>
      <c r="TJ45" s="120"/>
      <c r="TK45" s="120"/>
      <c r="TL45" s="120"/>
      <c r="TM45" s="120"/>
      <c r="TN45" s="120"/>
      <c r="TO45" s="120"/>
      <c r="TP45" s="120"/>
      <c r="TQ45" s="120"/>
      <c r="TR45" s="120"/>
      <c r="TS45" s="120"/>
      <c r="TT45" s="120"/>
      <c r="TU45" s="120"/>
      <c r="TV45" s="120"/>
      <c r="TW45" s="120"/>
      <c r="TX45" s="120"/>
      <c r="TY45" s="120"/>
      <c r="TZ45" s="120"/>
      <c r="UA45" s="120"/>
      <c r="UB45" s="120"/>
      <c r="UC45" s="120"/>
      <c r="UD45" s="120"/>
      <c r="UE45" s="120"/>
      <c r="UF45" s="120"/>
      <c r="UG45" s="120"/>
      <c r="UH45" s="120"/>
      <c r="UI45" s="120"/>
      <c r="UJ45" s="120"/>
      <c r="UK45" s="120"/>
      <c r="UL45" s="120"/>
      <c r="UM45" s="120"/>
      <c r="UN45" s="120"/>
      <c r="UO45" s="120"/>
      <c r="UP45" s="120"/>
      <c r="UQ45" s="120"/>
      <c r="UR45" s="120"/>
      <c r="US45" s="120"/>
      <c r="UT45" s="120"/>
      <c r="UU45" s="120"/>
      <c r="UV45" s="120"/>
      <c r="UW45" s="120"/>
      <c r="UX45" s="120"/>
      <c r="UY45" s="120"/>
      <c r="UZ45" s="120"/>
      <c r="VA45" s="120"/>
      <c r="VB45" s="120"/>
      <c r="VC45" s="120"/>
      <c r="VD45" s="120"/>
      <c r="VE45" s="120"/>
      <c r="VF45" s="120"/>
      <c r="VG45" s="120"/>
      <c r="VH45" s="120"/>
      <c r="VI45" s="120"/>
      <c r="VJ45" s="120"/>
      <c r="VK45" s="120"/>
      <c r="VL45" s="120"/>
      <c r="VM45" s="120"/>
      <c r="VN45" s="120"/>
      <c r="VO45" s="120"/>
      <c r="VP45" s="120"/>
      <c r="VQ45" s="120"/>
      <c r="VR45" s="120"/>
      <c r="VS45" s="120"/>
      <c r="VT45" s="120"/>
      <c r="VU45" s="120"/>
      <c r="VV45" s="120"/>
      <c r="VW45" s="120"/>
      <c r="VX45" s="120"/>
      <c r="VY45" s="120"/>
      <c r="VZ45" s="120"/>
      <c r="WA45" s="120"/>
      <c r="WB45" s="120"/>
      <c r="WC45" s="120"/>
      <c r="WD45" s="120"/>
      <c r="WE45" s="120"/>
      <c r="WF45" s="120"/>
      <c r="WG45" s="120"/>
      <c r="WH45" s="120"/>
      <c r="WI45" s="120"/>
      <c r="WJ45" s="120"/>
      <c r="WK45" s="120"/>
      <c r="WL45" s="120"/>
      <c r="WM45" s="120"/>
      <c r="WN45" s="120"/>
      <c r="WO45" s="120"/>
      <c r="WP45" s="120"/>
      <c r="WQ45" s="120"/>
      <c r="WR45" s="120"/>
      <c r="WS45" s="120"/>
      <c r="WT45" s="120"/>
      <c r="WU45" s="120"/>
      <c r="WV45" s="120"/>
      <c r="WW45" s="120"/>
      <c r="WX45" s="120"/>
      <c r="WY45" s="120"/>
      <c r="WZ45" s="120"/>
      <c r="XA45" s="120"/>
      <c r="XB45" s="120"/>
      <c r="XC45" s="120"/>
      <c r="XD45" s="120"/>
      <c r="XE45" s="120"/>
      <c r="XF45" s="120"/>
      <c r="XG45" s="120"/>
      <c r="XH45" s="120"/>
      <c r="XI45" s="120"/>
      <c r="XJ45" s="120"/>
      <c r="XK45" s="120"/>
      <c r="XL45" s="120"/>
      <c r="XM45" s="120"/>
      <c r="XN45" s="120"/>
      <c r="XO45" s="120"/>
      <c r="XP45" s="120"/>
      <c r="XQ45" s="120"/>
      <c r="XR45" s="120"/>
      <c r="XS45" s="120"/>
      <c r="XT45" s="120"/>
      <c r="XU45" s="120"/>
      <c r="XV45" s="120"/>
      <c r="XW45" s="120"/>
      <c r="XX45" s="120"/>
      <c r="XY45" s="120"/>
      <c r="XZ45" s="120"/>
      <c r="YA45" s="120"/>
      <c r="YB45" s="120"/>
      <c r="YC45" s="120"/>
      <c r="YD45" s="120"/>
      <c r="YE45" s="120"/>
      <c r="YF45" s="120"/>
      <c r="YG45" s="120"/>
      <c r="YH45" s="120"/>
      <c r="YI45" s="120"/>
      <c r="YJ45" s="120"/>
      <c r="YK45" s="120"/>
      <c r="YL45" s="120"/>
      <c r="YM45" s="120"/>
      <c r="YN45" s="120"/>
      <c r="YO45" s="120"/>
      <c r="YP45" s="120"/>
      <c r="YQ45" s="120"/>
      <c r="YR45" s="120"/>
      <c r="YS45" s="120"/>
      <c r="YT45" s="120"/>
      <c r="YU45" s="120"/>
      <c r="YV45" s="120"/>
      <c r="YW45" s="120"/>
      <c r="YX45" s="120"/>
      <c r="YY45" s="120"/>
      <c r="YZ45" s="120"/>
      <c r="ZA45" s="120"/>
      <c r="ZB45" s="120"/>
      <c r="ZC45" s="120"/>
      <c r="ZD45" s="120"/>
      <c r="ZE45" s="120"/>
      <c r="ZF45" s="120"/>
      <c r="ZG45" s="120"/>
      <c r="ZH45" s="120"/>
      <c r="ZI45" s="120"/>
      <c r="ZJ45" s="120"/>
      <c r="ZK45" s="120"/>
      <c r="ZL45" s="120"/>
      <c r="ZM45" s="120"/>
      <c r="ZN45" s="120"/>
      <c r="ZO45" s="120"/>
      <c r="ZP45" s="120"/>
      <c r="ZQ45" s="120"/>
      <c r="ZR45" s="120"/>
      <c r="ZS45" s="120"/>
      <c r="ZT45" s="120"/>
      <c r="ZU45" s="120"/>
      <c r="ZV45" s="120"/>
      <c r="ZW45" s="120"/>
      <c r="ZX45" s="120"/>
      <c r="ZY45" s="120"/>
      <c r="ZZ45" s="120"/>
      <c r="AAA45" s="120"/>
      <c r="AAB45" s="120"/>
      <c r="AAC45" s="120"/>
      <c r="AAD45" s="120"/>
      <c r="AAE45" s="120"/>
      <c r="AAF45" s="120"/>
      <c r="AAG45" s="120"/>
      <c r="AAH45" s="120"/>
      <c r="AAI45" s="120"/>
      <c r="AAJ45" s="120"/>
      <c r="AAK45" s="120"/>
      <c r="AAL45" s="120"/>
      <c r="AAM45" s="120"/>
      <c r="AAN45" s="120"/>
      <c r="AAO45" s="120"/>
      <c r="AAP45" s="120"/>
      <c r="AAQ45" s="120"/>
      <c r="AAR45" s="120"/>
      <c r="AAS45" s="120"/>
      <c r="AAT45" s="120"/>
      <c r="AAU45" s="120"/>
      <c r="AAV45" s="120"/>
      <c r="AAW45" s="120"/>
      <c r="AAX45" s="120"/>
      <c r="AAY45" s="120"/>
      <c r="AAZ45" s="120"/>
      <c r="ABA45" s="120"/>
      <c r="ABB45" s="120"/>
      <c r="ABC45" s="120"/>
      <c r="ABD45" s="120"/>
      <c r="ABE45" s="120"/>
      <c r="ABF45" s="120"/>
      <c r="ABG45" s="120"/>
      <c r="ABH45" s="120"/>
      <c r="ABI45" s="120"/>
      <c r="ABJ45" s="120"/>
      <c r="ABK45" s="120"/>
      <c r="ABL45" s="120"/>
      <c r="ABM45" s="120"/>
      <c r="ABN45" s="120"/>
      <c r="ABO45" s="120"/>
      <c r="ABP45" s="120"/>
      <c r="ABQ45" s="120"/>
      <c r="ABR45" s="120"/>
      <c r="ABS45" s="120"/>
      <c r="ABT45" s="120"/>
      <c r="ABU45" s="120"/>
      <c r="ABV45" s="120"/>
      <c r="ABW45" s="120"/>
      <c r="ABX45" s="120"/>
      <c r="ABY45" s="120"/>
      <c r="ABZ45" s="120"/>
      <c r="ACA45" s="120"/>
      <c r="ACB45" s="120"/>
      <c r="ACC45" s="120"/>
      <c r="ACD45" s="120"/>
      <c r="ACE45" s="120"/>
      <c r="ACF45" s="120"/>
      <c r="ACG45" s="120"/>
      <c r="ACH45" s="120"/>
      <c r="ACI45" s="120"/>
      <c r="ACJ45" s="120"/>
      <c r="ACK45" s="120"/>
      <c r="ACL45" s="120"/>
      <c r="ACM45" s="120"/>
      <c r="ACN45" s="120"/>
      <c r="ACO45" s="120"/>
      <c r="ACP45" s="120"/>
      <c r="ACQ45" s="120"/>
      <c r="ACR45" s="120"/>
      <c r="ACS45" s="120"/>
      <c r="ACT45" s="120"/>
      <c r="ACU45" s="120"/>
      <c r="ACV45" s="120"/>
      <c r="ACW45" s="120"/>
      <c r="ACX45" s="120"/>
      <c r="ACY45" s="120"/>
      <c r="ACZ45" s="120"/>
      <c r="ADA45" s="120"/>
      <c r="ADB45" s="120"/>
      <c r="ADC45" s="120"/>
      <c r="ADD45" s="120"/>
      <c r="ADE45" s="120"/>
      <c r="ADF45" s="120"/>
      <c r="ADG45" s="120"/>
      <c r="ADH45" s="120"/>
      <c r="ADI45" s="120"/>
      <c r="ADJ45" s="120"/>
      <c r="ADK45" s="120"/>
      <c r="ADL45" s="120"/>
      <c r="ADM45" s="120"/>
      <c r="ADN45" s="120"/>
      <c r="ADO45" s="120"/>
      <c r="ADP45" s="120"/>
      <c r="ADQ45" s="120"/>
      <c r="ADR45" s="120"/>
      <c r="ADS45" s="120"/>
      <c r="ADT45" s="120"/>
      <c r="ADU45" s="120"/>
      <c r="ADV45" s="120"/>
      <c r="ADW45" s="120"/>
      <c r="ADX45" s="120"/>
      <c r="ADY45" s="120"/>
      <c r="ADZ45" s="120"/>
      <c r="AEA45" s="120"/>
      <c r="AEB45" s="120"/>
      <c r="AEC45" s="120"/>
      <c r="AED45" s="120"/>
      <c r="AEE45" s="120"/>
      <c r="AEF45" s="120"/>
      <c r="AEG45" s="120"/>
      <c r="AEH45" s="120"/>
      <c r="AEI45" s="120"/>
      <c r="AEJ45" s="120"/>
      <c r="AEK45" s="120"/>
      <c r="AEL45" s="120"/>
      <c r="AEM45" s="120"/>
      <c r="AEN45" s="120"/>
      <c r="AEO45" s="120"/>
      <c r="AEP45" s="120"/>
      <c r="AEQ45" s="120"/>
      <c r="AER45" s="120"/>
      <c r="AES45" s="120"/>
      <c r="AET45" s="120"/>
      <c r="AEU45" s="120"/>
      <c r="AEV45" s="120"/>
      <c r="AEW45" s="120"/>
      <c r="AEX45" s="120"/>
      <c r="AEY45" s="120"/>
      <c r="AEZ45" s="120"/>
      <c r="AFA45" s="120"/>
      <c r="AFB45" s="120"/>
      <c r="AFC45" s="120"/>
      <c r="AFD45" s="120"/>
      <c r="AFE45" s="120"/>
      <c r="AFF45" s="120"/>
      <c r="AFG45" s="120"/>
      <c r="AFH45" s="120"/>
      <c r="AFI45" s="120"/>
      <c r="AFJ45" s="120"/>
      <c r="AFK45" s="120"/>
      <c r="AFL45" s="120"/>
      <c r="AFM45" s="120"/>
      <c r="AFN45" s="120"/>
      <c r="AFO45" s="120"/>
      <c r="AFP45" s="120"/>
      <c r="AFQ45" s="120"/>
      <c r="AFR45" s="120"/>
      <c r="AFS45" s="120"/>
      <c r="AFT45" s="120"/>
      <c r="AFU45" s="120"/>
      <c r="AFV45" s="120"/>
      <c r="AFW45" s="120"/>
      <c r="AFX45" s="120"/>
      <c r="AFY45" s="120"/>
      <c r="AFZ45" s="120"/>
      <c r="AGA45" s="120"/>
      <c r="AGB45" s="120"/>
      <c r="AGC45" s="120"/>
      <c r="AGD45" s="120"/>
      <c r="AGE45" s="120"/>
      <c r="AGF45" s="120"/>
      <c r="AGG45" s="120"/>
      <c r="AGH45" s="120"/>
      <c r="AGI45" s="120"/>
      <c r="AGJ45" s="120"/>
      <c r="AGK45" s="120"/>
      <c r="AGL45" s="120"/>
      <c r="AGM45" s="120"/>
      <c r="AGN45" s="120"/>
      <c r="AGO45" s="120"/>
      <c r="AGP45" s="120"/>
      <c r="AGQ45" s="120"/>
      <c r="AGR45" s="120"/>
      <c r="AGS45" s="120"/>
      <c r="AGT45" s="120"/>
      <c r="AGU45" s="120"/>
      <c r="AGV45" s="120"/>
      <c r="AGW45" s="120"/>
      <c r="AGX45" s="120"/>
      <c r="AGY45" s="120"/>
      <c r="AGZ45" s="120"/>
      <c r="AHA45" s="120"/>
      <c r="AHB45" s="120"/>
      <c r="AHC45" s="120"/>
      <c r="AHD45" s="120"/>
      <c r="AHE45" s="120"/>
      <c r="AHF45" s="120"/>
      <c r="AHG45" s="120"/>
      <c r="AHH45" s="120"/>
      <c r="AHI45" s="120"/>
      <c r="AHJ45" s="120"/>
      <c r="AHK45" s="120"/>
      <c r="AHL45" s="120"/>
      <c r="AHM45" s="120"/>
      <c r="AHN45" s="120"/>
      <c r="AHO45" s="120"/>
      <c r="AHP45" s="120"/>
      <c r="AHQ45" s="120"/>
      <c r="AHR45" s="120"/>
      <c r="AHS45" s="120"/>
      <c r="AHT45" s="120"/>
      <c r="AHU45" s="120"/>
      <c r="AHV45" s="120"/>
      <c r="AHW45" s="120"/>
      <c r="AHX45" s="120"/>
      <c r="AHY45" s="120"/>
      <c r="AHZ45" s="120"/>
      <c r="AIA45" s="120"/>
      <c r="AIB45" s="120"/>
      <c r="AIC45" s="120"/>
      <c r="AID45" s="120"/>
      <c r="AIE45" s="120"/>
      <c r="AIF45" s="120"/>
      <c r="AIG45" s="120"/>
      <c r="AIH45" s="120"/>
      <c r="AII45" s="120"/>
      <c r="AIJ45" s="120"/>
      <c r="AIK45" s="120"/>
      <c r="AIL45" s="120"/>
      <c r="AIM45" s="120"/>
      <c r="AIN45" s="120"/>
      <c r="AIO45" s="120"/>
      <c r="AIP45" s="120"/>
      <c r="AIQ45" s="120"/>
      <c r="AIR45" s="120"/>
      <c r="AIS45" s="120"/>
      <c r="AIT45" s="120"/>
      <c r="AIU45" s="120"/>
      <c r="AIV45" s="120"/>
      <c r="AIW45" s="120"/>
      <c r="AIX45" s="120"/>
      <c r="AIY45" s="120"/>
      <c r="AIZ45" s="120"/>
      <c r="AJA45" s="120"/>
      <c r="AJB45" s="120"/>
      <c r="AJC45" s="120"/>
      <c r="AJD45" s="120"/>
      <c r="AJE45" s="120"/>
      <c r="AJF45" s="120"/>
      <c r="AJG45" s="120"/>
      <c r="AJH45" s="120"/>
      <c r="AJI45" s="120"/>
      <c r="AJJ45" s="120"/>
      <c r="AJK45" s="120"/>
      <c r="AJL45" s="120"/>
      <c r="AJM45" s="120"/>
      <c r="AJN45" s="120"/>
      <c r="AJO45" s="120"/>
      <c r="AJP45" s="120"/>
      <c r="AJQ45" s="120"/>
      <c r="AJR45" s="120"/>
      <c r="AJS45" s="120"/>
      <c r="AJT45" s="120"/>
      <c r="AJU45" s="120"/>
      <c r="AJV45" s="120"/>
      <c r="AJW45" s="120"/>
      <c r="AJX45" s="120"/>
      <c r="AJY45" s="120"/>
      <c r="AJZ45" s="120"/>
      <c r="AKA45" s="120"/>
      <c r="AKB45" s="120"/>
      <c r="AKC45" s="120"/>
      <c r="AKD45" s="120"/>
      <c r="AKE45" s="120"/>
      <c r="AKF45" s="120"/>
      <c r="AKG45" s="120"/>
      <c r="AKH45" s="120"/>
      <c r="AKI45" s="120"/>
      <c r="AKJ45" s="120"/>
      <c r="AKK45" s="120"/>
      <c r="AKL45" s="120"/>
      <c r="AKM45" s="120"/>
      <c r="AKN45" s="120"/>
      <c r="AKO45" s="120"/>
      <c r="AKP45" s="120"/>
      <c r="AKQ45" s="120"/>
      <c r="AKR45" s="120"/>
      <c r="AKS45" s="120"/>
      <c r="AKT45" s="120"/>
      <c r="AKU45" s="120"/>
      <c r="AKV45" s="120"/>
      <c r="AKW45" s="120"/>
      <c r="AKX45" s="120"/>
      <c r="AKY45" s="120"/>
      <c r="AKZ45" s="120"/>
      <c r="ALA45" s="120"/>
      <c r="ALB45" s="120"/>
      <c r="ALC45" s="120"/>
      <c r="ALD45" s="120"/>
      <c r="ALE45" s="120"/>
      <c r="ALF45" s="120"/>
      <c r="ALG45" s="120"/>
      <c r="ALH45" s="120"/>
      <c r="ALI45" s="120"/>
      <c r="ALJ45" s="120"/>
      <c r="ALK45" s="120"/>
      <c r="ALL45" s="120"/>
      <c r="ALM45" s="120"/>
      <c r="ALN45" s="120"/>
      <c r="ALO45" s="120"/>
      <c r="ALP45" s="120"/>
      <c r="ALQ45" s="120"/>
      <c r="ALR45" s="120"/>
      <c r="ALS45" s="120"/>
      <c r="ALT45" s="120"/>
      <c r="ALU45" s="120"/>
      <c r="ALV45" s="120"/>
      <c r="ALW45" s="120"/>
      <c r="ALX45" s="120"/>
      <c r="ALY45" s="120"/>
      <c r="ALZ45" s="120"/>
      <c r="AMA45" s="120"/>
      <c r="AMB45" s="120"/>
      <c r="AMC45" s="120"/>
      <c r="AMD45" s="120"/>
      <c r="AME45" s="120"/>
      <c r="AMF45" s="120"/>
      <c r="AMG45" s="120"/>
      <c r="AMH45" s="120"/>
      <c r="AMI45" s="120"/>
      <c r="AMJ45" s="120"/>
      <c r="AMK45" s="120"/>
      <c r="AML45" s="120"/>
      <c r="AMM45" s="120"/>
      <c r="AMN45" s="120"/>
      <c r="AMO45" s="120"/>
      <c r="AMP45" s="120"/>
      <c r="AMQ45" s="120"/>
      <c r="AMR45" s="120"/>
      <c r="AMS45" s="120"/>
      <c r="AMT45" s="120"/>
      <c r="AMU45" s="120"/>
      <c r="AMV45" s="120"/>
      <c r="AMW45" s="120"/>
      <c r="AMX45" s="120"/>
      <c r="AMY45" s="120"/>
      <c r="AMZ45" s="120"/>
      <c r="ANA45" s="120"/>
      <c r="ANB45" s="120"/>
      <c r="ANC45" s="120"/>
      <c r="AND45" s="120"/>
      <c r="ANE45" s="120"/>
      <c r="ANF45" s="120"/>
      <c r="ANG45" s="120"/>
      <c r="ANH45" s="120"/>
      <c r="ANI45" s="120"/>
      <c r="ANJ45" s="120"/>
      <c r="ANK45" s="120"/>
      <c r="ANL45" s="120"/>
      <c r="ANM45" s="120"/>
      <c r="ANN45" s="120"/>
      <c r="ANO45" s="120"/>
      <c r="ANP45" s="120"/>
      <c r="ANQ45" s="120"/>
      <c r="ANR45" s="120"/>
      <c r="ANS45" s="120"/>
      <c r="ANT45" s="120"/>
      <c r="ANU45" s="120"/>
      <c r="ANV45" s="120"/>
      <c r="ANW45" s="120"/>
      <c r="ANX45" s="120"/>
      <c r="ANY45" s="120"/>
      <c r="ANZ45" s="120"/>
      <c r="AOA45" s="120"/>
      <c r="AOB45" s="120"/>
      <c r="AOC45" s="120"/>
      <c r="AOD45" s="120"/>
      <c r="AOE45" s="120"/>
      <c r="AOF45" s="120"/>
      <c r="AOG45" s="120"/>
      <c r="AOH45" s="120"/>
      <c r="AOI45" s="120"/>
      <c r="AOJ45" s="120"/>
      <c r="AOK45" s="120"/>
      <c r="AOL45" s="120"/>
      <c r="AOM45" s="120"/>
      <c r="AON45" s="120"/>
      <c r="AOO45" s="120"/>
      <c r="AOP45" s="120"/>
      <c r="AOQ45" s="120"/>
      <c r="AOR45" s="120"/>
      <c r="AOS45" s="120"/>
      <c r="AOT45" s="120"/>
      <c r="AOU45" s="120"/>
      <c r="AOV45" s="120"/>
      <c r="AOW45" s="120"/>
      <c r="AOX45" s="120"/>
      <c r="AOY45" s="120"/>
      <c r="AOZ45" s="120"/>
      <c r="APA45" s="120"/>
      <c r="APB45" s="120"/>
      <c r="APC45" s="120"/>
      <c r="APD45" s="120"/>
      <c r="APE45" s="120"/>
      <c r="APF45" s="120"/>
      <c r="APG45" s="120"/>
      <c r="APH45" s="120"/>
      <c r="API45" s="120"/>
      <c r="APJ45" s="120"/>
      <c r="APK45" s="120"/>
      <c r="APL45" s="120"/>
      <c r="APM45" s="120"/>
      <c r="APN45" s="120"/>
      <c r="APO45" s="120"/>
      <c r="APP45" s="120"/>
      <c r="APQ45" s="120"/>
      <c r="APR45" s="120"/>
      <c r="APS45" s="120"/>
      <c r="APT45" s="120"/>
      <c r="APU45" s="120"/>
      <c r="APV45" s="120"/>
      <c r="APW45" s="120"/>
      <c r="APX45" s="120"/>
      <c r="APY45" s="120"/>
      <c r="APZ45" s="120"/>
      <c r="AQA45" s="120"/>
      <c r="AQB45" s="120"/>
      <c r="AQC45" s="120"/>
      <c r="AQD45" s="120"/>
      <c r="AQE45" s="120"/>
      <c r="AQF45" s="120"/>
      <c r="AQG45" s="120"/>
      <c r="AQH45" s="120"/>
      <c r="AQI45" s="120"/>
      <c r="AQJ45" s="120"/>
      <c r="AQK45" s="120"/>
      <c r="AQL45" s="120"/>
      <c r="AQM45" s="120"/>
      <c r="AQN45" s="120"/>
      <c r="AQO45" s="120"/>
      <c r="AQP45" s="120"/>
      <c r="AQQ45" s="120"/>
      <c r="AQR45" s="120"/>
      <c r="AQS45" s="120"/>
      <c r="AQT45" s="120"/>
      <c r="AQU45" s="120"/>
      <c r="AQV45" s="120"/>
      <c r="AQW45" s="120"/>
      <c r="AQX45" s="120"/>
      <c r="AQY45" s="120"/>
      <c r="AQZ45" s="120"/>
      <c r="ARA45" s="120"/>
      <c r="ARB45" s="120"/>
      <c r="ARC45" s="120"/>
      <c r="ARD45" s="120"/>
      <c r="ARE45" s="120"/>
      <c r="ARF45" s="120"/>
      <c r="ARG45" s="120"/>
      <c r="ARH45" s="120"/>
      <c r="ARI45" s="120"/>
      <c r="ARJ45" s="120"/>
      <c r="ARK45" s="120"/>
      <c r="ARL45" s="120"/>
      <c r="ARM45" s="120"/>
      <c r="ARN45" s="120"/>
      <c r="ARO45" s="120"/>
      <c r="ARP45" s="120"/>
      <c r="ARQ45" s="120"/>
      <c r="ARR45" s="120"/>
      <c r="ARS45" s="120"/>
      <c r="ART45" s="120"/>
      <c r="ARU45" s="120"/>
      <c r="ARV45" s="120"/>
      <c r="ARW45" s="120"/>
      <c r="ARX45" s="120"/>
      <c r="ARY45" s="120"/>
      <c r="ARZ45" s="120"/>
      <c r="ASA45" s="120"/>
      <c r="ASB45" s="120"/>
      <c r="ASC45" s="120"/>
      <c r="ASD45" s="120"/>
      <c r="ASE45" s="120"/>
      <c r="ASF45" s="120"/>
      <c r="ASG45" s="120"/>
      <c r="ASH45" s="120"/>
      <c r="ASI45" s="120"/>
      <c r="ASJ45" s="120"/>
      <c r="ASK45" s="120"/>
      <c r="ASL45" s="120"/>
      <c r="ASM45" s="120"/>
      <c r="ASN45" s="120"/>
      <c r="ASO45" s="120"/>
      <c r="ASP45" s="120"/>
      <c r="ASQ45" s="120"/>
      <c r="ASR45" s="120"/>
      <c r="ASS45" s="120"/>
      <c r="AST45" s="120"/>
      <c r="ASU45" s="120"/>
      <c r="ASV45" s="120"/>
      <c r="ASW45" s="120"/>
      <c r="ASX45" s="120"/>
      <c r="ASY45" s="120"/>
      <c r="ASZ45" s="120"/>
      <c r="ATA45" s="120"/>
      <c r="ATB45" s="120"/>
      <c r="ATC45" s="120"/>
      <c r="ATD45" s="120"/>
      <c r="ATE45" s="120"/>
      <c r="ATF45" s="120"/>
      <c r="ATG45" s="120"/>
      <c r="ATH45" s="120"/>
      <c r="ATI45" s="120"/>
      <c r="ATJ45" s="120"/>
      <c r="ATK45" s="120"/>
      <c r="ATL45" s="120"/>
      <c r="ATM45" s="120"/>
      <c r="ATN45" s="120"/>
      <c r="ATO45" s="120"/>
      <c r="ATP45" s="120"/>
      <c r="ATQ45" s="120"/>
      <c r="ATR45" s="120"/>
      <c r="ATS45" s="120"/>
      <c r="ATT45" s="120"/>
      <c r="ATU45" s="120"/>
      <c r="ATV45" s="120"/>
      <c r="ATW45" s="120"/>
      <c r="ATX45" s="120"/>
      <c r="ATY45" s="120"/>
      <c r="ATZ45" s="120"/>
      <c r="AUA45" s="120"/>
      <c r="AUB45" s="120"/>
      <c r="AUC45" s="120"/>
      <c r="AUD45" s="120"/>
      <c r="AUE45" s="120"/>
      <c r="AUF45" s="120"/>
      <c r="AUG45" s="120"/>
      <c r="AUH45" s="120"/>
      <c r="AUI45" s="120"/>
      <c r="AUJ45" s="120"/>
      <c r="AUK45" s="120"/>
      <c r="AUL45" s="120"/>
      <c r="AUM45" s="120"/>
      <c r="AUN45" s="120"/>
      <c r="AUO45" s="120"/>
      <c r="AUP45" s="120"/>
      <c r="AUQ45" s="120"/>
      <c r="AUR45" s="120"/>
      <c r="AUS45" s="120"/>
      <c r="AUT45" s="120"/>
      <c r="AUU45" s="120"/>
      <c r="AUV45" s="120"/>
      <c r="AUW45" s="120"/>
      <c r="AUX45" s="120"/>
      <c r="AUY45" s="120"/>
      <c r="AUZ45" s="120"/>
      <c r="AVA45" s="120"/>
      <c r="AVB45" s="120"/>
      <c r="AVC45" s="120"/>
      <c r="AVD45" s="120"/>
      <c r="AVE45" s="120"/>
      <c r="AVF45" s="120"/>
      <c r="AVG45" s="120"/>
      <c r="AVH45" s="120"/>
      <c r="AVI45" s="120"/>
      <c r="AVJ45" s="120"/>
      <c r="AVK45" s="120"/>
      <c r="AVL45" s="120"/>
      <c r="AVM45" s="120"/>
      <c r="AVN45" s="120"/>
      <c r="AVO45" s="120"/>
      <c r="AVP45" s="120"/>
      <c r="AVQ45" s="120"/>
      <c r="AVR45" s="120"/>
      <c r="AVS45" s="120"/>
      <c r="AVT45" s="120"/>
      <c r="AVU45" s="120"/>
      <c r="AVV45" s="120"/>
      <c r="AVW45" s="120"/>
      <c r="AVX45" s="120"/>
      <c r="AVY45" s="120"/>
      <c r="AVZ45" s="120"/>
      <c r="AWA45" s="120"/>
      <c r="AWB45" s="120"/>
      <c r="AWC45" s="120"/>
      <c r="AWD45" s="120"/>
      <c r="AWE45" s="120"/>
      <c r="AWF45" s="120"/>
      <c r="AWG45" s="120"/>
      <c r="AWH45" s="120"/>
      <c r="AWI45" s="120"/>
      <c r="AWJ45" s="120"/>
      <c r="AWK45" s="120"/>
      <c r="AWL45" s="120"/>
      <c r="AWM45" s="120"/>
      <c r="AWN45" s="120"/>
      <c r="AWO45" s="120"/>
      <c r="AWP45" s="120"/>
      <c r="AWQ45" s="120"/>
      <c r="AWR45" s="120"/>
      <c r="AWS45" s="120"/>
      <c r="AWT45" s="120"/>
      <c r="AWU45" s="120"/>
      <c r="AWV45" s="120"/>
      <c r="AWW45" s="120"/>
      <c r="AWX45" s="120"/>
      <c r="AWY45" s="120"/>
      <c r="AWZ45" s="120"/>
      <c r="AXA45" s="120"/>
      <c r="AXB45" s="120"/>
      <c r="AXC45" s="120"/>
      <c r="AXD45" s="120"/>
      <c r="AXE45" s="120"/>
      <c r="AXF45" s="120"/>
      <c r="AXG45" s="120"/>
      <c r="AXH45" s="120"/>
      <c r="AXI45" s="120"/>
      <c r="AXJ45" s="120"/>
      <c r="AXK45" s="120"/>
      <c r="AXL45" s="120"/>
      <c r="AXM45" s="120"/>
      <c r="AXN45" s="120"/>
      <c r="AXO45" s="120"/>
      <c r="AXP45" s="120"/>
      <c r="AXQ45" s="120"/>
      <c r="AXR45" s="120"/>
      <c r="AXS45" s="120"/>
      <c r="AXT45" s="120"/>
      <c r="AXU45" s="120"/>
      <c r="AXV45" s="120"/>
      <c r="AXW45" s="120"/>
      <c r="AXX45" s="120"/>
      <c r="AXY45" s="120"/>
      <c r="AXZ45" s="120"/>
      <c r="AYA45" s="120"/>
      <c r="AYB45" s="120"/>
      <c r="AYC45" s="120"/>
      <c r="AYD45" s="120"/>
      <c r="AYE45" s="120"/>
      <c r="AYF45" s="120"/>
      <c r="AYG45" s="120"/>
      <c r="AYH45" s="120"/>
      <c r="AYI45" s="120"/>
      <c r="AYJ45" s="120"/>
      <c r="AYK45" s="120"/>
      <c r="AYL45" s="120"/>
      <c r="AYM45" s="120"/>
      <c r="AYN45" s="120"/>
      <c r="AYO45" s="120"/>
      <c r="AYP45" s="120"/>
      <c r="AYQ45" s="120"/>
      <c r="AYR45" s="120"/>
      <c r="AYS45" s="120"/>
      <c r="AYT45" s="120"/>
      <c r="AYU45" s="120"/>
      <c r="AYV45" s="120"/>
      <c r="AYW45" s="120"/>
      <c r="AYX45" s="120"/>
      <c r="AYY45" s="120"/>
      <c r="AYZ45" s="120"/>
      <c r="AZA45" s="120"/>
      <c r="AZB45" s="120"/>
      <c r="AZC45" s="120"/>
      <c r="AZD45" s="120"/>
      <c r="AZE45" s="120"/>
      <c r="AZF45" s="120"/>
      <c r="AZG45" s="120"/>
      <c r="AZH45" s="120"/>
      <c r="AZI45" s="120"/>
      <c r="AZJ45" s="120"/>
      <c r="AZK45" s="120"/>
      <c r="AZL45" s="120"/>
      <c r="AZM45" s="120"/>
      <c r="AZN45" s="120"/>
      <c r="AZO45" s="120"/>
      <c r="AZP45" s="120"/>
      <c r="AZQ45" s="120"/>
      <c r="AZR45" s="120"/>
      <c r="AZS45" s="120"/>
      <c r="AZT45" s="120"/>
      <c r="AZU45" s="120"/>
      <c r="AZV45" s="120"/>
      <c r="AZW45" s="120"/>
      <c r="AZX45" s="120"/>
      <c r="AZY45" s="120"/>
      <c r="AZZ45" s="120"/>
      <c r="BAA45" s="120"/>
      <c r="BAB45" s="120"/>
      <c r="BAC45" s="120"/>
      <c r="BAD45" s="120"/>
      <c r="BAE45" s="120"/>
      <c r="BAF45" s="120"/>
      <c r="BAG45" s="120"/>
      <c r="BAH45" s="120"/>
      <c r="BAI45" s="120"/>
      <c r="BAJ45" s="120"/>
      <c r="BAK45" s="120"/>
      <c r="BAL45" s="120"/>
      <c r="BAM45" s="120"/>
      <c r="BAN45" s="120"/>
      <c r="BAO45" s="120"/>
      <c r="BAP45" s="120"/>
      <c r="BAQ45" s="120"/>
      <c r="BAR45" s="120"/>
      <c r="BAS45" s="120"/>
      <c r="BAT45" s="120"/>
      <c r="BAU45" s="120"/>
      <c r="BAV45" s="120"/>
      <c r="BAW45" s="120"/>
      <c r="BAX45" s="120"/>
      <c r="BAY45" s="120"/>
      <c r="BAZ45" s="120"/>
      <c r="BBA45" s="120"/>
      <c r="BBB45" s="120"/>
      <c r="BBC45" s="120"/>
      <c r="BBD45" s="120"/>
      <c r="BBE45" s="120"/>
      <c r="BBF45" s="120"/>
      <c r="BBG45" s="120"/>
      <c r="BBH45" s="120"/>
      <c r="BBI45" s="120"/>
      <c r="BBJ45" s="120"/>
      <c r="BBK45" s="120"/>
      <c r="BBL45" s="120"/>
      <c r="BBM45" s="120"/>
      <c r="BBN45" s="120"/>
      <c r="BBO45" s="120"/>
      <c r="BBP45" s="120"/>
      <c r="BBQ45" s="120"/>
      <c r="BBR45" s="120"/>
      <c r="BBS45" s="120"/>
      <c r="BBT45" s="120"/>
      <c r="BBU45" s="120"/>
      <c r="BBV45" s="120"/>
      <c r="BBW45" s="120"/>
      <c r="BBX45" s="120"/>
      <c r="BBY45" s="120"/>
      <c r="BBZ45" s="120"/>
      <c r="BCA45" s="120"/>
      <c r="BCB45" s="120"/>
      <c r="BCC45" s="120"/>
      <c r="BCD45" s="120"/>
      <c r="BCE45" s="120"/>
      <c r="BCF45" s="120"/>
      <c r="BCG45" s="120"/>
      <c r="BCH45" s="120"/>
      <c r="BCI45" s="120"/>
      <c r="BCJ45" s="120"/>
      <c r="BCK45" s="120"/>
      <c r="BCL45" s="120"/>
      <c r="BCM45" s="120"/>
      <c r="BCN45" s="120"/>
      <c r="BCO45" s="120"/>
      <c r="BCP45" s="120"/>
      <c r="BCQ45" s="120"/>
      <c r="BCR45" s="120"/>
      <c r="BCS45" s="120"/>
      <c r="BCT45" s="120"/>
      <c r="BCU45" s="120"/>
      <c r="BCV45" s="120"/>
      <c r="BCW45" s="120"/>
      <c r="BCX45" s="120"/>
      <c r="BCY45" s="120"/>
      <c r="BCZ45" s="120"/>
      <c r="BDA45" s="120"/>
      <c r="BDB45" s="120"/>
      <c r="BDC45" s="120"/>
      <c r="BDD45" s="120"/>
      <c r="BDE45" s="120"/>
      <c r="BDF45" s="120"/>
      <c r="BDG45" s="120"/>
      <c r="BDH45" s="120"/>
      <c r="BDI45" s="120"/>
      <c r="BDJ45" s="120"/>
      <c r="BDK45" s="120"/>
      <c r="BDL45" s="120"/>
      <c r="BDM45" s="120"/>
      <c r="BDN45" s="120"/>
      <c r="BDO45" s="120"/>
      <c r="BDP45" s="120"/>
      <c r="BDQ45" s="120"/>
      <c r="BDR45" s="120"/>
      <c r="BDS45" s="120"/>
      <c r="BDT45" s="120"/>
      <c r="BDU45" s="120"/>
      <c r="BDV45" s="120"/>
      <c r="BDW45" s="120"/>
      <c r="BDX45" s="120"/>
      <c r="BDY45" s="120"/>
      <c r="BDZ45" s="120"/>
      <c r="BEA45" s="120"/>
      <c r="BEB45" s="120"/>
      <c r="BEC45" s="120"/>
      <c r="BED45" s="120"/>
      <c r="BEE45" s="120"/>
      <c r="BEF45" s="120"/>
      <c r="BEG45" s="120"/>
      <c r="BEH45" s="120"/>
      <c r="BEI45" s="120"/>
      <c r="BEJ45" s="120"/>
      <c r="BEK45" s="120"/>
      <c r="BEL45" s="120"/>
      <c r="BEM45" s="120"/>
      <c r="BEN45" s="120"/>
      <c r="BEO45" s="120"/>
      <c r="BEP45" s="120"/>
      <c r="BEQ45" s="120"/>
      <c r="BER45" s="120"/>
      <c r="BES45" s="120"/>
      <c r="BET45" s="120"/>
      <c r="BEU45" s="120"/>
      <c r="BEV45" s="120"/>
      <c r="BEW45" s="120"/>
      <c r="BEX45" s="120"/>
      <c r="BEY45" s="120"/>
      <c r="BEZ45" s="120"/>
      <c r="BFA45" s="120"/>
      <c r="BFB45" s="120"/>
      <c r="BFC45" s="120"/>
      <c r="BFD45" s="120"/>
      <c r="BFE45" s="120"/>
      <c r="BFF45" s="120"/>
      <c r="BFG45" s="120"/>
      <c r="BFH45" s="120"/>
      <c r="BFI45" s="120"/>
      <c r="BFJ45" s="120"/>
      <c r="BFK45" s="120"/>
      <c r="BFL45" s="120"/>
      <c r="BFM45" s="120"/>
      <c r="BFN45" s="120"/>
      <c r="BFO45" s="120"/>
      <c r="BFP45" s="120"/>
      <c r="BFQ45" s="120"/>
      <c r="BFR45" s="120"/>
      <c r="BFS45" s="120"/>
      <c r="BFT45" s="120"/>
      <c r="BFU45" s="120"/>
      <c r="BFV45" s="120"/>
      <c r="BFW45" s="120"/>
      <c r="BFX45" s="120"/>
      <c r="BFY45" s="120"/>
      <c r="BFZ45" s="120"/>
      <c r="BGA45" s="120"/>
      <c r="BGB45" s="120"/>
      <c r="BGC45" s="120"/>
      <c r="BGD45" s="120"/>
      <c r="BGE45" s="120"/>
      <c r="BGF45" s="120"/>
      <c r="BGG45" s="120"/>
      <c r="BGH45" s="120"/>
      <c r="BGI45" s="120"/>
      <c r="BGJ45" s="120"/>
      <c r="BGK45" s="120"/>
      <c r="BGL45" s="120"/>
      <c r="BGM45" s="120"/>
      <c r="BGN45" s="120"/>
      <c r="BGO45" s="120"/>
      <c r="BGP45" s="120"/>
      <c r="BGQ45" s="120"/>
      <c r="BGR45" s="120"/>
      <c r="BGS45" s="120"/>
      <c r="BGT45" s="120"/>
      <c r="BGU45" s="120"/>
      <c r="BGV45" s="120"/>
      <c r="BGW45" s="120"/>
      <c r="BGX45" s="120"/>
      <c r="BGY45" s="120"/>
      <c r="BGZ45" s="120"/>
      <c r="BHA45" s="120"/>
      <c r="BHB45" s="120"/>
      <c r="BHC45" s="120"/>
      <c r="BHD45" s="120"/>
      <c r="BHE45" s="120"/>
      <c r="BHF45" s="120"/>
      <c r="BHG45" s="120"/>
      <c r="BHH45" s="120"/>
      <c r="BHI45" s="120"/>
      <c r="BHJ45" s="120"/>
      <c r="BHK45" s="120"/>
      <c r="BHL45" s="120"/>
      <c r="BHM45" s="120"/>
      <c r="BHN45" s="120"/>
      <c r="BHO45" s="120"/>
      <c r="BHP45" s="120"/>
      <c r="BHQ45" s="120"/>
      <c r="BHR45" s="120"/>
      <c r="BHS45" s="120"/>
      <c r="BHT45" s="120"/>
      <c r="BHU45" s="120"/>
      <c r="BHV45" s="120"/>
      <c r="BHW45" s="120"/>
      <c r="BHX45" s="120"/>
      <c r="BHY45" s="120"/>
      <c r="BHZ45" s="120"/>
      <c r="BIA45" s="120"/>
      <c r="BIB45" s="120"/>
      <c r="BIC45" s="120"/>
      <c r="BID45" s="120"/>
      <c r="BIE45" s="120"/>
      <c r="BIF45" s="120"/>
      <c r="BIG45" s="120"/>
      <c r="BIH45" s="120"/>
      <c r="BII45" s="120"/>
      <c r="BIJ45" s="120"/>
      <c r="BIK45" s="120"/>
      <c r="BIL45" s="120"/>
      <c r="BIM45" s="120"/>
      <c r="BIN45" s="120"/>
      <c r="BIO45" s="120"/>
      <c r="BIP45" s="120"/>
      <c r="BIQ45" s="120"/>
      <c r="BIR45" s="120"/>
      <c r="BIS45" s="120"/>
      <c r="BIT45" s="120"/>
      <c r="BIU45" s="120"/>
      <c r="BIV45" s="120"/>
      <c r="BIW45" s="120"/>
      <c r="BIX45" s="120"/>
      <c r="BIY45" s="120"/>
      <c r="BIZ45" s="120"/>
      <c r="BJA45" s="120"/>
      <c r="BJB45" s="120"/>
      <c r="BJC45" s="120"/>
      <c r="BJD45" s="120"/>
      <c r="BJE45" s="120"/>
      <c r="BJF45" s="120"/>
      <c r="BJG45" s="120"/>
      <c r="BJH45" s="120"/>
      <c r="BJI45" s="120"/>
      <c r="BJJ45" s="120"/>
      <c r="BJK45" s="120"/>
      <c r="BJL45" s="120"/>
      <c r="BJM45" s="120"/>
      <c r="BJN45" s="120"/>
      <c r="BJO45" s="120"/>
      <c r="BJP45" s="120"/>
      <c r="BJQ45" s="120"/>
      <c r="BJR45" s="120"/>
      <c r="BJS45" s="120"/>
      <c r="BJT45" s="120"/>
      <c r="BJU45" s="120"/>
      <c r="BJV45" s="120"/>
      <c r="BJW45" s="120"/>
      <c r="BJX45" s="120"/>
      <c r="BJY45" s="120"/>
      <c r="BJZ45" s="120"/>
      <c r="BKA45" s="120"/>
      <c r="BKB45" s="120"/>
      <c r="BKC45" s="120"/>
      <c r="BKD45" s="120"/>
      <c r="BKE45" s="120"/>
      <c r="BKF45" s="120"/>
      <c r="BKG45" s="120"/>
      <c r="BKH45" s="120"/>
      <c r="BKI45" s="120"/>
      <c r="BKJ45" s="120"/>
      <c r="BKK45" s="120"/>
      <c r="BKL45" s="120"/>
      <c r="BKM45" s="120"/>
      <c r="BKN45" s="120"/>
      <c r="BKO45" s="120"/>
      <c r="BKP45" s="120"/>
      <c r="BKQ45" s="120"/>
      <c r="BKR45" s="120"/>
      <c r="BKS45" s="120"/>
      <c r="BKT45" s="120"/>
      <c r="BKU45" s="120"/>
      <c r="BKV45" s="120"/>
      <c r="BKW45" s="120"/>
      <c r="BKX45" s="120"/>
      <c r="BKY45" s="120"/>
      <c r="BKZ45" s="120"/>
      <c r="BLA45" s="120"/>
      <c r="BLB45" s="120"/>
      <c r="BLC45" s="120"/>
      <c r="BLD45" s="120"/>
      <c r="BLE45" s="120"/>
      <c r="BLF45" s="120"/>
      <c r="BLG45" s="120"/>
      <c r="BLH45" s="120"/>
      <c r="BLI45" s="120"/>
      <c r="BLJ45" s="120"/>
      <c r="BLK45" s="120"/>
      <c r="BLL45" s="120"/>
      <c r="BLM45" s="120"/>
      <c r="BLN45" s="120"/>
      <c r="BLO45" s="120"/>
      <c r="BLP45" s="120"/>
      <c r="BLQ45" s="120"/>
      <c r="BLR45" s="120"/>
      <c r="BLS45" s="120"/>
      <c r="BLT45" s="120"/>
      <c r="BLU45" s="120"/>
      <c r="BLV45" s="120"/>
      <c r="BLW45" s="120"/>
      <c r="BLX45" s="120"/>
      <c r="BLY45" s="120"/>
      <c r="BLZ45" s="120"/>
      <c r="BMA45" s="120"/>
      <c r="BMB45" s="120"/>
      <c r="BMC45" s="120"/>
      <c r="BMD45" s="120"/>
      <c r="BME45" s="120"/>
      <c r="BMF45" s="120"/>
      <c r="BMG45" s="120"/>
      <c r="BMH45" s="120"/>
      <c r="BMI45" s="120"/>
      <c r="BMJ45" s="120"/>
      <c r="BMK45" s="120"/>
      <c r="BML45" s="120"/>
      <c r="BMM45" s="120"/>
      <c r="BMN45" s="120"/>
      <c r="BMO45" s="120"/>
      <c r="BMP45" s="120"/>
      <c r="BMQ45" s="120"/>
      <c r="BMR45" s="120"/>
      <c r="BMS45" s="120"/>
      <c r="BMT45" s="120"/>
      <c r="BMU45" s="120"/>
      <c r="BMV45" s="120"/>
      <c r="BMW45" s="120"/>
      <c r="BMX45" s="120"/>
      <c r="BMY45" s="120"/>
      <c r="BMZ45" s="120"/>
      <c r="BNA45" s="120"/>
      <c r="BNB45" s="120"/>
      <c r="BNC45" s="120"/>
      <c r="BND45" s="120"/>
      <c r="BNE45" s="120"/>
      <c r="BNF45" s="120"/>
      <c r="BNG45" s="120"/>
      <c r="BNH45" s="120"/>
      <c r="BNI45" s="120"/>
      <c r="BNJ45" s="120"/>
      <c r="BNK45" s="120"/>
      <c r="BNL45" s="120"/>
      <c r="BNM45" s="120"/>
      <c r="BNN45" s="120"/>
      <c r="BNO45" s="120"/>
      <c r="BNP45" s="120"/>
      <c r="BNQ45" s="120"/>
      <c r="BNR45" s="120"/>
      <c r="BNS45" s="120"/>
      <c r="BNT45" s="120"/>
      <c r="BNU45" s="120"/>
      <c r="BNV45" s="120"/>
      <c r="BNW45" s="120"/>
      <c r="BNX45" s="120"/>
      <c r="BNY45" s="120"/>
      <c r="BNZ45" s="120"/>
      <c r="BOA45" s="120"/>
      <c r="BOB45" s="120"/>
      <c r="BOC45" s="120"/>
      <c r="BOD45" s="120"/>
      <c r="BOE45" s="120"/>
      <c r="BOF45" s="120"/>
      <c r="BOG45" s="120"/>
      <c r="BOH45" s="120"/>
      <c r="BOI45" s="120"/>
      <c r="BOJ45" s="120"/>
      <c r="BOK45" s="120"/>
      <c r="BOL45" s="120"/>
      <c r="BOM45" s="120"/>
      <c r="BON45" s="120"/>
      <c r="BOO45" s="120"/>
      <c r="BOP45" s="120"/>
      <c r="BOQ45" s="120"/>
      <c r="BOR45" s="120"/>
      <c r="BOS45" s="120"/>
      <c r="BOT45" s="120"/>
      <c r="BOU45" s="120"/>
      <c r="BOV45" s="120"/>
      <c r="BOW45" s="120"/>
      <c r="BOX45" s="120"/>
      <c r="BOY45" s="120"/>
      <c r="BOZ45" s="120"/>
      <c r="BPA45" s="120"/>
      <c r="BPB45" s="120"/>
      <c r="BPC45" s="120"/>
      <c r="BPD45" s="120"/>
      <c r="BPE45" s="120"/>
      <c r="BPF45" s="120"/>
      <c r="BPG45" s="120"/>
      <c r="BPH45" s="120"/>
      <c r="BPI45" s="120"/>
      <c r="BPJ45" s="120"/>
      <c r="BPK45" s="120"/>
      <c r="BPL45" s="120"/>
      <c r="BPM45" s="120"/>
      <c r="BPN45" s="120"/>
      <c r="BPO45" s="120"/>
      <c r="BPP45" s="120"/>
      <c r="BPQ45" s="120"/>
      <c r="BPR45" s="120"/>
      <c r="BPS45" s="120"/>
      <c r="BPT45" s="120"/>
      <c r="BPU45" s="120"/>
      <c r="BPV45" s="120"/>
      <c r="BPW45" s="120"/>
      <c r="BPX45" s="120"/>
      <c r="BPY45" s="120"/>
      <c r="BPZ45" s="120"/>
      <c r="BQA45" s="120"/>
      <c r="BQB45" s="120"/>
      <c r="BQC45" s="120"/>
      <c r="BQD45" s="120"/>
      <c r="BQE45" s="120"/>
      <c r="BQF45" s="120"/>
      <c r="BQG45" s="120"/>
      <c r="BQH45" s="120"/>
      <c r="BQI45" s="120"/>
      <c r="BQJ45" s="120"/>
      <c r="BQK45" s="120"/>
      <c r="BQL45" s="120"/>
      <c r="BQM45" s="120"/>
      <c r="BQN45" s="120"/>
      <c r="BQO45" s="120"/>
      <c r="BQP45" s="120"/>
      <c r="BQQ45" s="120"/>
      <c r="BQR45" s="120"/>
      <c r="BQS45" s="120"/>
      <c r="BQT45" s="120"/>
      <c r="BQU45" s="120"/>
      <c r="BQV45" s="120"/>
      <c r="BQW45" s="120"/>
      <c r="BQX45" s="120"/>
      <c r="BQY45" s="120"/>
      <c r="BQZ45" s="120"/>
      <c r="BRA45" s="120"/>
      <c r="BRB45" s="120"/>
      <c r="BRC45" s="120"/>
      <c r="BRD45" s="120"/>
      <c r="BRE45" s="120"/>
      <c r="BRF45" s="120"/>
      <c r="BRG45" s="120"/>
      <c r="BRH45" s="120"/>
      <c r="BRI45" s="120"/>
      <c r="BRJ45" s="120"/>
      <c r="BRK45" s="120"/>
      <c r="BRL45" s="120"/>
      <c r="BRM45" s="120"/>
      <c r="BRN45" s="120"/>
      <c r="BRO45" s="120"/>
      <c r="BRP45" s="120"/>
      <c r="BRQ45" s="120"/>
      <c r="BRR45" s="120"/>
      <c r="BRS45" s="120"/>
      <c r="BRT45" s="120"/>
      <c r="BRU45" s="120"/>
      <c r="BRV45" s="120"/>
      <c r="BRW45" s="120"/>
      <c r="BRX45" s="120"/>
      <c r="BRY45" s="120"/>
      <c r="BRZ45" s="120"/>
      <c r="BSA45" s="120"/>
      <c r="BSB45" s="120"/>
      <c r="BSC45" s="120"/>
      <c r="BSD45" s="120"/>
      <c r="BSE45" s="120"/>
      <c r="BSF45" s="120"/>
      <c r="BSG45" s="120"/>
      <c r="BSH45" s="120"/>
      <c r="BSI45" s="120"/>
      <c r="BSJ45" s="120"/>
      <c r="BSK45" s="120"/>
      <c r="BSL45" s="120"/>
      <c r="BSM45" s="120"/>
      <c r="BSN45" s="120"/>
      <c r="BSO45" s="120"/>
      <c r="BSP45" s="120"/>
      <c r="BSQ45" s="120"/>
      <c r="BSR45" s="120"/>
      <c r="BSS45" s="120"/>
      <c r="BST45" s="120"/>
      <c r="BSU45" s="120"/>
      <c r="BSV45" s="120"/>
      <c r="BSW45" s="120"/>
      <c r="BSX45" s="120"/>
      <c r="BSY45" s="120"/>
      <c r="BSZ45" s="120"/>
      <c r="BTA45" s="120"/>
      <c r="BTB45" s="120"/>
      <c r="BTC45" s="120"/>
      <c r="BTD45" s="120"/>
      <c r="BTE45" s="120"/>
      <c r="BTF45" s="120"/>
      <c r="BTG45" s="120"/>
      <c r="BTH45" s="120"/>
      <c r="BTI45" s="120"/>
      <c r="BTJ45" s="120"/>
      <c r="BTK45" s="120"/>
      <c r="BTL45" s="120"/>
      <c r="BTM45" s="120"/>
      <c r="BTN45" s="120"/>
      <c r="BTO45" s="120"/>
      <c r="BTP45" s="120"/>
      <c r="BTQ45" s="120"/>
      <c r="BTR45" s="120"/>
      <c r="BTS45" s="120"/>
      <c r="BTT45" s="120"/>
      <c r="BTU45" s="120"/>
      <c r="BTV45" s="120"/>
      <c r="BTW45" s="120"/>
      <c r="BTX45" s="120"/>
      <c r="BTY45" s="120"/>
      <c r="BTZ45" s="120"/>
      <c r="BUA45" s="120"/>
      <c r="BUB45" s="120"/>
      <c r="BUC45" s="120"/>
      <c r="BUD45" s="120"/>
      <c r="BUE45" s="120"/>
      <c r="BUF45" s="120"/>
      <c r="BUG45" s="120"/>
      <c r="BUH45" s="120"/>
      <c r="BUI45" s="120"/>
      <c r="BUJ45" s="120"/>
      <c r="BUK45" s="120"/>
      <c r="BUL45" s="120"/>
      <c r="BUM45" s="120"/>
      <c r="BUN45" s="120"/>
      <c r="BUO45" s="120"/>
      <c r="BUP45" s="120"/>
      <c r="BUQ45" s="120"/>
      <c r="BUR45" s="120"/>
      <c r="BUS45" s="120"/>
      <c r="BUT45" s="120"/>
      <c r="BUU45" s="120"/>
      <c r="BUV45" s="120"/>
      <c r="BUW45" s="120"/>
      <c r="BUX45" s="120"/>
      <c r="BUY45" s="120"/>
      <c r="BUZ45" s="120"/>
      <c r="BVA45" s="120"/>
      <c r="BVB45" s="120"/>
      <c r="BVC45" s="120"/>
      <c r="BVD45" s="120"/>
      <c r="BVE45" s="120"/>
      <c r="BVF45" s="120"/>
      <c r="BVG45" s="120"/>
      <c r="BVH45" s="120"/>
      <c r="BVI45" s="120"/>
      <c r="BVJ45" s="120"/>
      <c r="BVK45" s="120"/>
      <c r="BVL45" s="120"/>
      <c r="BVM45" s="120"/>
      <c r="BVN45" s="120"/>
      <c r="BVO45" s="120"/>
      <c r="BVP45" s="120"/>
      <c r="BVQ45" s="120"/>
      <c r="BVR45" s="120"/>
      <c r="BVS45" s="120"/>
      <c r="BVT45" s="120"/>
      <c r="BVU45" s="120"/>
      <c r="BVV45" s="120"/>
      <c r="BVW45" s="120"/>
      <c r="BVX45" s="120"/>
      <c r="BVY45" s="120"/>
      <c r="BVZ45" s="120"/>
      <c r="BWA45" s="120"/>
      <c r="BWB45" s="120"/>
      <c r="BWC45" s="120"/>
      <c r="BWD45" s="120"/>
      <c r="BWE45" s="120"/>
      <c r="BWF45" s="120"/>
      <c r="BWG45" s="120"/>
      <c r="BWH45" s="120"/>
      <c r="BWI45" s="120"/>
      <c r="BWJ45" s="120"/>
      <c r="BWK45" s="120"/>
      <c r="BWL45" s="120"/>
      <c r="BWM45" s="120"/>
      <c r="BWN45" s="120"/>
      <c r="BWO45" s="120"/>
      <c r="BWP45" s="120"/>
      <c r="BWQ45" s="120"/>
      <c r="BWR45" s="120"/>
      <c r="BWS45" s="120"/>
      <c r="BWT45" s="120"/>
      <c r="BWU45" s="120"/>
      <c r="BWV45" s="120"/>
      <c r="BWW45" s="120"/>
      <c r="BWX45" s="120"/>
      <c r="BWY45" s="120"/>
      <c r="BWZ45" s="120"/>
      <c r="BXA45" s="120"/>
      <c r="BXB45" s="120"/>
      <c r="BXC45" s="120"/>
      <c r="BXD45" s="120"/>
      <c r="BXE45" s="120"/>
      <c r="BXF45" s="120"/>
      <c r="BXG45" s="120"/>
      <c r="BXH45" s="120"/>
      <c r="BXI45" s="120"/>
      <c r="BXJ45" s="120"/>
      <c r="BXK45" s="120"/>
      <c r="BXL45" s="120"/>
      <c r="BXM45" s="120"/>
      <c r="BXN45" s="120"/>
      <c r="BXO45" s="120"/>
      <c r="BXP45" s="120"/>
      <c r="BXQ45" s="120"/>
      <c r="BXR45" s="120"/>
      <c r="BXS45" s="120"/>
      <c r="BXT45" s="120"/>
      <c r="BXU45" s="120"/>
      <c r="BXV45" s="120"/>
      <c r="BXW45" s="120"/>
      <c r="BXX45" s="120"/>
      <c r="BXY45" s="120"/>
      <c r="BXZ45" s="120"/>
      <c r="BYA45" s="120"/>
      <c r="BYB45" s="120"/>
      <c r="BYC45" s="120"/>
      <c r="BYD45" s="120"/>
      <c r="BYE45" s="120"/>
      <c r="BYF45" s="120"/>
      <c r="BYG45" s="120"/>
      <c r="BYH45" s="120"/>
      <c r="BYI45" s="120"/>
      <c r="BYJ45" s="120"/>
      <c r="BYK45" s="120"/>
      <c r="BYL45" s="120"/>
      <c r="BYM45" s="120"/>
      <c r="BYN45" s="120"/>
      <c r="BYO45" s="120"/>
      <c r="BYP45" s="120"/>
      <c r="BYQ45" s="120"/>
      <c r="BYR45" s="120"/>
      <c r="BYS45" s="120"/>
      <c r="BYT45" s="120"/>
      <c r="BYU45" s="120"/>
      <c r="BYV45" s="120"/>
      <c r="BYW45" s="120"/>
      <c r="BYX45" s="120"/>
      <c r="BYY45" s="120"/>
      <c r="BYZ45" s="120"/>
      <c r="BZA45" s="120"/>
      <c r="BZB45" s="120"/>
      <c r="BZC45" s="120"/>
      <c r="BZD45" s="120"/>
      <c r="BZE45" s="120"/>
      <c r="BZF45" s="120"/>
      <c r="BZG45" s="120"/>
      <c r="BZH45" s="120"/>
      <c r="BZI45" s="120"/>
      <c r="BZJ45" s="120"/>
      <c r="BZK45" s="120"/>
      <c r="BZL45" s="120"/>
      <c r="BZM45" s="120"/>
      <c r="BZN45" s="120"/>
      <c r="BZO45" s="120"/>
      <c r="BZP45" s="120"/>
      <c r="BZQ45" s="120"/>
      <c r="BZR45" s="120"/>
      <c r="BZS45" s="120"/>
      <c r="BZT45" s="120"/>
      <c r="BZU45" s="120"/>
      <c r="BZV45" s="120"/>
      <c r="BZW45" s="120"/>
      <c r="BZX45" s="120"/>
      <c r="BZY45" s="120"/>
      <c r="BZZ45" s="120"/>
      <c r="CAA45" s="120"/>
      <c r="CAB45" s="120"/>
      <c r="CAC45" s="120"/>
      <c r="CAD45" s="120"/>
      <c r="CAE45" s="120"/>
      <c r="CAF45" s="120"/>
      <c r="CAG45" s="120"/>
      <c r="CAH45" s="120"/>
      <c r="CAI45" s="120"/>
      <c r="CAJ45" s="120"/>
      <c r="CAK45" s="120"/>
      <c r="CAL45" s="120"/>
      <c r="CAM45" s="120"/>
      <c r="CAN45" s="120"/>
      <c r="CAO45" s="120"/>
      <c r="CAP45" s="120"/>
      <c r="CAQ45" s="120"/>
      <c r="CAR45" s="120"/>
      <c r="CAS45" s="120"/>
      <c r="CAT45" s="120"/>
      <c r="CAU45" s="120"/>
      <c r="CAV45" s="120"/>
      <c r="CAW45" s="120"/>
      <c r="CAX45" s="120"/>
      <c r="CAY45" s="120"/>
      <c r="CAZ45" s="120"/>
      <c r="CBA45" s="120"/>
      <c r="CBB45" s="120"/>
      <c r="CBC45" s="120"/>
      <c r="CBD45" s="120"/>
      <c r="CBE45" s="120"/>
      <c r="CBF45" s="120"/>
      <c r="CBG45" s="120"/>
      <c r="CBH45" s="120"/>
      <c r="CBI45" s="120"/>
      <c r="CBJ45" s="120"/>
      <c r="CBK45" s="120"/>
      <c r="CBL45" s="120"/>
      <c r="CBM45" s="120"/>
      <c r="CBN45" s="120"/>
      <c r="CBO45" s="120"/>
      <c r="CBP45" s="120"/>
      <c r="CBQ45" s="120"/>
      <c r="CBR45" s="120"/>
      <c r="CBS45" s="120"/>
      <c r="CBT45" s="120"/>
      <c r="CBU45" s="120"/>
      <c r="CBV45" s="120"/>
      <c r="CBW45" s="120"/>
      <c r="CBX45" s="120"/>
      <c r="CBY45" s="120"/>
      <c r="CBZ45" s="120"/>
      <c r="CCA45" s="120"/>
      <c r="CCB45" s="120"/>
      <c r="CCC45" s="120"/>
      <c r="CCD45" s="120"/>
      <c r="CCE45" s="120"/>
      <c r="CCF45" s="120"/>
      <c r="CCG45" s="120"/>
      <c r="CCH45" s="120"/>
      <c r="CCI45" s="120"/>
      <c r="CCJ45" s="120"/>
      <c r="CCK45" s="120"/>
      <c r="CCL45" s="120"/>
      <c r="CCM45" s="120"/>
      <c r="CCN45" s="120"/>
      <c r="CCO45" s="120"/>
      <c r="CCP45" s="120"/>
      <c r="CCQ45" s="120"/>
      <c r="CCR45" s="120"/>
      <c r="CCS45" s="120"/>
      <c r="CCT45" s="120"/>
      <c r="CCU45" s="120"/>
      <c r="CCV45" s="120"/>
      <c r="CCW45" s="120"/>
      <c r="CCX45" s="120"/>
      <c r="CCY45" s="120"/>
      <c r="CCZ45" s="120"/>
      <c r="CDA45" s="120"/>
      <c r="CDB45" s="120"/>
      <c r="CDC45" s="120"/>
      <c r="CDD45" s="120"/>
      <c r="CDE45" s="120"/>
      <c r="CDF45" s="120"/>
      <c r="CDG45" s="120"/>
      <c r="CDH45" s="120"/>
      <c r="CDI45" s="120"/>
      <c r="CDJ45" s="120"/>
      <c r="CDK45" s="120"/>
      <c r="CDL45" s="120"/>
      <c r="CDM45" s="120"/>
      <c r="CDN45" s="120"/>
      <c r="CDO45" s="120"/>
      <c r="CDP45" s="120"/>
      <c r="CDQ45" s="120"/>
      <c r="CDR45" s="120"/>
      <c r="CDS45" s="120"/>
      <c r="CDT45" s="120"/>
      <c r="CDU45" s="120"/>
      <c r="CDV45" s="120"/>
      <c r="CDW45" s="120"/>
      <c r="CDX45" s="120"/>
      <c r="CDY45" s="120"/>
      <c r="CDZ45" s="120"/>
      <c r="CEA45" s="120"/>
      <c r="CEB45" s="120"/>
      <c r="CEC45" s="120"/>
      <c r="CED45" s="120"/>
      <c r="CEE45" s="120"/>
      <c r="CEF45" s="120"/>
      <c r="CEG45" s="120"/>
      <c r="CEH45" s="120"/>
      <c r="CEI45" s="120"/>
      <c r="CEJ45" s="120"/>
      <c r="CEK45" s="120"/>
      <c r="CEL45" s="120"/>
      <c r="CEM45" s="120"/>
      <c r="CEN45" s="120"/>
      <c r="CEO45" s="120"/>
      <c r="CEP45" s="120"/>
      <c r="CEQ45" s="120"/>
      <c r="CER45" s="120"/>
      <c r="CES45" s="120"/>
      <c r="CET45" s="120"/>
      <c r="CEU45" s="120"/>
      <c r="CEV45" s="120"/>
      <c r="CEW45" s="120"/>
      <c r="CEX45" s="120"/>
      <c r="CEY45" s="120"/>
      <c r="CEZ45" s="120"/>
      <c r="CFA45" s="120"/>
      <c r="CFB45" s="120"/>
      <c r="CFC45" s="120"/>
      <c r="CFD45" s="120"/>
      <c r="CFE45" s="120"/>
      <c r="CFF45" s="120"/>
      <c r="CFG45" s="120"/>
      <c r="CFH45" s="120"/>
      <c r="CFI45" s="120"/>
      <c r="CFJ45" s="120"/>
      <c r="CFK45" s="120"/>
      <c r="CFL45" s="120"/>
      <c r="CFM45" s="120"/>
      <c r="CFN45" s="120"/>
      <c r="CFO45" s="120"/>
      <c r="CFP45" s="120"/>
      <c r="CFQ45" s="120"/>
      <c r="CFR45" s="120"/>
      <c r="CFS45" s="120"/>
      <c r="CFT45" s="120"/>
      <c r="CFU45" s="120"/>
      <c r="CFV45" s="120"/>
      <c r="CFW45" s="120"/>
      <c r="CFX45" s="120"/>
      <c r="CFY45" s="120"/>
      <c r="CFZ45" s="120"/>
      <c r="CGA45" s="120"/>
      <c r="CGB45" s="120"/>
      <c r="CGC45" s="120"/>
      <c r="CGD45" s="120"/>
      <c r="CGE45" s="120"/>
      <c r="CGF45" s="120"/>
      <c r="CGG45" s="120"/>
      <c r="CGH45" s="120"/>
      <c r="CGI45" s="120"/>
      <c r="CGJ45" s="120"/>
      <c r="CGK45" s="120"/>
      <c r="CGL45" s="120"/>
      <c r="CGM45" s="120"/>
      <c r="CGN45" s="120"/>
      <c r="CGO45" s="120"/>
      <c r="CGP45" s="120"/>
      <c r="CGQ45" s="120"/>
      <c r="CGR45" s="120"/>
      <c r="CGS45" s="120"/>
      <c r="CGT45" s="120"/>
      <c r="CGU45" s="120"/>
      <c r="CGV45" s="120"/>
      <c r="CGW45" s="120"/>
      <c r="CGX45" s="120"/>
      <c r="CGY45" s="120"/>
      <c r="CGZ45" s="120"/>
      <c r="CHA45" s="120"/>
      <c r="CHB45" s="120"/>
      <c r="CHC45" s="120"/>
      <c r="CHD45" s="120"/>
      <c r="CHE45" s="120"/>
      <c r="CHF45" s="120"/>
      <c r="CHG45" s="120"/>
      <c r="CHH45" s="120"/>
      <c r="CHI45" s="120"/>
      <c r="CHJ45" s="120"/>
      <c r="CHK45" s="120"/>
      <c r="CHL45" s="120"/>
      <c r="CHM45" s="120"/>
      <c r="CHN45" s="120"/>
      <c r="CHO45" s="120"/>
      <c r="CHP45" s="120"/>
      <c r="CHQ45" s="120"/>
      <c r="CHR45" s="120"/>
      <c r="CHS45" s="120"/>
      <c r="CHT45" s="120"/>
      <c r="CHU45" s="120"/>
      <c r="CHV45" s="120"/>
      <c r="CHW45" s="120"/>
      <c r="CHX45" s="120"/>
      <c r="CHY45" s="120"/>
      <c r="CHZ45" s="120"/>
      <c r="CIA45" s="120"/>
      <c r="CIB45" s="120"/>
      <c r="CIC45" s="120"/>
      <c r="CID45" s="120"/>
      <c r="CIE45" s="120"/>
      <c r="CIF45" s="120"/>
      <c r="CIG45" s="120"/>
      <c r="CIH45" s="120"/>
      <c r="CII45" s="120"/>
      <c r="CIJ45" s="120"/>
      <c r="CIK45" s="120"/>
      <c r="CIL45" s="120"/>
      <c r="CIM45" s="120"/>
      <c r="CIN45" s="120"/>
      <c r="CIO45" s="120"/>
      <c r="CIP45" s="120"/>
      <c r="CIQ45" s="120"/>
      <c r="CIR45" s="120"/>
      <c r="CIS45" s="120"/>
      <c r="CIT45" s="120"/>
      <c r="CIU45" s="120"/>
      <c r="CIV45" s="120"/>
      <c r="CIW45" s="120"/>
      <c r="CIX45" s="120"/>
      <c r="CIY45" s="120"/>
      <c r="CIZ45" s="120"/>
      <c r="CJA45" s="120"/>
      <c r="CJB45" s="120"/>
      <c r="CJC45" s="120"/>
      <c r="CJD45" s="120"/>
      <c r="CJE45" s="120"/>
      <c r="CJF45" s="120"/>
      <c r="CJG45" s="120"/>
      <c r="CJH45" s="120"/>
      <c r="CJI45" s="120"/>
      <c r="CJJ45" s="120"/>
      <c r="CJK45" s="120"/>
      <c r="CJL45" s="120"/>
      <c r="CJM45" s="120"/>
      <c r="CJN45" s="120"/>
      <c r="CJO45" s="120"/>
      <c r="CJP45" s="120"/>
      <c r="CJQ45" s="120"/>
      <c r="CJR45" s="120"/>
      <c r="CJS45" s="120"/>
      <c r="CJT45" s="120"/>
      <c r="CJU45" s="120"/>
      <c r="CJV45" s="120"/>
      <c r="CJW45" s="120"/>
      <c r="CJX45" s="120"/>
      <c r="CJY45" s="120"/>
      <c r="CJZ45" s="120"/>
      <c r="CKA45" s="120"/>
      <c r="CKB45" s="120"/>
      <c r="CKC45" s="120"/>
      <c r="CKD45" s="120"/>
      <c r="CKE45" s="120"/>
      <c r="CKF45" s="120"/>
      <c r="CKG45" s="120"/>
      <c r="CKH45" s="120"/>
      <c r="CKI45" s="120"/>
      <c r="CKJ45" s="120"/>
      <c r="CKK45" s="120"/>
      <c r="CKL45" s="120"/>
      <c r="CKM45" s="120"/>
      <c r="CKN45" s="120"/>
      <c r="CKO45" s="120"/>
      <c r="CKP45" s="120"/>
      <c r="CKQ45" s="120"/>
      <c r="CKR45" s="120"/>
      <c r="CKS45" s="120"/>
      <c r="CKT45" s="120"/>
      <c r="CKU45" s="120"/>
      <c r="CKV45" s="120"/>
      <c r="CKW45" s="120"/>
      <c r="CKX45" s="120"/>
      <c r="CKY45" s="120"/>
      <c r="CKZ45" s="120"/>
      <c r="CLA45" s="120"/>
      <c r="CLB45" s="120"/>
      <c r="CLC45" s="120"/>
      <c r="CLD45" s="120"/>
      <c r="CLE45" s="120"/>
      <c r="CLF45" s="120"/>
      <c r="CLG45" s="120"/>
      <c r="CLH45" s="120"/>
      <c r="CLI45" s="120"/>
      <c r="CLJ45" s="120"/>
      <c r="CLK45" s="120"/>
      <c r="CLL45" s="120"/>
      <c r="CLM45" s="120"/>
      <c r="CLN45" s="120"/>
      <c r="CLO45" s="120"/>
      <c r="CLP45" s="120"/>
      <c r="CLQ45" s="120"/>
      <c r="CLR45" s="120"/>
      <c r="CLS45" s="120"/>
      <c r="CLT45" s="120"/>
      <c r="CLU45" s="120"/>
      <c r="CLV45" s="120"/>
      <c r="CLW45" s="120"/>
      <c r="CLX45" s="120"/>
      <c r="CLY45" s="120"/>
      <c r="CLZ45" s="120"/>
      <c r="CMA45" s="120"/>
      <c r="CMB45" s="120"/>
      <c r="CMC45" s="120"/>
      <c r="CMD45" s="120"/>
      <c r="CME45" s="120"/>
      <c r="CMF45" s="120"/>
      <c r="CMG45" s="120"/>
      <c r="CMH45" s="120"/>
      <c r="CMI45" s="120"/>
      <c r="CMJ45" s="120"/>
      <c r="CMK45" s="120"/>
      <c r="CML45" s="120"/>
      <c r="CMM45" s="120"/>
      <c r="CMN45" s="120"/>
      <c r="CMO45" s="120"/>
      <c r="CMP45" s="120"/>
      <c r="CMQ45" s="120"/>
      <c r="CMR45" s="120"/>
      <c r="CMS45" s="120"/>
      <c r="CMT45" s="120"/>
      <c r="CMU45" s="120"/>
      <c r="CMV45" s="120"/>
      <c r="CMW45" s="120"/>
      <c r="CMX45" s="120"/>
      <c r="CMY45" s="120"/>
      <c r="CMZ45" s="120"/>
      <c r="CNA45" s="120"/>
      <c r="CNB45" s="120"/>
      <c r="CNC45" s="120"/>
      <c r="CND45" s="120"/>
      <c r="CNE45" s="120"/>
      <c r="CNF45" s="120"/>
      <c r="CNG45" s="120"/>
      <c r="CNH45" s="120"/>
      <c r="CNI45" s="120"/>
      <c r="CNJ45" s="120"/>
      <c r="CNK45" s="120"/>
      <c r="CNL45" s="120"/>
      <c r="CNM45" s="120"/>
      <c r="CNN45" s="120"/>
      <c r="CNO45" s="120"/>
      <c r="CNP45" s="120"/>
      <c r="CNQ45" s="120"/>
      <c r="CNR45" s="120"/>
      <c r="CNS45" s="120"/>
      <c r="CNT45" s="120"/>
      <c r="CNU45" s="120"/>
      <c r="CNV45" s="120"/>
      <c r="CNW45" s="120"/>
      <c r="CNX45" s="120"/>
      <c r="CNY45" s="120"/>
      <c r="CNZ45" s="120"/>
      <c r="COA45" s="120"/>
      <c r="COB45" s="120"/>
      <c r="COC45" s="120"/>
      <c r="COD45" s="120"/>
      <c r="COE45" s="120"/>
      <c r="COF45" s="120"/>
      <c r="COG45" s="120"/>
      <c r="COH45" s="120"/>
      <c r="COI45" s="120"/>
      <c r="COJ45" s="120"/>
      <c r="COK45" s="120"/>
      <c r="COL45" s="120"/>
      <c r="COM45" s="120"/>
      <c r="CON45" s="120"/>
      <c r="COO45" s="120"/>
      <c r="COP45" s="120"/>
      <c r="COQ45" s="120"/>
      <c r="COR45" s="120"/>
      <c r="COS45" s="120"/>
      <c r="COT45" s="120"/>
      <c r="COU45" s="120"/>
      <c r="COV45" s="120"/>
      <c r="COW45" s="120"/>
      <c r="COX45" s="120"/>
      <c r="COY45" s="120"/>
      <c r="COZ45" s="120"/>
      <c r="CPA45" s="120"/>
      <c r="CPB45" s="120"/>
      <c r="CPC45" s="120"/>
      <c r="CPD45" s="120"/>
      <c r="CPE45" s="120"/>
      <c r="CPF45" s="120"/>
      <c r="CPG45" s="120"/>
      <c r="CPH45" s="120"/>
      <c r="CPI45" s="120"/>
      <c r="CPJ45" s="120"/>
      <c r="CPK45" s="120"/>
      <c r="CPL45" s="120"/>
      <c r="CPM45" s="120"/>
      <c r="CPN45" s="120"/>
      <c r="CPO45" s="120"/>
      <c r="CPP45" s="120"/>
      <c r="CPQ45" s="120"/>
      <c r="CPR45" s="120"/>
      <c r="CPS45" s="120"/>
      <c r="CPT45" s="120"/>
      <c r="CPU45" s="120"/>
      <c r="CPV45" s="120"/>
      <c r="CPW45" s="120"/>
      <c r="CPX45" s="120"/>
      <c r="CPY45" s="120"/>
      <c r="CPZ45" s="120"/>
      <c r="CQA45" s="120"/>
      <c r="CQB45" s="120"/>
      <c r="CQC45" s="120"/>
      <c r="CQD45" s="120"/>
      <c r="CQE45" s="120"/>
      <c r="CQF45" s="120"/>
      <c r="CQG45" s="120"/>
      <c r="CQH45" s="120"/>
      <c r="CQI45" s="120"/>
      <c r="CQJ45" s="120"/>
      <c r="CQK45" s="120"/>
      <c r="CQL45" s="120"/>
      <c r="CQM45" s="120"/>
      <c r="CQN45" s="120"/>
      <c r="CQO45" s="120"/>
      <c r="CQP45" s="120"/>
      <c r="CQQ45" s="120"/>
      <c r="CQR45" s="120"/>
      <c r="CQS45" s="120"/>
      <c r="CQT45" s="120"/>
      <c r="CQU45" s="120"/>
      <c r="CQV45" s="120"/>
      <c r="CQW45" s="120"/>
      <c r="CQX45" s="120"/>
      <c r="CQY45" s="120"/>
      <c r="CQZ45" s="120"/>
      <c r="CRA45" s="120"/>
      <c r="CRB45" s="120"/>
      <c r="CRC45" s="120"/>
      <c r="CRD45" s="120"/>
      <c r="CRE45" s="120"/>
      <c r="CRF45" s="120"/>
      <c r="CRG45" s="120"/>
      <c r="CRH45" s="120"/>
      <c r="CRI45" s="120"/>
      <c r="CRJ45" s="120"/>
      <c r="CRK45" s="120"/>
      <c r="CRL45" s="120"/>
      <c r="CRM45" s="120"/>
      <c r="CRN45" s="120"/>
      <c r="CRO45" s="120"/>
      <c r="CRP45" s="120"/>
      <c r="CRQ45" s="120"/>
      <c r="CRR45" s="120"/>
      <c r="CRS45" s="120"/>
      <c r="CRT45" s="120"/>
      <c r="CRU45" s="120"/>
      <c r="CRV45" s="120"/>
      <c r="CRW45" s="120"/>
      <c r="CRX45" s="120"/>
      <c r="CRY45" s="120"/>
      <c r="CRZ45" s="120"/>
      <c r="CSA45" s="120"/>
      <c r="CSB45" s="120"/>
      <c r="CSC45" s="120"/>
      <c r="CSD45" s="120"/>
      <c r="CSE45" s="120"/>
      <c r="CSF45" s="120"/>
      <c r="CSG45" s="120"/>
      <c r="CSH45" s="120"/>
      <c r="CSI45" s="120"/>
      <c r="CSJ45" s="120"/>
      <c r="CSK45" s="120"/>
      <c r="CSL45" s="120"/>
      <c r="CSM45" s="120"/>
      <c r="CSN45" s="120"/>
      <c r="CSO45" s="120"/>
      <c r="CSP45" s="120"/>
      <c r="CSQ45" s="120"/>
      <c r="CSR45" s="120"/>
      <c r="CSS45" s="120"/>
      <c r="CST45" s="120"/>
      <c r="CSU45" s="120"/>
      <c r="CSV45" s="120"/>
      <c r="CSW45" s="120"/>
      <c r="CSX45" s="120"/>
      <c r="CSY45" s="120"/>
      <c r="CSZ45" s="120"/>
      <c r="CTA45" s="120"/>
      <c r="CTB45" s="120"/>
      <c r="CTC45" s="120"/>
      <c r="CTD45" s="120"/>
      <c r="CTE45" s="120"/>
      <c r="CTF45" s="120"/>
      <c r="CTG45" s="120"/>
      <c r="CTH45" s="120"/>
      <c r="CTI45" s="120"/>
      <c r="CTJ45" s="120"/>
      <c r="CTK45" s="120"/>
      <c r="CTL45" s="120"/>
      <c r="CTM45" s="120"/>
      <c r="CTN45" s="120"/>
      <c r="CTO45" s="120"/>
      <c r="CTP45" s="120"/>
      <c r="CTQ45" s="120"/>
      <c r="CTR45" s="120"/>
      <c r="CTS45" s="120"/>
      <c r="CTT45" s="120"/>
      <c r="CTU45" s="120"/>
      <c r="CTV45" s="120"/>
      <c r="CTW45" s="120"/>
      <c r="CTX45" s="120"/>
      <c r="CTY45" s="120"/>
      <c r="CTZ45" s="120"/>
      <c r="CUA45" s="120"/>
      <c r="CUB45" s="120"/>
      <c r="CUC45" s="120"/>
      <c r="CUD45" s="120"/>
      <c r="CUE45" s="120"/>
      <c r="CUF45" s="120"/>
      <c r="CUG45" s="120"/>
      <c r="CUH45" s="120"/>
      <c r="CUI45" s="120"/>
      <c r="CUJ45" s="120"/>
      <c r="CUK45" s="120"/>
      <c r="CUL45" s="120"/>
      <c r="CUM45" s="120"/>
      <c r="CUN45" s="120"/>
      <c r="CUO45" s="120"/>
      <c r="CUP45" s="120"/>
      <c r="CUQ45" s="120"/>
      <c r="CUR45" s="120"/>
      <c r="CUS45" s="120"/>
      <c r="CUT45" s="120"/>
      <c r="CUU45" s="120"/>
      <c r="CUV45" s="120"/>
      <c r="CUW45" s="120"/>
      <c r="CUX45" s="120"/>
      <c r="CUY45" s="120"/>
      <c r="CUZ45" s="120"/>
      <c r="CVA45" s="120"/>
      <c r="CVB45" s="120"/>
      <c r="CVC45" s="120"/>
      <c r="CVD45" s="120"/>
      <c r="CVE45" s="120"/>
      <c r="CVF45" s="120"/>
      <c r="CVG45" s="120"/>
      <c r="CVH45" s="120"/>
      <c r="CVI45" s="120"/>
      <c r="CVJ45" s="120"/>
      <c r="CVK45" s="120"/>
      <c r="CVL45" s="120"/>
      <c r="CVM45" s="120"/>
      <c r="CVN45" s="120"/>
      <c r="CVO45" s="120"/>
      <c r="CVP45" s="120"/>
      <c r="CVQ45" s="120"/>
      <c r="CVR45" s="120"/>
      <c r="CVS45" s="120"/>
      <c r="CVT45" s="120"/>
      <c r="CVU45" s="120"/>
      <c r="CVV45" s="120"/>
      <c r="CVW45" s="120"/>
      <c r="CVX45" s="120"/>
      <c r="CVY45" s="120"/>
      <c r="CVZ45" s="120"/>
      <c r="CWA45" s="120"/>
      <c r="CWB45" s="120"/>
      <c r="CWC45" s="120"/>
      <c r="CWD45" s="120"/>
      <c r="CWE45" s="120"/>
      <c r="CWF45" s="120"/>
      <c r="CWG45" s="120"/>
      <c r="CWH45" s="120"/>
      <c r="CWI45" s="120"/>
      <c r="CWJ45" s="120"/>
      <c r="CWK45" s="120"/>
      <c r="CWL45" s="120"/>
      <c r="CWM45" s="120"/>
      <c r="CWN45" s="120"/>
      <c r="CWO45" s="120"/>
      <c r="CWP45" s="120"/>
      <c r="CWQ45" s="120"/>
      <c r="CWR45" s="120"/>
      <c r="CWS45" s="120"/>
      <c r="CWT45" s="120"/>
      <c r="CWU45" s="120"/>
      <c r="CWV45" s="120"/>
      <c r="CWW45" s="120"/>
      <c r="CWX45" s="120"/>
      <c r="CWY45" s="120"/>
      <c r="CWZ45" s="120"/>
      <c r="CXA45" s="120"/>
      <c r="CXB45" s="120"/>
      <c r="CXC45" s="120"/>
      <c r="CXD45" s="120"/>
      <c r="CXE45" s="120"/>
      <c r="CXF45" s="120"/>
      <c r="CXG45" s="120"/>
      <c r="CXH45" s="120"/>
      <c r="CXI45" s="120"/>
      <c r="CXJ45" s="120"/>
      <c r="CXK45" s="120"/>
      <c r="CXL45" s="120"/>
      <c r="CXM45" s="120"/>
      <c r="CXN45" s="120"/>
      <c r="CXO45" s="120"/>
      <c r="CXP45" s="120"/>
      <c r="CXQ45" s="120"/>
      <c r="CXR45" s="120"/>
      <c r="CXS45" s="120"/>
      <c r="CXT45" s="120"/>
      <c r="CXU45" s="120"/>
      <c r="CXV45" s="120"/>
      <c r="CXW45" s="120"/>
      <c r="CXX45" s="120"/>
      <c r="CXY45" s="120"/>
      <c r="CXZ45" s="120"/>
      <c r="CYA45" s="120"/>
      <c r="CYB45" s="120"/>
      <c r="CYC45" s="120"/>
      <c r="CYD45" s="120"/>
      <c r="CYE45" s="120"/>
      <c r="CYF45" s="120"/>
      <c r="CYG45" s="120"/>
      <c r="CYH45" s="120"/>
      <c r="CYI45" s="120"/>
      <c r="CYJ45" s="120"/>
      <c r="CYK45" s="120"/>
      <c r="CYL45" s="120"/>
      <c r="CYM45" s="120"/>
      <c r="CYN45" s="120"/>
      <c r="CYO45" s="120"/>
      <c r="CYP45" s="120"/>
      <c r="CYQ45" s="120"/>
      <c r="CYR45" s="120"/>
      <c r="CYS45" s="120"/>
      <c r="CYT45" s="120"/>
      <c r="CYU45" s="120"/>
      <c r="CYV45" s="120"/>
      <c r="CYW45" s="120"/>
      <c r="CYX45" s="120"/>
      <c r="CYY45" s="120"/>
      <c r="CYZ45" s="120"/>
      <c r="CZA45" s="120"/>
      <c r="CZB45" s="120"/>
      <c r="CZC45" s="120"/>
      <c r="CZD45" s="120"/>
      <c r="CZE45" s="120"/>
      <c r="CZF45" s="120"/>
      <c r="CZG45" s="120"/>
      <c r="CZH45" s="120"/>
      <c r="CZI45" s="120"/>
      <c r="CZJ45" s="120"/>
      <c r="CZK45" s="120"/>
      <c r="CZL45" s="120"/>
      <c r="CZM45" s="120"/>
      <c r="CZN45" s="120"/>
      <c r="CZO45" s="120"/>
      <c r="CZP45" s="120"/>
      <c r="CZQ45" s="120"/>
      <c r="CZR45" s="120"/>
      <c r="CZS45" s="120"/>
      <c r="CZT45" s="120"/>
      <c r="CZU45" s="120"/>
      <c r="CZV45" s="120"/>
      <c r="CZW45" s="120"/>
      <c r="CZX45" s="120"/>
      <c r="CZY45" s="120"/>
      <c r="CZZ45" s="120"/>
      <c r="DAA45" s="120"/>
      <c r="DAB45" s="120"/>
      <c r="DAC45" s="120"/>
      <c r="DAD45" s="120"/>
      <c r="DAE45" s="120"/>
      <c r="DAF45" s="120"/>
      <c r="DAG45" s="120"/>
      <c r="DAH45" s="120"/>
      <c r="DAI45" s="120"/>
      <c r="DAJ45" s="120"/>
      <c r="DAK45" s="120"/>
      <c r="DAL45" s="120"/>
      <c r="DAM45" s="120"/>
      <c r="DAN45" s="120"/>
      <c r="DAO45" s="120"/>
      <c r="DAP45" s="120"/>
      <c r="DAQ45" s="120"/>
      <c r="DAR45" s="120"/>
      <c r="DAS45" s="120"/>
      <c r="DAT45" s="120"/>
      <c r="DAU45" s="120"/>
      <c r="DAV45" s="120"/>
      <c r="DAW45" s="120"/>
      <c r="DAX45" s="120"/>
      <c r="DAY45" s="120"/>
      <c r="DAZ45" s="120"/>
      <c r="DBA45" s="120"/>
      <c r="DBB45" s="120"/>
      <c r="DBC45" s="120"/>
      <c r="DBD45" s="120"/>
      <c r="DBE45" s="120"/>
      <c r="DBF45" s="120"/>
      <c r="DBG45" s="120"/>
      <c r="DBH45" s="120"/>
      <c r="DBI45" s="120"/>
      <c r="DBJ45" s="120"/>
      <c r="DBK45" s="120"/>
      <c r="DBL45" s="120"/>
      <c r="DBM45" s="120"/>
      <c r="DBN45" s="120"/>
      <c r="DBO45" s="120"/>
      <c r="DBP45" s="120"/>
      <c r="DBQ45" s="120"/>
      <c r="DBR45" s="120"/>
      <c r="DBS45" s="120"/>
      <c r="DBT45" s="120"/>
      <c r="DBU45" s="120"/>
      <c r="DBV45" s="120"/>
      <c r="DBW45" s="120"/>
      <c r="DBX45" s="120"/>
      <c r="DBY45" s="120"/>
      <c r="DBZ45" s="120"/>
      <c r="DCA45" s="120"/>
      <c r="DCB45" s="120"/>
      <c r="DCC45" s="120"/>
      <c r="DCD45" s="120"/>
      <c r="DCE45" s="120"/>
      <c r="DCF45" s="120"/>
      <c r="DCG45" s="120"/>
      <c r="DCH45" s="120"/>
      <c r="DCI45" s="120"/>
      <c r="DCJ45" s="120"/>
      <c r="DCK45" s="120"/>
      <c r="DCL45" s="120"/>
      <c r="DCM45" s="120"/>
      <c r="DCN45" s="120"/>
      <c r="DCO45" s="120"/>
      <c r="DCP45" s="120"/>
      <c r="DCQ45" s="120"/>
      <c r="DCR45" s="120"/>
      <c r="DCS45" s="120"/>
      <c r="DCT45" s="120"/>
      <c r="DCU45" s="120"/>
      <c r="DCV45" s="120"/>
      <c r="DCW45" s="120"/>
      <c r="DCX45" s="120"/>
      <c r="DCY45" s="120"/>
      <c r="DCZ45" s="120"/>
      <c r="DDA45" s="120"/>
      <c r="DDB45" s="120"/>
      <c r="DDC45" s="120"/>
      <c r="DDD45" s="120"/>
      <c r="DDE45" s="120"/>
      <c r="DDF45" s="120"/>
      <c r="DDG45" s="120"/>
      <c r="DDH45" s="120"/>
      <c r="DDI45" s="120"/>
      <c r="DDJ45" s="120"/>
      <c r="DDK45" s="120"/>
      <c r="DDL45" s="120"/>
      <c r="DDM45" s="120"/>
      <c r="DDN45" s="120"/>
      <c r="DDO45" s="120"/>
      <c r="DDP45" s="120"/>
      <c r="DDQ45" s="120"/>
      <c r="DDR45" s="120"/>
      <c r="DDS45" s="120"/>
      <c r="DDT45" s="120"/>
      <c r="DDU45" s="120"/>
      <c r="DDV45" s="120"/>
      <c r="DDW45" s="120"/>
      <c r="DDX45" s="120"/>
      <c r="DDY45" s="120"/>
      <c r="DDZ45" s="120"/>
      <c r="DEA45" s="120"/>
      <c r="DEB45" s="120"/>
      <c r="DEC45" s="120"/>
      <c r="DED45" s="120"/>
      <c r="DEE45" s="120"/>
      <c r="DEF45" s="120"/>
      <c r="DEG45" s="120"/>
      <c r="DEH45" s="120"/>
      <c r="DEI45" s="120"/>
      <c r="DEJ45" s="120"/>
      <c r="DEK45" s="120"/>
      <c r="DEL45" s="120"/>
      <c r="DEM45" s="120"/>
      <c r="DEN45" s="120"/>
      <c r="DEO45" s="120"/>
      <c r="DEP45" s="120"/>
      <c r="DEQ45" s="120"/>
      <c r="DER45" s="120"/>
      <c r="DES45" s="120"/>
      <c r="DET45" s="120"/>
      <c r="DEU45" s="120"/>
      <c r="DEV45" s="120"/>
      <c r="DEW45" s="120"/>
      <c r="DEX45" s="120"/>
      <c r="DEY45" s="120"/>
      <c r="DEZ45" s="120"/>
      <c r="DFA45" s="120"/>
      <c r="DFB45" s="120"/>
      <c r="DFC45" s="120"/>
      <c r="DFD45" s="120"/>
      <c r="DFE45" s="120"/>
      <c r="DFF45" s="120"/>
      <c r="DFG45" s="120"/>
      <c r="DFH45" s="120"/>
      <c r="DFI45" s="120"/>
      <c r="DFJ45" s="120"/>
      <c r="DFK45" s="120"/>
      <c r="DFL45" s="120"/>
      <c r="DFM45" s="120"/>
      <c r="DFN45" s="120"/>
      <c r="DFO45" s="120"/>
      <c r="DFP45" s="120"/>
      <c r="DFQ45" s="120"/>
      <c r="DFR45" s="120"/>
      <c r="DFS45" s="120"/>
      <c r="DFT45" s="120"/>
      <c r="DFU45" s="120"/>
      <c r="DFV45" s="120"/>
      <c r="DFW45" s="120"/>
      <c r="DFX45" s="120"/>
      <c r="DFY45" s="120"/>
      <c r="DFZ45" s="120"/>
      <c r="DGA45" s="120"/>
      <c r="DGB45" s="120"/>
      <c r="DGC45" s="120"/>
      <c r="DGD45" s="120"/>
      <c r="DGE45" s="120"/>
      <c r="DGF45" s="120"/>
      <c r="DGG45" s="120"/>
      <c r="DGH45" s="120"/>
      <c r="DGI45" s="120"/>
      <c r="DGJ45" s="120"/>
      <c r="DGK45" s="120"/>
      <c r="DGL45" s="120"/>
      <c r="DGM45" s="120"/>
      <c r="DGN45" s="120"/>
      <c r="DGO45" s="120"/>
      <c r="DGP45" s="120"/>
      <c r="DGQ45" s="120"/>
      <c r="DGR45" s="120"/>
      <c r="DGS45" s="120"/>
      <c r="DGT45" s="120"/>
      <c r="DGU45" s="120"/>
      <c r="DGV45" s="120"/>
      <c r="DGW45" s="120"/>
      <c r="DGX45" s="120"/>
      <c r="DGY45" s="120"/>
      <c r="DGZ45" s="120"/>
      <c r="DHA45" s="120"/>
      <c r="DHB45" s="120"/>
      <c r="DHC45" s="120"/>
      <c r="DHD45" s="120"/>
      <c r="DHE45" s="120"/>
      <c r="DHF45" s="120"/>
      <c r="DHG45" s="120"/>
      <c r="DHH45" s="120"/>
      <c r="DHI45" s="120"/>
      <c r="DHJ45" s="120"/>
      <c r="DHK45" s="120"/>
      <c r="DHL45" s="120"/>
      <c r="DHM45" s="120"/>
      <c r="DHN45" s="120"/>
      <c r="DHO45" s="120"/>
      <c r="DHP45" s="120"/>
      <c r="DHQ45" s="120"/>
      <c r="DHR45" s="120"/>
      <c r="DHS45" s="120"/>
      <c r="DHT45" s="120"/>
      <c r="DHU45" s="120"/>
      <c r="DHV45" s="120"/>
      <c r="DHW45" s="120"/>
      <c r="DHX45" s="120"/>
      <c r="DHY45" s="120"/>
      <c r="DHZ45" s="120"/>
      <c r="DIA45" s="120"/>
      <c r="DIB45" s="120"/>
      <c r="DIC45" s="120"/>
      <c r="DID45" s="120"/>
      <c r="DIE45" s="120"/>
      <c r="DIF45" s="120"/>
      <c r="DIG45" s="120"/>
      <c r="DIH45" s="120"/>
      <c r="DII45" s="120"/>
      <c r="DIJ45" s="120"/>
      <c r="DIK45" s="120"/>
      <c r="DIL45" s="120"/>
      <c r="DIM45" s="120"/>
      <c r="DIN45" s="120"/>
      <c r="DIO45" s="120"/>
      <c r="DIP45" s="120"/>
      <c r="DIQ45" s="120"/>
      <c r="DIR45" s="120"/>
      <c r="DIS45" s="120"/>
      <c r="DIT45" s="120"/>
      <c r="DIU45" s="120"/>
      <c r="DIV45" s="120"/>
      <c r="DIW45" s="120"/>
      <c r="DIX45" s="120"/>
      <c r="DIY45" s="120"/>
      <c r="DIZ45" s="120"/>
      <c r="DJA45" s="120"/>
      <c r="DJB45" s="120"/>
      <c r="DJC45" s="120"/>
      <c r="DJD45" s="120"/>
      <c r="DJE45" s="120"/>
      <c r="DJF45" s="120"/>
      <c r="DJG45" s="120"/>
      <c r="DJH45" s="120"/>
      <c r="DJI45" s="120"/>
      <c r="DJJ45" s="120"/>
      <c r="DJK45" s="120"/>
      <c r="DJL45" s="120"/>
      <c r="DJM45" s="120"/>
      <c r="DJN45" s="120"/>
      <c r="DJO45" s="120"/>
      <c r="DJP45" s="120"/>
      <c r="DJQ45" s="120"/>
      <c r="DJR45" s="120"/>
      <c r="DJS45" s="120"/>
      <c r="DJT45" s="120"/>
      <c r="DJU45" s="120"/>
      <c r="DJV45" s="120"/>
      <c r="DJW45" s="120"/>
      <c r="DJX45" s="120"/>
      <c r="DJY45" s="120"/>
      <c r="DJZ45" s="120"/>
      <c r="DKA45" s="120"/>
      <c r="DKB45" s="120"/>
      <c r="DKC45" s="120"/>
      <c r="DKD45" s="120"/>
      <c r="DKE45" s="120"/>
      <c r="DKF45" s="120"/>
      <c r="DKG45" s="120"/>
      <c r="DKH45" s="120"/>
      <c r="DKI45" s="120"/>
      <c r="DKJ45" s="120"/>
      <c r="DKK45" s="120"/>
      <c r="DKL45" s="120"/>
      <c r="DKM45" s="120"/>
      <c r="DKN45" s="120"/>
      <c r="DKO45" s="120"/>
      <c r="DKP45" s="120"/>
      <c r="DKQ45" s="120"/>
      <c r="DKR45" s="120"/>
      <c r="DKS45" s="120"/>
      <c r="DKT45" s="120"/>
      <c r="DKU45" s="120"/>
      <c r="DKV45" s="120"/>
      <c r="DKW45" s="120"/>
      <c r="DKX45" s="120"/>
      <c r="DKY45" s="120"/>
      <c r="DKZ45" s="120"/>
      <c r="DLA45" s="120"/>
      <c r="DLB45" s="120"/>
      <c r="DLC45" s="120"/>
      <c r="DLD45" s="120"/>
      <c r="DLE45" s="120"/>
      <c r="DLF45" s="120"/>
      <c r="DLG45" s="120"/>
      <c r="DLH45" s="120"/>
      <c r="DLI45" s="120"/>
      <c r="DLJ45" s="120"/>
      <c r="DLK45" s="120"/>
      <c r="DLL45" s="120"/>
      <c r="DLM45" s="120"/>
      <c r="DLN45" s="120"/>
      <c r="DLO45" s="120"/>
      <c r="DLP45" s="120"/>
      <c r="DLQ45" s="120"/>
      <c r="DLR45" s="120"/>
      <c r="DLS45" s="120"/>
      <c r="DLT45" s="120"/>
      <c r="DLU45" s="120"/>
      <c r="DLV45" s="120"/>
      <c r="DLW45" s="120"/>
      <c r="DLX45" s="120"/>
      <c r="DLY45" s="120"/>
      <c r="DLZ45" s="120"/>
      <c r="DMA45" s="120"/>
      <c r="DMB45" s="120"/>
      <c r="DMC45" s="120"/>
      <c r="DMD45" s="120"/>
      <c r="DME45" s="120"/>
      <c r="DMF45" s="120"/>
      <c r="DMG45" s="120"/>
      <c r="DMH45" s="120"/>
      <c r="DMI45" s="120"/>
      <c r="DMJ45" s="120"/>
      <c r="DMK45" s="120"/>
      <c r="DML45" s="120"/>
      <c r="DMM45" s="120"/>
      <c r="DMN45" s="120"/>
      <c r="DMO45" s="120"/>
      <c r="DMP45" s="120"/>
      <c r="DMQ45" s="120"/>
      <c r="DMR45" s="120"/>
      <c r="DMS45" s="120"/>
      <c r="DMT45" s="120"/>
      <c r="DMU45" s="120"/>
      <c r="DMV45" s="120"/>
      <c r="DMW45" s="120"/>
      <c r="DMX45" s="120"/>
      <c r="DMY45" s="120"/>
      <c r="DMZ45" s="120"/>
      <c r="DNA45" s="120"/>
      <c r="DNB45" s="120"/>
      <c r="DNC45" s="120"/>
      <c r="DND45" s="120"/>
      <c r="DNE45" s="120"/>
      <c r="DNF45" s="120"/>
      <c r="DNG45" s="120"/>
      <c r="DNH45" s="120"/>
      <c r="DNI45" s="120"/>
      <c r="DNJ45" s="120"/>
      <c r="DNK45" s="120"/>
      <c r="DNL45" s="120"/>
      <c r="DNM45" s="120"/>
      <c r="DNN45" s="120"/>
      <c r="DNO45" s="120"/>
      <c r="DNP45" s="120"/>
      <c r="DNQ45" s="120"/>
      <c r="DNR45" s="120"/>
      <c r="DNS45" s="120"/>
      <c r="DNT45" s="120"/>
      <c r="DNU45" s="120"/>
      <c r="DNV45" s="120"/>
      <c r="DNW45" s="120"/>
      <c r="DNX45" s="120"/>
      <c r="DNY45" s="120"/>
      <c r="DNZ45" s="120"/>
      <c r="DOA45" s="120"/>
      <c r="DOB45" s="120"/>
      <c r="DOC45" s="120"/>
      <c r="DOD45" s="120"/>
      <c r="DOE45" s="120"/>
      <c r="DOF45" s="120"/>
      <c r="DOG45" s="120"/>
      <c r="DOH45" s="120"/>
      <c r="DOI45" s="120"/>
      <c r="DOJ45" s="120"/>
      <c r="DOK45" s="120"/>
      <c r="DOL45" s="120"/>
      <c r="DOM45" s="120"/>
      <c r="DON45" s="120"/>
      <c r="DOO45" s="120"/>
      <c r="DOP45" s="120"/>
      <c r="DOQ45" s="120"/>
      <c r="DOR45" s="120"/>
      <c r="DOS45" s="120"/>
      <c r="DOT45" s="120"/>
      <c r="DOU45" s="120"/>
      <c r="DOV45" s="120"/>
      <c r="DOW45" s="120"/>
      <c r="DOX45" s="120"/>
      <c r="DOY45" s="120"/>
      <c r="DOZ45" s="120"/>
      <c r="DPA45" s="120"/>
      <c r="DPB45" s="120"/>
      <c r="DPC45" s="120"/>
      <c r="DPD45" s="120"/>
      <c r="DPE45" s="120"/>
      <c r="DPF45" s="120"/>
      <c r="DPG45" s="120"/>
      <c r="DPH45" s="120"/>
      <c r="DPI45" s="120"/>
      <c r="DPJ45" s="120"/>
      <c r="DPK45" s="120"/>
      <c r="DPL45" s="120"/>
      <c r="DPM45" s="120"/>
      <c r="DPN45" s="120"/>
      <c r="DPO45" s="120"/>
      <c r="DPP45" s="120"/>
      <c r="DPQ45" s="120"/>
      <c r="DPR45" s="120"/>
      <c r="DPS45" s="120"/>
      <c r="DPT45" s="120"/>
      <c r="DPU45" s="120"/>
      <c r="DPV45" s="120"/>
      <c r="DPW45" s="120"/>
      <c r="DPX45" s="120"/>
      <c r="DPY45" s="120"/>
      <c r="DPZ45" s="120"/>
      <c r="DQA45" s="120"/>
      <c r="DQB45" s="120"/>
      <c r="DQC45" s="120"/>
      <c r="DQD45" s="120"/>
      <c r="DQE45" s="120"/>
      <c r="DQF45" s="120"/>
      <c r="DQG45" s="120"/>
      <c r="DQH45" s="120"/>
      <c r="DQI45" s="120"/>
      <c r="DQJ45" s="120"/>
      <c r="DQK45" s="120"/>
      <c r="DQL45" s="120"/>
      <c r="DQM45" s="120"/>
      <c r="DQN45" s="120"/>
      <c r="DQO45" s="120"/>
      <c r="DQP45" s="120"/>
      <c r="DQQ45" s="120"/>
      <c r="DQR45" s="120"/>
      <c r="DQS45" s="120"/>
      <c r="DQT45" s="120"/>
      <c r="DQU45" s="120"/>
      <c r="DQV45" s="120"/>
      <c r="DQW45" s="120"/>
      <c r="DQX45" s="120"/>
      <c r="DQY45" s="120"/>
      <c r="DQZ45" s="120"/>
      <c r="DRA45" s="120"/>
      <c r="DRB45" s="120"/>
      <c r="DRC45" s="120"/>
      <c r="DRD45" s="120"/>
      <c r="DRE45" s="120"/>
      <c r="DRF45" s="120"/>
      <c r="DRG45" s="120"/>
      <c r="DRH45" s="120"/>
      <c r="DRI45" s="120"/>
      <c r="DRJ45" s="120"/>
      <c r="DRK45" s="120"/>
      <c r="DRL45" s="120"/>
      <c r="DRM45" s="120"/>
      <c r="DRN45" s="120"/>
      <c r="DRO45" s="120"/>
      <c r="DRP45" s="120"/>
      <c r="DRQ45" s="120"/>
      <c r="DRR45" s="120"/>
      <c r="DRS45" s="120"/>
      <c r="DRT45" s="120"/>
      <c r="DRU45" s="120"/>
      <c r="DRV45" s="120"/>
      <c r="DRW45" s="120"/>
      <c r="DRX45" s="120"/>
      <c r="DRY45" s="120"/>
      <c r="DRZ45" s="120"/>
      <c r="DSA45" s="120"/>
      <c r="DSB45" s="120"/>
      <c r="DSC45" s="120"/>
      <c r="DSD45" s="120"/>
      <c r="DSE45" s="120"/>
      <c r="DSF45" s="120"/>
      <c r="DSG45" s="120"/>
      <c r="DSH45" s="120"/>
      <c r="DSI45" s="120"/>
      <c r="DSJ45" s="120"/>
      <c r="DSK45" s="120"/>
      <c r="DSL45" s="120"/>
      <c r="DSM45" s="120"/>
      <c r="DSN45" s="120"/>
      <c r="DSO45" s="120"/>
      <c r="DSP45" s="120"/>
      <c r="DSQ45" s="120"/>
      <c r="DSR45" s="120"/>
      <c r="DSS45" s="120"/>
      <c r="DST45" s="120"/>
      <c r="DSU45" s="120"/>
      <c r="DSV45" s="120"/>
      <c r="DSW45" s="120"/>
      <c r="DSX45" s="120"/>
      <c r="DSY45" s="120"/>
      <c r="DSZ45" s="120"/>
      <c r="DTA45" s="120"/>
      <c r="DTB45" s="120"/>
      <c r="DTC45" s="120"/>
      <c r="DTD45" s="120"/>
      <c r="DTE45" s="120"/>
      <c r="DTF45" s="120"/>
      <c r="DTG45" s="120"/>
      <c r="DTH45" s="120"/>
      <c r="DTI45" s="120"/>
      <c r="DTJ45" s="120"/>
      <c r="DTK45" s="120"/>
      <c r="DTL45" s="120"/>
      <c r="DTM45" s="120"/>
      <c r="DTN45" s="120"/>
      <c r="DTO45" s="120"/>
      <c r="DTP45" s="120"/>
      <c r="DTQ45" s="120"/>
      <c r="DTR45" s="120"/>
      <c r="DTS45" s="120"/>
      <c r="DTT45" s="120"/>
      <c r="DTU45" s="120"/>
      <c r="DTV45" s="120"/>
      <c r="DTW45" s="120"/>
      <c r="DTX45" s="120"/>
      <c r="DTY45" s="120"/>
      <c r="DTZ45" s="120"/>
      <c r="DUA45" s="120"/>
      <c r="DUB45" s="120"/>
      <c r="DUC45" s="120"/>
      <c r="DUD45" s="120"/>
      <c r="DUE45" s="120"/>
      <c r="DUF45" s="120"/>
      <c r="DUG45" s="120"/>
      <c r="DUH45" s="120"/>
      <c r="DUI45" s="120"/>
      <c r="DUJ45" s="120"/>
      <c r="DUK45" s="120"/>
      <c r="DUL45" s="120"/>
      <c r="DUM45" s="120"/>
      <c r="DUN45" s="120"/>
      <c r="DUO45" s="120"/>
      <c r="DUP45" s="120"/>
      <c r="DUQ45" s="120"/>
      <c r="DUR45" s="120"/>
      <c r="DUS45" s="120"/>
      <c r="DUT45" s="120"/>
      <c r="DUU45" s="120"/>
      <c r="DUV45" s="120"/>
      <c r="DUW45" s="120"/>
      <c r="DUX45" s="120"/>
      <c r="DUY45" s="120"/>
      <c r="DUZ45" s="120"/>
      <c r="DVA45" s="120"/>
      <c r="DVB45" s="120"/>
      <c r="DVC45" s="120"/>
      <c r="DVD45" s="120"/>
      <c r="DVE45" s="120"/>
      <c r="DVF45" s="120"/>
      <c r="DVG45" s="120"/>
      <c r="DVH45" s="120"/>
      <c r="DVI45" s="120"/>
      <c r="DVJ45" s="120"/>
      <c r="DVK45" s="120"/>
      <c r="DVL45" s="120"/>
      <c r="DVM45" s="120"/>
      <c r="DVN45" s="120"/>
      <c r="DVO45" s="120"/>
      <c r="DVP45" s="120"/>
      <c r="DVQ45" s="120"/>
      <c r="DVR45" s="120"/>
      <c r="DVS45" s="120"/>
      <c r="DVT45" s="120"/>
      <c r="DVU45" s="120"/>
      <c r="DVV45" s="120"/>
      <c r="DVW45" s="120"/>
      <c r="DVX45" s="120"/>
      <c r="DVY45" s="120"/>
      <c r="DVZ45" s="120"/>
      <c r="DWA45" s="120"/>
      <c r="DWB45" s="120"/>
      <c r="DWC45" s="120"/>
      <c r="DWD45" s="120"/>
      <c r="DWE45" s="120"/>
      <c r="DWF45" s="120"/>
      <c r="DWG45" s="120"/>
      <c r="DWH45" s="120"/>
      <c r="DWI45" s="120"/>
      <c r="DWJ45" s="120"/>
      <c r="DWK45" s="120"/>
      <c r="DWL45" s="120"/>
      <c r="DWM45" s="120"/>
      <c r="DWN45" s="120"/>
      <c r="DWO45" s="120"/>
      <c r="DWP45" s="120"/>
      <c r="DWQ45" s="120"/>
      <c r="DWR45" s="120"/>
      <c r="DWS45" s="120"/>
      <c r="DWT45" s="120"/>
      <c r="DWU45" s="120"/>
      <c r="DWV45" s="120"/>
      <c r="DWW45" s="120"/>
      <c r="DWX45" s="120"/>
      <c r="DWY45" s="120"/>
      <c r="DWZ45" s="120"/>
      <c r="DXA45" s="120"/>
      <c r="DXB45" s="120"/>
      <c r="DXC45" s="120"/>
      <c r="DXD45" s="120"/>
      <c r="DXE45" s="120"/>
      <c r="DXF45" s="120"/>
      <c r="DXG45" s="120"/>
      <c r="DXH45" s="120"/>
      <c r="DXI45" s="120"/>
      <c r="DXJ45" s="120"/>
      <c r="DXK45" s="120"/>
      <c r="DXL45" s="120"/>
      <c r="DXM45" s="120"/>
      <c r="DXN45" s="120"/>
      <c r="DXO45" s="120"/>
      <c r="DXP45" s="120"/>
      <c r="DXQ45" s="120"/>
      <c r="DXR45" s="120"/>
      <c r="DXS45" s="120"/>
      <c r="DXT45" s="120"/>
      <c r="DXU45" s="120"/>
      <c r="DXV45" s="120"/>
      <c r="DXW45" s="120"/>
      <c r="DXX45" s="120"/>
      <c r="DXY45" s="120"/>
      <c r="DXZ45" s="120"/>
      <c r="DYA45" s="120"/>
      <c r="DYB45" s="120"/>
      <c r="DYC45" s="120"/>
      <c r="DYD45" s="120"/>
      <c r="DYE45" s="120"/>
      <c r="DYF45" s="120"/>
      <c r="DYG45" s="120"/>
      <c r="DYH45" s="120"/>
      <c r="DYI45" s="120"/>
      <c r="DYJ45" s="120"/>
      <c r="DYK45" s="120"/>
      <c r="DYL45" s="120"/>
      <c r="DYM45" s="120"/>
      <c r="DYN45" s="120"/>
      <c r="DYO45" s="120"/>
      <c r="DYP45" s="120"/>
      <c r="DYQ45" s="120"/>
      <c r="DYR45" s="120"/>
      <c r="DYS45" s="120"/>
      <c r="DYT45" s="120"/>
      <c r="DYU45" s="120"/>
      <c r="DYV45" s="120"/>
      <c r="DYW45" s="120"/>
      <c r="DYX45" s="120"/>
      <c r="DYY45" s="120"/>
      <c r="DYZ45" s="120"/>
      <c r="DZA45" s="120"/>
      <c r="DZB45" s="120"/>
      <c r="DZC45" s="120"/>
      <c r="DZD45" s="120"/>
      <c r="DZE45" s="120"/>
      <c r="DZF45" s="120"/>
      <c r="DZG45" s="120"/>
      <c r="DZH45" s="120"/>
      <c r="DZI45" s="120"/>
      <c r="DZJ45" s="120"/>
      <c r="DZK45" s="120"/>
      <c r="DZL45" s="120"/>
      <c r="DZM45" s="120"/>
      <c r="DZN45" s="120"/>
      <c r="DZO45" s="120"/>
      <c r="DZP45" s="120"/>
      <c r="DZQ45" s="120"/>
      <c r="DZR45" s="120"/>
      <c r="DZS45" s="120"/>
      <c r="DZT45" s="120"/>
      <c r="DZU45" s="120"/>
      <c r="DZV45" s="120"/>
      <c r="DZW45" s="120"/>
      <c r="DZX45" s="120"/>
      <c r="DZY45" s="120"/>
      <c r="DZZ45" s="120"/>
      <c r="EAA45" s="120"/>
      <c r="EAB45" s="120"/>
      <c r="EAC45" s="120"/>
      <c r="EAD45" s="120"/>
      <c r="EAE45" s="120"/>
      <c r="EAF45" s="120"/>
      <c r="EAG45" s="120"/>
      <c r="EAH45" s="120"/>
      <c r="EAI45" s="120"/>
      <c r="EAJ45" s="120"/>
      <c r="EAK45" s="120"/>
      <c r="EAL45" s="120"/>
      <c r="EAM45" s="120"/>
      <c r="EAN45" s="120"/>
      <c r="EAO45" s="120"/>
      <c r="EAP45" s="120"/>
      <c r="EAQ45" s="120"/>
      <c r="EAR45" s="120"/>
      <c r="EAS45" s="120"/>
      <c r="EAT45" s="120"/>
      <c r="EAU45" s="120"/>
      <c r="EAV45" s="120"/>
      <c r="EAW45" s="120"/>
      <c r="EAX45" s="120"/>
      <c r="EAY45" s="120"/>
      <c r="EAZ45" s="120"/>
      <c r="EBA45" s="120"/>
      <c r="EBB45" s="120"/>
      <c r="EBC45" s="120"/>
      <c r="EBD45" s="120"/>
      <c r="EBE45" s="120"/>
      <c r="EBF45" s="120"/>
      <c r="EBG45" s="120"/>
      <c r="EBH45" s="120"/>
      <c r="EBI45" s="120"/>
      <c r="EBJ45" s="120"/>
      <c r="EBK45" s="120"/>
      <c r="EBL45" s="120"/>
      <c r="EBM45" s="120"/>
      <c r="EBN45" s="120"/>
      <c r="EBO45" s="120"/>
      <c r="EBP45" s="120"/>
      <c r="EBQ45" s="120"/>
      <c r="EBR45" s="120"/>
      <c r="EBS45" s="120"/>
      <c r="EBT45" s="120"/>
      <c r="EBU45" s="120"/>
      <c r="EBV45" s="120"/>
      <c r="EBW45" s="120"/>
      <c r="EBX45" s="120"/>
      <c r="EBY45" s="120"/>
      <c r="EBZ45" s="120"/>
      <c r="ECA45" s="120"/>
      <c r="ECB45" s="120"/>
      <c r="ECC45" s="120"/>
      <c r="ECD45" s="120"/>
      <c r="ECE45" s="120"/>
      <c r="ECF45" s="120"/>
      <c r="ECG45" s="120"/>
      <c r="ECH45" s="120"/>
      <c r="ECI45" s="120"/>
      <c r="ECJ45" s="120"/>
      <c r="ECK45" s="120"/>
      <c r="ECL45" s="120"/>
      <c r="ECM45" s="120"/>
      <c r="ECN45" s="120"/>
      <c r="ECO45" s="120"/>
      <c r="ECP45" s="120"/>
      <c r="ECQ45" s="120"/>
      <c r="ECR45" s="120"/>
      <c r="ECS45" s="120"/>
      <c r="ECT45" s="120"/>
      <c r="ECU45" s="120"/>
      <c r="ECV45" s="120"/>
      <c r="ECW45" s="120"/>
      <c r="ECX45" s="120"/>
      <c r="ECY45" s="120"/>
      <c r="ECZ45" s="120"/>
      <c r="EDA45" s="120"/>
      <c r="EDB45" s="120"/>
      <c r="EDC45" s="120"/>
      <c r="EDD45" s="120"/>
      <c r="EDE45" s="120"/>
      <c r="EDF45" s="120"/>
      <c r="EDG45" s="120"/>
      <c r="EDH45" s="120"/>
      <c r="EDI45" s="120"/>
      <c r="EDJ45" s="120"/>
      <c r="EDK45" s="120"/>
      <c r="EDL45" s="120"/>
      <c r="EDM45" s="120"/>
      <c r="EDN45" s="120"/>
      <c r="EDO45" s="120"/>
      <c r="EDP45" s="120"/>
      <c r="EDQ45" s="120"/>
      <c r="EDR45" s="120"/>
      <c r="EDS45" s="120"/>
      <c r="EDT45" s="120"/>
      <c r="EDU45" s="120"/>
      <c r="EDV45" s="120"/>
      <c r="EDW45" s="120"/>
      <c r="EDX45" s="120"/>
      <c r="EDY45" s="120"/>
      <c r="EDZ45" s="120"/>
      <c r="EEA45" s="120"/>
      <c r="EEB45" s="120"/>
      <c r="EEC45" s="120"/>
      <c r="EED45" s="120"/>
      <c r="EEE45" s="120"/>
      <c r="EEF45" s="120"/>
      <c r="EEG45" s="120"/>
      <c r="EEH45" s="120"/>
      <c r="EEI45" s="120"/>
      <c r="EEJ45" s="120"/>
      <c r="EEK45" s="120"/>
      <c r="EEL45" s="120"/>
      <c r="EEM45" s="120"/>
      <c r="EEN45" s="120"/>
      <c r="EEO45" s="120"/>
      <c r="EEP45" s="120"/>
      <c r="EEQ45" s="120"/>
      <c r="EER45" s="120"/>
      <c r="EES45" s="120"/>
      <c r="EET45" s="120"/>
      <c r="EEU45" s="120"/>
      <c r="EEV45" s="120"/>
      <c r="EEW45" s="120"/>
      <c r="EEX45" s="120"/>
      <c r="EEY45" s="120"/>
      <c r="EEZ45" s="120"/>
      <c r="EFA45" s="120"/>
      <c r="EFB45" s="120"/>
      <c r="EFC45" s="120"/>
      <c r="EFD45" s="120"/>
      <c r="EFE45" s="120"/>
      <c r="EFF45" s="120"/>
      <c r="EFG45" s="120"/>
      <c r="EFH45" s="120"/>
      <c r="EFI45" s="120"/>
      <c r="EFJ45" s="120"/>
      <c r="EFK45" s="120"/>
      <c r="EFL45" s="120"/>
      <c r="EFM45" s="120"/>
      <c r="EFN45" s="120"/>
      <c r="EFO45" s="120"/>
      <c r="EFP45" s="120"/>
      <c r="EFQ45" s="120"/>
      <c r="EFR45" s="120"/>
      <c r="EFS45" s="120"/>
      <c r="EFT45" s="120"/>
      <c r="EFU45" s="120"/>
      <c r="EFV45" s="120"/>
      <c r="EFW45" s="120"/>
      <c r="EFX45" s="120"/>
      <c r="EFY45" s="120"/>
      <c r="EFZ45" s="120"/>
      <c r="EGA45" s="120"/>
      <c r="EGB45" s="120"/>
      <c r="EGC45" s="120"/>
      <c r="EGD45" s="120"/>
      <c r="EGE45" s="120"/>
      <c r="EGF45" s="120"/>
      <c r="EGG45" s="120"/>
      <c r="EGH45" s="120"/>
      <c r="EGI45" s="120"/>
      <c r="EGJ45" s="120"/>
      <c r="EGK45" s="120"/>
      <c r="EGL45" s="120"/>
      <c r="EGM45" s="120"/>
      <c r="EGN45" s="120"/>
      <c r="EGO45" s="120"/>
      <c r="EGP45" s="120"/>
      <c r="EGQ45" s="120"/>
      <c r="EGR45" s="120"/>
      <c r="EGS45" s="120"/>
      <c r="EGT45" s="120"/>
      <c r="EGU45" s="120"/>
      <c r="EGV45" s="120"/>
      <c r="EGW45" s="120"/>
      <c r="EGX45" s="120"/>
      <c r="EGY45" s="120"/>
      <c r="EGZ45" s="120"/>
      <c r="EHA45" s="120"/>
      <c r="EHB45" s="120"/>
      <c r="EHC45" s="120"/>
      <c r="EHD45" s="120"/>
      <c r="EHE45" s="120"/>
      <c r="EHF45" s="120"/>
      <c r="EHG45" s="120"/>
      <c r="EHH45" s="120"/>
      <c r="EHI45" s="120"/>
      <c r="EHJ45" s="120"/>
      <c r="EHK45" s="120"/>
      <c r="EHL45" s="120"/>
      <c r="EHM45" s="120"/>
      <c r="EHN45" s="120"/>
      <c r="EHO45" s="120"/>
      <c r="EHP45" s="120"/>
      <c r="EHQ45" s="120"/>
      <c r="EHR45" s="120"/>
      <c r="EHS45" s="120"/>
      <c r="EHT45" s="120"/>
      <c r="EHU45" s="120"/>
      <c r="EHV45" s="120"/>
      <c r="EHW45" s="120"/>
      <c r="EHX45" s="120"/>
      <c r="EHY45" s="120"/>
      <c r="EHZ45" s="120"/>
      <c r="EIA45" s="120"/>
      <c r="EIB45" s="120"/>
      <c r="EIC45" s="120"/>
      <c r="EID45" s="120"/>
      <c r="EIE45" s="120"/>
      <c r="EIF45" s="120"/>
      <c r="EIG45" s="120"/>
      <c r="EIH45" s="120"/>
      <c r="EII45" s="120"/>
      <c r="EIJ45" s="120"/>
      <c r="EIK45" s="120"/>
      <c r="EIL45" s="120"/>
      <c r="EIM45" s="120"/>
      <c r="EIN45" s="120"/>
      <c r="EIO45" s="120"/>
      <c r="EIP45" s="120"/>
      <c r="EIQ45" s="120"/>
      <c r="EIR45" s="120"/>
      <c r="EIS45" s="120"/>
      <c r="EIT45" s="120"/>
      <c r="EIU45" s="120"/>
      <c r="EIV45" s="120"/>
      <c r="EIW45" s="120"/>
      <c r="EIX45" s="120"/>
      <c r="EIY45" s="120"/>
      <c r="EIZ45" s="120"/>
      <c r="EJA45" s="120"/>
      <c r="EJB45" s="120"/>
      <c r="EJC45" s="120"/>
      <c r="EJD45" s="120"/>
      <c r="EJE45" s="120"/>
      <c r="EJF45" s="120"/>
      <c r="EJG45" s="120"/>
      <c r="EJH45" s="120"/>
      <c r="EJI45" s="120"/>
      <c r="EJJ45" s="120"/>
      <c r="EJK45" s="120"/>
      <c r="EJL45" s="120"/>
      <c r="EJM45" s="120"/>
      <c r="EJN45" s="120"/>
      <c r="EJO45" s="120"/>
      <c r="EJP45" s="120"/>
      <c r="EJQ45" s="120"/>
      <c r="EJR45" s="120"/>
      <c r="EJS45" s="120"/>
      <c r="EJT45" s="120"/>
      <c r="EJU45" s="120"/>
      <c r="EJV45" s="120"/>
      <c r="EJW45" s="120"/>
      <c r="EJX45" s="120"/>
      <c r="EJY45" s="120"/>
      <c r="EJZ45" s="120"/>
      <c r="EKA45" s="120"/>
      <c r="EKB45" s="120"/>
      <c r="EKC45" s="120"/>
      <c r="EKD45" s="120"/>
      <c r="EKE45" s="120"/>
      <c r="EKF45" s="120"/>
      <c r="EKG45" s="120"/>
      <c r="EKH45" s="120"/>
      <c r="EKI45" s="120"/>
      <c r="EKJ45" s="120"/>
      <c r="EKK45" s="120"/>
      <c r="EKL45" s="120"/>
      <c r="EKM45" s="120"/>
      <c r="EKN45" s="120"/>
      <c r="EKO45" s="120"/>
      <c r="EKP45" s="120"/>
      <c r="EKQ45" s="120"/>
      <c r="EKR45" s="120"/>
      <c r="EKS45" s="120"/>
      <c r="EKT45" s="120"/>
      <c r="EKU45" s="120"/>
      <c r="EKV45" s="120"/>
      <c r="EKW45" s="120"/>
      <c r="EKX45" s="120"/>
      <c r="EKY45" s="120"/>
      <c r="EKZ45" s="120"/>
      <c r="ELA45" s="120"/>
      <c r="ELB45" s="120"/>
      <c r="ELC45" s="120"/>
      <c r="ELD45" s="120"/>
      <c r="ELE45" s="120"/>
      <c r="ELF45" s="120"/>
      <c r="ELG45" s="120"/>
      <c r="ELH45" s="120"/>
      <c r="ELI45" s="120"/>
      <c r="ELJ45" s="120"/>
      <c r="ELK45" s="120"/>
      <c r="ELL45" s="120"/>
      <c r="ELM45" s="120"/>
      <c r="ELN45" s="120"/>
      <c r="ELO45" s="120"/>
      <c r="ELP45" s="120"/>
      <c r="ELQ45" s="120"/>
      <c r="ELR45" s="120"/>
      <c r="ELS45" s="120"/>
      <c r="ELT45" s="120"/>
      <c r="ELU45" s="120"/>
      <c r="ELV45" s="120"/>
      <c r="ELW45" s="120"/>
      <c r="ELX45" s="120"/>
      <c r="ELY45" s="120"/>
      <c r="ELZ45" s="120"/>
      <c r="EMA45" s="120"/>
      <c r="EMB45" s="120"/>
      <c r="EMC45" s="120"/>
      <c r="EMD45" s="120"/>
      <c r="EME45" s="120"/>
      <c r="EMF45" s="120"/>
      <c r="EMG45" s="120"/>
      <c r="EMH45" s="120"/>
      <c r="EMI45" s="120"/>
      <c r="EMJ45" s="120"/>
      <c r="EMK45" s="120"/>
      <c r="EML45" s="120"/>
      <c r="EMM45" s="120"/>
      <c r="EMN45" s="120"/>
      <c r="EMO45" s="120"/>
      <c r="EMP45" s="120"/>
      <c r="EMQ45" s="120"/>
      <c r="EMR45" s="120"/>
      <c r="EMS45" s="120"/>
      <c r="EMT45" s="120"/>
      <c r="EMU45" s="120"/>
      <c r="EMV45" s="120"/>
      <c r="EMW45" s="120"/>
      <c r="EMX45" s="120"/>
      <c r="EMY45" s="120"/>
      <c r="EMZ45" s="120"/>
      <c r="ENA45" s="120"/>
      <c r="ENB45" s="120"/>
      <c r="ENC45" s="120"/>
      <c r="END45" s="120"/>
      <c r="ENE45" s="120"/>
      <c r="ENF45" s="120"/>
      <c r="ENG45" s="120"/>
      <c r="ENH45" s="120"/>
      <c r="ENI45" s="120"/>
      <c r="ENJ45" s="120"/>
      <c r="ENK45" s="120"/>
      <c r="ENL45" s="120"/>
      <c r="ENM45" s="120"/>
      <c r="ENN45" s="120"/>
      <c r="ENO45" s="120"/>
      <c r="ENP45" s="120"/>
      <c r="ENQ45" s="120"/>
      <c r="ENR45" s="120"/>
      <c r="ENS45" s="120"/>
      <c r="ENT45" s="120"/>
      <c r="ENU45" s="120"/>
      <c r="ENV45" s="120"/>
      <c r="ENW45" s="120"/>
      <c r="ENX45" s="120"/>
      <c r="ENY45" s="120"/>
      <c r="ENZ45" s="120"/>
      <c r="EOA45" s="120"/>
      <c r="EOB45" s="120"/>
      <c r="EOC45" s="120"/>
      <c r="EOD45" s="120"/>
      <c r="EOE45" s="120"/>
      <c r="EOF45" s="120"/>
      <c r="EOG45" s="120"/>
      <c r="EOH45" s="120"/>
      <c r="EOI45" s="120"/>
      <c r="EOJ45" s="120"/>
      <c r="EOK45" s="120"/>
      <c r="EOL45" s="120"/>
      <c r="EOM45" s="120"/>
      <c r="EON45" s="120"/>
      <c r="EOO45" s="120"/>
      <c r="EOP45" s="120"/>
      <c r="EOQ45" s="120"/>
      <c r="EOR45" s="120"/>
      <c r="EOS45" s="120"/>
      <c r="EOT45" s="120"/>
      <c r="EOU45" s="120"/>
      <c r="EOV45" s="120"/>
      <c r="EOW45" s="120"/>
      <c r="EOX45" s="120"/>
      <c r="EOY45" s="120"/>
      <c r="EOZ45" s="120"/>
      <c r="EPA45" s="120"/>
      <c r="EPB45" s="120"/>
      <c r="EPC45" s="120"/>
      <c r="EPD45" s="120"/>
      <c r="EPE45" s="120"/>
      <c r="EPF45" s="120"/>
      <c r="EPG45" s="120"/>
      <c r="EPH45" s="120"/>
      <c r="EPI45" s="120"/>
      <c r="EPJ45" s="120"/>
      <c r="EPK45" s="120"/>
      <c r="EPL45" s="120"/>
      <c r="EPM45" s="120"/>
      <c r="EPN45" s="120"/>
      <c r="EPO45" s="120"/>
      <c r="EPP45" s="120"/>
      <c r="EPQ45" s="120"/>
      <c r="EPR45" s="120"/>
      <c r="EPS45" s="120"/>
      <c r="EPT45" s="120"/>
      <c r="EPU45" s="120"/>
      <c r="EPV45" s="120"/>
      <c r="EPW45" s="120"/>
      <c r="EPX45" s="120"/>
      <c r="EPY45" s="120"/>
      <c r="EPZ45" s="120"/>
      <c r="EQA45" s="120"/>
      <c r="EQB45" s="120"/>
      <c r="EQC45" s="120"/>
      <c r="EQD45" s="120"/>
      <c r="EQE45" s="120"/>
      <c r="EQF45" s="120"/>
      <c r="EQG45" s="120"/>
      <c r="EQH45" s="120"/>
      <c r="EQI45" s="120"/>
      <c r="EQJ45" s="120"/>
      <c r="EQK45" s="120"/>
      <c r="EQL45" s="120"/>
      <c r="EQM45" s="120"/>
      <c r="EQN45" s="120"/>
      <c r="EQO45" s="120"/>
      <c r="EQP45" s="120"/>
      <c r="EQQ45" s="120"/>
      <c r="EQR45" s="120"/>
      <c r="EQS45" s="120"/>
      <c r="EQT45" s="120"/>
      <c r="EQU45" s="120"/>
      <c r="EQV45" s="120"/>
      <c r="EQW45" s="120"/>
      <c r="EQX45" s="120"/>
      <c r="EQY45" s="120"/>
      <c r="EQZ45" s="120"/>
      <c r="ERA45" s="120"/>
      <c r="ERB45" s="120"/>
      <c r="ERC45" s="120"/>
      <c r="ERD45" s="120"/>
      <c r="ERE45" s="120"/>
      <c r="ERF45" s="120"/>
      <c r="ERG45" s="120"/>
      <c r="ERH45" s="120"/>
      <c r="ERI45" s="120"/>
      <c r="ERJ45" s="120"/>
      <c r="ERK45" s="120"/>
      <c r="ERL45" s="120"/>
      <c r="ERM45" s="120"/>
      <c r="ERN45" s="120"/>
      <c r="ERO45" s="120"/>
      <c r="ERP45" s="120"/>
      <c r="ERQ45" s="120"/>
      <c r="ERR45" s="120"/>
      <c r="ERS45" s="120"/>
      <c r="ERT45" s="120"/>
      <c r="ERU45" s="120"/>
      <c r="ERV45" s="120"/>
      <c r="ERW45" s="120"/>
      <c r="ERX45" s="120"/>
      <c r="ERY45" s="120"/>
      <c r="ERZ45" s="120"/>
      <c r="ESA45" s="120"/>
      <c r="ESB45" s="120"/>
      <c r="ESC45" s="120"/>
      <c r="ESD45" s="120"/>
      <c r="ESE45" s="120"/>
      <c r="ESF45" s="120"/>
      <c r="ESG45" s="120"/>
      <c r="ESH45" s="120"/>
      <c r="ESI45" s="120"/>
      <c r="ESJ45" s="120"/>
      <c r="ESK45" s="120"/>
      <c r="ESL45" s="120"/>
      <c r="ESM45" s="120"/>
      <c r="ESN45" s="120"/>
      <c r="ESO45" s="120"/>
      <c r="ESP45" s="120"/>
      <c r="ESQ45" s="120"/>
      <c r="ESR45" s="120"/>
      <c r="ESS45" s="120"/>
      <c r="EST45" s="120"/>
      <c r="ESU45" s="120"/>
      <c r="ESV45" s="120"/>
      <c r="ESW45" s="120"/>
      <c r="ESX45" s="120"/>
      <c r="ESY45" s="120"/>
      <c r="ESZ45" s="120"/>
      <c r="ETA45" s="120"/>
      <c r="ETB45" s="120"/>
      <c r="ETC45" s="120"/>
      <c r="ETD45" s="120"/>
      <c r="ETE45" s="120"/>
      <c r="ETF45" s="120"/>
      <c r="ETG45" s="120"/>
      <c r="ETH45" s="120"/>
      <c r="ETI45" s="120"/>
      <c r="ETJ45" s="120"/>
      <c r="ETK45" s="120"/>
      <c r="ETL45" s="120"/>
      <c r="ETM45" s="120"/>
      <c r="ETN45" s="120"/>
      <c r="ETO45" s="120"/>
      <c r="ETP45" s="120"/>
      <c r="ETQ45" s="120"/>
      <c r="ETR45" s="120"/>
      <c r="ETS45" s="120"/>
      <c r="ETT45" s="120"/>
      <c r="ETU45" s="120"/>
      <c r="ETV45" s="120"/>
      <c r="ETW45" s="120"/>
      <c r="ETX45" s="120"/>
      <c r="ETY45" s="120"/>
      <c r="ETZ45" s="120"/>
      <c r="EUA45" s="120"/>
      <c r="EUB45" s="120"/>
      <c r="EUC45" s="120"/>
      <c r="EUD45" s="120"/>
      <c r="EUE45" s="120"/>
      <c r="EUF45" s="120"/>
      <c r="EUG45" s="120"/>
      <c r="EUH45" s="120"/>
      <c r="EUI45" s="120"/>
      <c r="EUJ45" s="120"/>
      <c r="EUK45" s="120"/>
      <c r="EUL45" s="120"/>
      <c r="EUM45" s="120"/>
      <c r="EUN45" s="120"/>
      <c r="EUO45" s="120"/>
      <c r="EUP45" s="120"/>
      <c r="EUQ45" s="120"/>
      <c r="EUR45" s="120"/>
      <c r="EUS45" s="120"/>
      <c r="EUT45" s="120"/>
      <c r="EUU45" s="120"/>
      <c r="EUV45" s="120"/>
      <c r="EUW45" s="120"/>
      <c r="EUX45" s="120"/>
      <c r="EUY45" s="120"/>
      <c r="EUZ45" s="120"/>
      <c r="EVA45" s="120"/>
      <c r="EVB45" s="120"/>
      <c r="EVC45" s="120"/>
      <c r="EVD45" s="120"/>
      <c r="EVE45" s="120"/>
      <c r="EVF45" s="120"/>
      <c r="EVG45" s="120"/>
      <c r="EVH45" s="120"/>
      <c r="EVI45" s="120"/>
      <c r="EVJ45" s="120"/>
      <c r="EVK45" s="120"/>
      <c r="EVL45" s="120"/>
      <c r="EVM45" s="120"/>
      <c r="EVN45" s="120"/>
      <c r="EVO45" s="120"/>
      <c r="EVP45" s="120"/>
      <c r="EVQ45" s="120"/>
      <c r="EVR45" s="120"/>
      <c r="EVS45" s="120"/>
      <c r="EVT45" s="120"/>
      <c r="EVU45" s="120"/>
      <c r="EVV45" s="120"/>
      <c r="EVW45" s="120"/>
      <c r="EVX45" s="120"/>
      <c r="EVY45" s="120"/>
      <c r="EVZ45" s="120"/>
      <c r="EWA45" s="120"/>
      <c r="EWB45" s="120"/>
      <c r="EWC45" s="120"/>
      <c r="EWD45" s="120"/>
      <c r="EWE45" s="120"/>
      <c r="EWF45" s="120"/>
      <c r="EWG45" s="120"/>
      <c r="EWH45" s="120"/>
      <c r="EWI45" s="120"/>
      <c r="EWJ45" s="120"/>
      <c r="EWK45" s="120"/>
      <c r="EWL45" s="120"/>
      <c r="EWM45" s="120"/>
      <c r="EWN45" s="120"/>
      <c r="EWO45" s="120"/>
      <c r="EWP45" s="120"/>
      <c r="EWQ45" s="120"/>
      <c r="EWR45" s="120"/>
      <c r="EWS45" s="120"/>
      <c r="EWT45" s="120"/>
      <c r="EWU45" s="120"/>
      <c r="EWV45" s="120"/>
      <c r="EWW45" s="120"/>
      <c r="EWX45" s="120"/>
      <c r="EWY45" s="120"/>
      <c r="EWZ45" s="120"/>
      <c r="EXA45" s="120"/>
      <c r="EXB45" s="120"/>
      <c r="EXC45" s="120"/>
      <c r="EXD45" s="120"/>
      <c r="EXE45" s="120"/>
      <c r="EXF45" s="120"/>
      <c r="EXG45" s="120"/>
      <c r="EXH45" s="120"/>
      <c r="EXI45" s="120"/>
      <c r="EXJ45" s="120"/>
      <c r="EXK45" s="120"/>
      <c r="EXL45" s="120"/>
      <c r="EXM45" s="120"/>
      <c r="EXN45" s="120"/>
      <c r="EXO45" s="120"/>
      <c r="EXP45" s="120"/>
      <c r="EXQ45" s="120"/>
      <c r="EXR45" s="120"/>
      <c r="EXS45" s="120"/>
      <c r="EXT45" s="120"/>
      <c r="EXU45" s="120"/>
      <c r="EXV45" s="120"/>
      <c r="EXW45" s="120"/>
      <c r="EXX45" s="120"/>
      <c r="EXY45" s="120"/>
      <c r="EXZ45" s="120"/>
      <c r="EYA45" s="120"/>
      <c r="EYB45" s="120"/>
      <c r="EYC45" s="120"/>
      <c r="EYD45" s="120"/>
      <c r="EYE45" s="120"/>
      <c r="EYF45" s="120"/>
      <c r="EYG45" s="120"/>
      <c r="EYH45" s="120"/>
      <c r="EYI45" s="120"/>
      <c r="EYJ45" s="120"/>
      <c r="EYK45" s="120"/>
      <c r="EYL45" s="120"/>
      <c r="EYM45" s="120"/>
      <c r="EYN45" s="120"/>
      <c r="EYO45" s="120"/>
      <c r="EYP45" s="120"/>
      <c r="EYQ45" s="120"/>
      <c r="EYR45" s="120"/>
      <c r="EYS45" s="120"/>
      <c r="EYT45" s="120"/>
      <c r="EYU45" s="120"/>
      <c r="EYV45" s="120"/>
      <c r="EYW45" s="120"/>
      <c r="EYX45" s="120"/>
      <c r="EYY45" s="120"/>
      <c r="EYZ45" s="120"/>
      <c r="EZA45" s="120"/>
      <c r="EZB45" s="120"/>
      <c r="EZC45" s="120"/>
      <c r="EZD45" s="120"/>
      <c r="EZE45" s="120"/>
      <c r="EZF45" s="120"/>
      <c r="EZG45" s="120"/>
      <c r="EZH45" s="120"/>
      <c r="EZI45" s="120"/>
      <c r="EZJ45" s="120"/>
      <c r="EZK45" s="120"/>
      <c r="EZL45" s="120"/>
      <c r="EZM45" s="120"/>
      <c r="EZN45" s="120"/>
      <c r="EZO45" s="120"/>
      <c r="EZP45" s="120"/>
      <c r="EZQ45" s="120"/>
      <c r="EZR45" s="120"/>
      <c r="EZS45" s="120"/>
      <c r="EZT45" s="120"/>
      <c r="EZU45" s="120"/>
      <c r="EZV45" s="120"/>
      <c r="EZW45" s="120"/>
      <c r="EZX45" s="120"/>
      <c r="EZY45" s="120"/>
      <c r="EZZ45" s="120"/>
      <c r="FAA45" s="120"/>
      <c r="FAB45" s="120"/>
      <c r="FAC45" s="120"/>
      <c r="FAD45" s="120"/>
      <c r="FAE45" s="120"/>
      <c r="FAF45" s="120"/>
      <c r="FAG45" s="120"/>
      <c r="FAH45" s="120"/>
      <c r="FAI45" s="120"/>
      <c r="FAJ45" s="120"/>
      <c r="FAK45" s="120"/>
      <c r="FAL45" s="120"/>
      <c r="FAM45" s="120"/>
      <c r="FAN45" s="120"/>
      <c r="FAO45" s="120"/>
      <c r="FAP45" s="120"/>
      <c r="FAQ45" s="120"/>
      <c r="FAR45" s="120"/>
      <c r="FAS45" s="120"/>
      <c r="FAT45" s="120"/>
      <c r="FAU45" s="120"/>
      <c r="FAV45" s="120"/>
      <c r="FAW45" s="120"/>
      <c r="FAX45" s="120"/>
      <c r="FAY45" s="120"/>
      <c r="FAZ45" s="120"/>
      <c r="FBA45" s="120"/>
      <c r="FBB45" s="120"/>
      <c r="FBC45" s="120"/>
      <c r="FBD45" s="120"/>
      <c r="FBE45" s="120"/>
      <c r="FBF45" s="120"/>
      <c r="FBG45" s="120"/>
      <c r="FBH45" s="120"/>
      <c r="FBI45" s="120"/>
      <c r="FBJ45" s="120"/>
      <c r="FBK45" s="120"/>
      <c r="FBL45" s="120"/>
      <c r="FBM45" s="120"/>
      <c r="FBN45" s="120"/>
      <c r="FBO45" s="120"/>
      <c r="FBP45" s="120"/>
      <c r="FBQ45" s="120"/>
      <c r="FBR45" s="120"/>
      <c r="FBS45" s="120"/>
      <c r="FBT45" s="120"/>
      <c r="FBU45" s="120"/>
      <c r="FBV45" s="120"/>
      <c r="FBW45" s="120"/>
      <c r="FBX45" s="120"/>
      <c r="FBY45" s="120"/>
      <c r="FBZ45" s="120"/>
      <c r="FCA45" s="120"/>
      <c r="FCB45" s="120"/>
      <c r="FCC45" s="120"/>
      <c r="FCD45" s="120"/>
      <c r="FCE45" s="120"/>
      <c r="FCF45" s="120"/>
      <c r="FCG45" s="120"/>
      <c r="FCH45" s="120"/>
      <c r="FCI45" s="120"/>
      <c r="FCJ45" s="120"/>
      <c r="FCK45" s="120"/>
      <c r="FCL45" s="120"/>
      <c r="FCM45" s="120"/>
      <c r="FCN45" s="120"/>
      <c r="FCO45" s="120"/>
      <c r="FCP45" s="120"/>
      <c r="FCQ45" s="120"/>
      <c r="FCR45" s="120"/>
      <c r="FCS45" s="120"/>
      <c r="FCT45" s="120"/>
      <c r="FCU45" s="120"/>
      <c r="FCV45" s="120"/>
      <c r="FCW45" s="120"/>
      <c r="FCX45" s="120"/>
      <c r="FCY45" s="120"/>
      <c r="FCZ45" s="120"/>
      <c r="FDA45" s="120"/>
      <c r="FDB45" s="120"/>
      <c r="FDC45" s="120"/>
      <c r="FDD45" s="120"/>
      <c r="FDE45" s="120"/>
      <c r="FDF45" s="120"/>
      <c r="FDG45" s="120"/>
      <c r="FDH45" s="120"/>
      <c r="FDI45" s="120"/>
      <c r="FDJ45" s="120"/>
      <c r="FDK45" s="120"/>
      <c r="FDL45" s="120"/>
      <c r="FDM45" s="120"/>
      <c r="FDN45" s="120"/>
      <c r="FDO45" s="120"/>
      <c r="FDP45" s="120"/>
      <c r="FDQ45" s="120"/>
      <c r="FDR45" s="120"/>
      <c r="FDS45" s="120"/>
      <c r="FDT45" s="120"/>
      <c r="FDU45" s="120"/>
      <c r="FDV45" s="120"/>
      <c r="FDW45" s="120"/>
      <c r="FDX45" s="120"/>
      <c r="FDY45" s="120"/>
      <c r="FDZ45" s="120"/>
      <c r="FEA45" s="120"/>
      <c r="FEB45" s="120"/>
      <c r="FEC45" s="120"/>
      <c r="FED45" s="120"/>
      <c r="FEE45" s="120"/>
      <c r="FEF45" s="120"/>
      <c r="FEG45" s="120"/>
      <c r="FEH45" s="120"/>
      <c r="FEI45" s="120"/>
      <c r="FEJ45" s="120"/>
      <c r="FEK45" s="120"/>
      <c r="FEL45" s="120"/>
      <c r="FEM45" s="120"/>
      <c r="FEN45" s="120"/>
      <c r="FEO45" s="120"/>
      <c r="FEP45" s="120"/>
      <c r="FEQ45" s="120"/>
      <c r="FER45" s="120"/>
      <c r="FES45" s="120"/>
      <c r="FET45" s="120"/>
      <c r="FEU45" s="120"/>
      <c r="FEV45" s="120"/>
      <c r="FEW45" s="120"/>
      <c r="FEX45" s="120"/>
      <c r="FEY45" s="120"/>
      <c r="FEZ45" s="120"/>
      <c r="FFA45" s="120"/>
      <c r="FFB45" s="120"/>
      <c r="FFC45" s="120"/>
      <c r="FFD45" s="120"/>
      <c r="FFE45" s="120"/>
      <c r="FFF45" s="120"/>
      <c r="FFG45" s="120"/>
      <c r="FFH45" s="120"/>
      <c r="FFI45" s="120"/>
      <c r="FFJ45" s="120"/>
      <c r="FFK45" s="120"/>
      <c r="FFL45" s="120"/>
      <c r="FFM45" s="120"/>
      <c r="FFN45" s="120"/>
      <c r="FFO45" s="120"/>
      <c r="FFP45" s="120"/>
      <c r="FFQ45" s="120"/>
      <c r="FFR45" s="120"/>
      <c r="FFS45" s="120"/>
      <c r="FFT45" s="120"/>
      <c r="FFU45" s="120"/>
      <c r="FFV45" s="120"/>
      <c r="FFW45" s="120"/>
      <c r="FFX45" s="120"/>
      <c r="FFY45" s="120"/>
      <c r="FFZ45" s="120"/>
      <c r="FGA45" s="120"/>
      <c r="FGB45" s="120"/>
      <c r="FGC45" s="120"/>
      <c r="FGD45" s="120"/>
      <c r="FGE45" s="120"/>
      <c r="FGF45" s="120"/>
      <c r="FGG45" s="120"/>
      <c r="FGH45" s="120"/>
      <c r="FGI45" s="120"/>
      <c r="FGJ45" s="120"/>
      <c r="FGK45" s="120"/>
      <c r="FGL45" s="120"/>
      <c r="FGM45" s="120"/>
      <c r="FGN45" s="120"/>
      <c r="FGO45" s="120"/>
      <c r="FGP45" s="120"/>
      <c r="FGQ45" s="120"/>
      <c r="FGR45" s="120"/>
      <c r="FGS45" s="120"/>
      <c r="FGT45" s="120"/>
      <c r="FGU45" s="120"/>
      <c r="FGV45" s="120"/>
      <c r="FGW45" s="120"/>
      <c r="FGX45" s="120"/>
      <c r="FGY45" s="120"/>
      <c r="FGZ45" s="120"/>
      <c r="FHA45" s="120"/>
      <c r="FHB45" s="120"/>
      <c r="FHC45" s="120"/>
      <c r="FHD45" s="120"/>
      <c r="FHE45" s="120"/>
      <c r="FHF45" s="120"/>
      <c r="FHG45" s="120"/>
      <c r="FHH45" s="120"/>
      <c r="FHI45" s="120"/>
      <c r="FHJ45" s="120"/>
      <c r="FHK45" s="120"/>
      <c r="FHL45" s="120"/>
      <c r="FHM45" s="120"/>
      <c r="FHN45" s="120"/>
      <c r="FHO45" s="120"/>
      <c r="FHP45" s="120"/>
      <c r="FHQ45" s="120"/>
      <c r="FHR45" s="120"/>
      <c r="FHS45" s="120"/>
      <c r="FHT45" s="120"/>
      <c r="FHU45" s="120"/>
      <c r="FHV45" s="120"/>
      <c r="FHW45" s="120"/>
      <c r="FHX45" s="120"/>
      <c r="FHY45" s="120"/>
      <c r="FHZ45" s="120"/>
      <c r="FIA45" s="120"/>
      <c r="FIB45" s="120"/>
      <c r="FIC45" s="120"/>
      <c r="FID45" s="120"/>
      <c r="FIE45" s="120"/>
      <c r="FIF45" s="120"/>
      <c r="FIG45" s="120"/>
      <c r="FIH45" s="120"/>
      <c r="FII45" s="120"/>
      <c r="FIJ45" s="120"/>
      <c r="FIK45" s="120"/>
      <c r="FIL45" s="120"/>
      <c r="FIM45" s="120"/>
      <c r="FIN45" s="120"/>
      <c r="FIO45" s="120"/>
      <c r="FIP45" s="120"/>
      <c r="FIQ45" s="120"/>
      <c r="FIR45" s="120"/>
      <c r="FIS45" s="120"/>
      <c r="FIT45" s="120"/>
      <c r="FIU45" s="120"/>
      <c r="FIV45" s="120"/>
      <c r="FIW45" s="120"/>
      <c r="FIX45" s="120"/>
      <c r="FIY45" s="120"/>
      <c r="FIZ45" s="120"/>
      <c r="FJA45" s="120"/>
      <c r="FJB45" s="120"/>
      <c r="FJC45" s="120"/>
      <c r="FJD45" s="120"/>
    </row>
    <row r="46" spans="1:4320" s="109" customFormat="1" ht="35.25" customHeight="1" x14ac:dyDescent="0.25">
      <c r="A46" s="76"/>
      <c r="B46" s="106" t="s">
        <v>804</v>
      </c>
      <c r="C46" s="107" t="s">
        <v>16</v>
      </c>
      <c r="D46" s="139" t="s">
        <v>17</v>
      </c>
      <c r="E46" s="140" t="s">
        <v>36</v>
      </c>
      <c r="F46" s="132"/>
      <c r="G46" s="133"/>
      <c r="H46" s="143">
        <v>70112</v>
      </c>
      <c r="I46" s="144" t="s">
        <v>20</v>
      </c>
      <c r="J46" s="519"/>
      <c r="K46" s="148">
        <v>870000</v>
      </c>
      <c r="L46" s="149"/>
      <c r="M46" s="65">
        <v>558218.17294752982</v>
      </c>
      <c r="N46" s="114"/>
      <c r="O46" s="58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  <c r="IW46" s="120"/>
      <c r="IX46" s="120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0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0"/>
      <c r="SD46" s="120"/>
      <c r="SE46" s="120"/>
      <c r="SF46" s="120"/>
      <c r="SG46" s="120"/>
      <c r="SH46" s="120"/>
      <c r="SI46" s="120"/>
      <c r="SJ46" s="120"/>
      <c r="SK46" s="120"/>
      <c r="SL46" s="120"/>
      <c r="SM46" s="120"/>
      <c r="SN46" s="120"/>
      <c r="SO46" s="120"/>
      <c r="SP46" s="120"/>
      <c r="SQ46" s="120"/>
      <c r="SR46" s="120"/>
      <c r="SS46" s="120"/>
      <c r="ST46" s="120"/>
      <c r="SU46" s="120"/>
      <c r="SV46" s="120"/>
      <c r="SW46" s="120"/>
      <c r="SX46" s="120"/>
      <c r="SY46" s="120"/>
      <c r="SZ46" s="120"/>
      <c r="TA46" s="120"/>
      <c r="TB46" s="120"/>
      <c r="TC46" s="120"/>
      <c r="TD46" s="120"/>
      <c r="TE46" s="120"/>
      <c r="TF46" s="120"/>
      <c r="TG46" s="120"/>
      <c r="TH46" s="120"/>
      <c r="TI46" s="120"/>
      <c r="TJ46" s="120"/>
      <c r="TK46" s="120"/>
      <c r="TL46" s="120"/>
      <c r="TM46" s="120"/>
      <c r="TN46" s="120"/>
      <c r="TO46" s="120"/>
      <c r="TP46" s="120"/>
      <c r="TQ46" s="120"/>
      <c r="TR46" s="120"/>
      <c r="TS46" s="120"/>
      <c r="TT46" s="120"/>
      <c r="TU46" s="120"/>
      <c r="TV46" s="120"/>
      <c r="TW46" s="120"/>
      <c r="TX46" s="120"/>
      <c r="TY46" s="120"/>
      <c r="TZ46" s="120"/>
      <c r="UA46" s="120"/>
      <c r="UB46" s="120"/>
      <c r="UC46" s="120"/>
      <c r="UD46" s="120"/>
      <c r="UE46" s="120"/>
      <c r="UF46" s="120"/>
      <c r="UG46" s="120"/>
      <c r="UH46" s="120"/>
      <c r="UI46" s="120"/>
      <c r="UJ46" s="120"/>
      <c r="UK46" s="120"/>
      <c r="UL46" s="120"/>
      <c r="UM46" s="120"/>
      <c r="UN46" s="120"/>
      <c r="UO46" s="120"/>
      <c r="UP46" s="120"/>
      <c r="UQ46" s="120"/>
      <c r="UR46" s="120"/>
      <c r="US46" s="120"/>
      <c r="UT46" s="120"/>
      <c r="UU46" s="120"/>
      <c r="UV46" s="120"/>
      <c r="UW46" s="120"/>
      <c r="UX46" s="120"/>
      <c r="UY46" s="120"/>
      <c r="UZ46" s="120"/>
      <c r="VA46" s="120"/>
      <c r="VB46" s="120"/>
      <c r="VC46" s="120"/>
      <c r="VD46" s="120"/>
      <c r="VE46" s="120"/>
      <c r="VF46" s="120"/>
      <c r="VG46" s="120"/>
      <c r="VH46" s="120"/>
      <c r="VI46" s="120"/>
      <c r="VJ46" s="120"/>
      <c r="VK46" s="120"/>
      <c r="VL46" s="120"/>
      <c r="VM46" s="120"/>
      <c r="VN46" s="120"/>
      <c r="VO46" s="120"/>
      <c r="VP46" s="120"/>
      <c r="VQ46" s="120"/>
      <c r="VR46" s="120"/>
      <c r="VS46" s="120"/>
      <c r="VT46" s="120"/>
      <c r="VU46" s="120"/>
      <c r="VV46" s="120"/>
      <c r="VW46" s="120"/>
      <c r="VX46" s="120"/>
      <c r="VY46" s="120"/>
      <c r="VZ46" s="120"/>
      <c r="WA46" s="120"/>
      <c r="WB46" s="120"/>
      <c r="WC46" s="120"/>
      <c r="WD46" s="120"/>
      <c r="WE46" s="120"/>
      <c r="WF46" s="120"/>
      <c r="WG46" s="120"/>
      <c r="WH46" s="120"/>
      <c r="WI46" s="120"/>
      <c r="WJ46" s="120"/>
      <c r="WK46" s="120"/>
      <c r="WL46" s="120"/>
      <c r="WM46" s="120"/>
      <c r="WN46" s="120"/>
      <c r="WO46" s="120"/>
      <c r="WP46" s="120"/>
      <c r="WQ46" s="120"/>
      <c r="WR46" s="120"/>
      <c r="WS46" s="120"/>
      <c r="WT46" s="120"/>
      <c r="WU46" s="120"/>
      <c r="WV46" s="120"/>
      <c r="WW46" s="120"/>
      <c r="WX46" s="120"/>
      <c r="WY46" s="120"/>
      <c r="WZ46" s="120"/>
      <c r="XA46" s="120"/>
      <c r="XB46" s="120"/>
      <c r="XC46" s="120"/>
      <c r="XD46" s="120"/>
      <c r="XE46" s="120"/>
      <c r="XF46" s="120"/>
      <c r="XG46" s="120"/>
      <c r="XH46" s="120"/>
      <c r="XI46" s="120"/>
      <c r="XJ46" s="120"/>
      <c r="XK46" s="120"/>
      <c r="XL46" s="120"/>
      <c r="XM46" s="120"/>
      <c r="XN46" s="120"/>
      <c r="XO46" s="120"/>
      <c r="XP46" s="120"/>
      <c r="XQ46" s="120"/>
      <c r="XR46" s="120"/>
      <c r="XS46" s="120"/>
      <c r="XT46" s="120"/>
      <c r="XU46" s="120"/>
      <c r="XV46" s="120"/>
      <c r="XW46" s="120"/>
      <c r="XX46" s="120"/>
      <c r="XY46" s="120"/>
      <c r="XZ46" s="120"/>
      <c r="YA46" s="120"/>
      <c r="YB46" s="120"/>
      <c r="YC46" s="120"/>
      <c r="YD46" s="120"/>
      <c r="YE46" s="120"/>
      <c r="YF46" s="120"/>
      <c r="YG46" s="120"/>
      <c r="YH46" s="120"/>
      <c r="YI46" s="120"/>
      <c r="YJ46" s="120"/>
      <c r="YK46" s="120"/>
      <c r="YL46" s="120"/>
      <c r="YM46" s="120"/>
      <c r="YN46" s="120"/>
      <c r="YO46" s="120"/>
      <c r="YP46" s="120"/>
      <c r="YQ46" s="120"/>
      <c r="YR46" s="120"/>
      <c r="YS46" s="120"/>
      <c r="YT46" s="120"/>
      <c r="YU46" s="120"/>
      <c r="YV46" s="120"/>
      <c r="YW46" s="120"/>
      <c r="YX46" s="120"/>
      <c r="YY46" s="120"/>
      <c r="YZ46" s="120"/>
      <c r="ZA46" s="120"/>
      <c r="ZB46" s="120"/>
      <c r="ZC46" s="120"/>
      <c r="ZD46" s="120"/>
      <c r="ZE46" s="120"/>
      <c r="ZF46" s="120"/>
      <c r="ZG46" s="120"/>
      <c r="ZH46" s="120"/>
      <c r="ZI46" s="120"/>
      <c r="ZJ46" s="120"/>
      <c r="ZK46" s="120"/>
      <c r="ZL46" s="120"/>
      <c r="ZM46" s="120"/>
      <c r="ZN46" s="120"/>
      <c r="ZO46" s="120"/>
      <c r="ZP46" s="120"/>
      <c r="ZQ46" s="120"/>
      <c r="ZR46" s="120"/>
      <c r="ZS46" s="120"/>
      <c r="ZT46" s="120"/>
      <c r="ZU46" s="120"/>
      <c r="ZV46" s="120"/>
      <c r="ZW46" s="120"/>
      <c r="ZX46" s="120"/>
      <c r="ZY46" s="120"/>
      <c r="ZZ46" s="120"/>
      <c r="AAA46" s="120"/>
      <c r="AAB46" s="120"/>
      <c r="AAC46" s="120"/>
      <c r="AAD46" s="120"/>
      <c r="AAE46" s="120"/>
      <c r="AAF46" s="120"/>
      <c r="AAG46" s="120"/>
      <c r="AAH46" s="120"/>
      <c r="AAI46" s="120"/>
      <c r="AAJ46" s="120"/>
      <c r="AAK46" s="120"/>
      <c r="AAL46" s="120"/>
      <c r="AAM46" s="120"/>
      <c r="AAN46" s="120"/>
      <c r="AAO46" s="120"/>
      <c r="AAP46" s="120"/>
      <c r="AAQ46" s="120"/>
      <c r="AAR46" s="120"/>
      <c r="AAS46" s="120"/>
      <c r="AAT46" s="120"/>
      <c r="AAU46" s="120"/>
      <c r="AAV46" s="120"/>
      <c r="AAW46" s="120"/>
      <c r="AAX46" s="120"/>
      <c r="AAY46" s="120"/>
      <c r="AAZ46" s="120"/>
      <c r="ABA46" s="120"/>
      <c r="ABB46" s="120"/>
      <c r="ABC46" s="120"/>
      <c r="ABD46" s="120"/>
      <c r="ABE46" s="120"/>
      <c r="ABF46" s="120"/>
      <c r="ABG46" s="120"/>
      <c r="ABH46" s="120"/>
      <c r="ABI46" s="120"/>
      <c r="ABJ46" s="120"/>
      <c r="ABK46" s="120"/>
      <c r="ABL46" s="120"/>
      <c r="ABM46" s="120"/>
      <c r="ABN46" s="120"/>
      <c r="ABO46" s="120"/>
      <c r="ABP46" s="120"/>
      <c r="ABQ46" s="120"/>
      <c r="ABR46" s="120"/>
      <c r="ABS46" s="120"/>
      <c r="ABT46" s="120"/>
      <c r="ABU46" s="120"/>
      <c r="ABV46" s="120"/>
      <c r="ABW46" s="120"/>
      <c r="ABX46" s="120"/>
      <c r="ABY46" s="120"/>
      <c r="ABZ46" s="120"/>
      <c r="ACA46" s="120"/>
      <c r="ACB46" s="120"/>
      <c r="ACC46" s="120"/>
      <c r="ACD46" s="120"/>
      <c r="ACE46" s="120"/>
      <c r="ACF46" s="120"/>
      <c r="ACG46" s="120"/>
      <c r="ACH46" s="120"/>
      <c r="ACI46" s="120"/>
      <c r="ACJ46" s="120"/>
      <c r="ACK46" s="120"/>
      <c r="ACL46" s="120"/>
      <c r="ACM46" s="120"/>
      <c r="ACN46" s="120"/>
      <c r="ACO46" s="120"/>
      <c r="ACP46" s="120"/>
      <c r="ACQ46" s="120"/>
      <c r="ACR46" s="120"/>
      <c r="ACS46" s="120"/>
      <c r="ACT46" s="120"/>
      <c r="ACU46" s="120"/>
      <c r="ACV46" s="120"/>
      <c r="ACW46" s="120"/>
      <c r="ACX46" s="120"/>
      <c r="ACY46" s="120"/>
      <c r="ACZ46" s="120"/>
      <c r="ADA46" s="120"/>
      <c r="ADB46" s="120"/>
      <c r="ADC46" s="120"/>
      <c r="ADD46" s="120"/>
      <c r="ADE46" s="120"/>
      <c r="ADF46" s="120"/>
      <c r="ADG46" s="120"/>
      <c r="ADH46" s="120"/>
      <c r="ADI46" s="120"/>
      <c r="ADJ46" s="120"/>
      <c r="ADK46" s="120"/>
      <c r="ADL46" s="120"/>
      <c r="ADM46" s="120"/>
      <c r="ADN46" s="120"/>
      <c r="ADO46" s="120"/>
      <c r="ADP46" s="120"/>
      <c r="ADQ46" s="120"/>
      <c r="ADR46" s="120"/>
      <c r="ADS46" s="120"/>
      <c r="ADT46" s="120"/>
      <c r="ADU46" s="120"/>
      <c r="ADV46" s="120"/>
      <c r="ADW46" s="120"/>
      <c r="ADX46" s="120"/>
      <c r="ADY46" s="120"/>
      <c r="ADZ46" s="120"/>
      <c r="AEA46" s="120"/>
      <c r="AEB46" s="120"/>
      <c r="AEC46" s="120"/>
      <c r="AED46" s="120"/>
      <c r="AEE46" s="120"/>
      <c r="AEF46" s="120"/>
      <c r="AEG46" s="120"/>
      <c r="AEH46" s="120"/>
      <c r="AEI46" s="120"/>
      <c r="AEJ46" s="120"/>
      <c r="AEK46" s="120"/>
      <c r="AEL46" s="120"/>
      <c r="AEM46" s="120"/>
      <c r="AEN46" s="120"/>
      <c r="AEO46" s="120"/>
      <c r="AEP46" s="120"/>
      <c r="AEQ46" s="120"/>
      <c r="AER46" s="120"/>
      <c r="AES46" s="120"/>
      <c r="AET46" s="120"/>
      <c r="AEU46" s="120"/>
      <c r="AEV46" s="120"/>
      <c r="AEW46" s="120"/>
      <c r="AEX46" s="120"/>
      <c r="AEY46" s="120"/>
      <c r="AEZ46" s="120"/>
      <c r="AFA46" s="120"/>
      <c r="AFB46" s="120"/>
      <c r="AFC46" s="120"/>
      <c r="AFD46" s="120"/>
      <c r="AFE46" s="120"/>
      <c r="AFF46" s="120"/>
      <c r="AFG46" s="120"/>
      <c r="AFH46" s="120"/>
      <c r="AFI46" s="120"/>
      <c r="AFJ46" s="120"/>
      <c r="AFK46" s="120"/>
      <c r="AFL46" s="120"/>
      <c r="AFM46" s="120"/>
      <c r="AFN46" s="120"/>
      <c r="AFO46" s="120"/>
      <c r="AFP46" s="120"/>
      <c r="AFQ46" s="120"/>
      <c r="AFR46" s="120"/>
      <c r="AFS46" s="120"/>
      <c r="AFT46" s="120"/>
      <c r="AFU46" s="120"/>
      <c r="AFV46" s="120"/>
      <c r="AFW46" s="120"/>
      <c r="AFX46" s="120"/>
      <c r="AFY46" s="120"/>
      <c r="AFZ46" s="120"/>
      <c r="AGA46" s="120"/>
      <c r="AGB46" s="120"/>
      <c r="AGC46" s="120"/>
      <c r="AGD46" s="120"/>
      <c r="AGE46" s="120"/>
      <c r="AGF46" s="120"/>
      <c r="AGG46" s="120"/>
      <c r="AGH46" s="120"/>
      <c r="AGI46" s="120"/>
      <c r="AGJ46" s="120"/>
      <c r="AGK46" s="120"/>
      <c r="AGL46" s="120"/>
      <c r="AGM46" s="120"/>
      <c r="AGN46" s="120"/>
      <c r="AGO46" s="120"/>
      <c r="AGP46" s="120"/>
      <c r="AGQ46" s="120"/>
      <c r="AGR46" s="120"/>
      <c r="AGS46" s="120"/>
      <c r="AGT46" s="120"/>
      <c r="AGU46" s="120"/>
      <c r="AGV46" s="120"/>
      <c r="AGW46" s="120"/>
      <c r="AGX46" s="120"/>
      <c r="AGY46" s="120"/>
      <c r="AGZ46" s="120"/>
      <c r="AHA46" s="120"/>
      <c r="AHB46" s="120"/>
      <c r="AHC46" s="120"/>
      <c r="AHD46" s="120"/>
      <c r="AHE46" s="120"/>
      <c r="AHF46" s="120"/>
      <c r="AHG46" s="120"/>
      <c r="AHH46" s="120"/>
      <c r="AHI46" s="120"/>
      <c r="AHJ46" s="120"/>
      <c r="AHK46" s="120"/>
      <c r="AHL46" s="120"/>
      <c r="AHM46" s="120"/>
      <c r="AHN46" s="120"/>
      <c r="AHO46" s="120"/>
      <c r="AHP46" s="120"/>
      <c r="AHQ46" s="120"/>
      <c r="AHR46" s="120"/>
      <c r="AHS46" s="120"/>
      <c r="AHT46" s="120"/>
      <c r="AHU46" s="120"/>
      <c r="AHV46" s="120"/>
      <c r="AHW46" s="120"/>
      <c r="AHX46" s="120"/>
      <c r="AHY46" s="120"/>
      <c r="AHZ46" s="120"/>
      <c r="AIA46" s="120"/>
      <c r="AIB46" s="120"/>
      <c r="AIC46" s="120"/>
      <c r="AID46" s="120"/>
      <c r="AIE46" s="120"/>
      <c r="AIF46" s="120"/>
      <c r="AIG46" s="120"/>
      <c r="AIH46" s="120"/>
      <c r="AII46" s="120"/>
      <c r="AIJ46" s="120"/>
      <c r="AIK46" s="120"/>
      <c r="AIL46" s="120"/>
      <c r="AIM46" s="120"/>
      <c r="AIN46" s="120"/>
      <c r="AIO46" s="120"/>
      <c r="AIP46" s="120"/>
      <c r="AIQ46" s="120"/>
      <c r="AIR46" s="120"/>
      <c r="AIS46" s="120"/>
      <c r="AIT46" s="120"/>
      <c r="AIU46" s="120"/>
      <c r="AIV46" s="120"/>
      <c r="AIW46" s="120"/>
      <c r="AIX46" s="120"/>
      <c r="AIY46" s="120"/>
      <c r="AIZ46" s="120"/>
      <c r="AJA46" s="120"/>
      <c r="AJB46" s="120"/>
      <c r="AJC46" s="120"/>
      <c r="AJD46" s="120"/>
      <c r="AJE46" s="120"/>
      <c r="AJF46" s="120"/>
      <c r="AJG46" s="120"/>
      <c r="AJH46" s="120"/>
      <c r="AJI46" s="120"/>
      <c r="AJJ46" s="120"/>
      <c r="AJK46" s="120"/>
      <c r="AJL46" s="120"/>
      <c r="AJM46" s="120"/>
      <c r="AJN46" s="120"/>
      <c r="AJO46" s="120"/>
      <c r="AJP46" s="120"/>
      <c r="AJQ46" s="120"/>
      <c r="AJR46" s="120"/>
      <c r="AJS46" s="120"/>
      <c r="AJT46" s="120"/>
      <c r="AJU46" s="120"/>
      <c r="AJV46" s="120"/>
      <c r="AJW46" s="120"/>
      <c r="AJX46" s="120"/>
      <c r="AJY46" s="120"/>
      <c r="AJZ46" s="120"/>
      <c r="AKA46" s="120"/>
      <c r="AKB46" s="120"/>
      <c r="AKC46" s="120"/>
      <c r="AKD46" s="120"/>
      <c r="AKE46" s="120"/>
      <c r="AKF46" s="120"/>
      <c r="AKG46" s="120"/>
      <c r="AKH46" s="120"/>
      <c r="AKI46" s="120"/>
      <c r="AKJ46" s="120"/>
      <c r="AKK46" s="120"/>
      <c r="AKL46" s="120"/>
      <c r="AKM46" s="120"/>
      <c r="AKN46" s="120"/>
      <c r="AKO46" s="120"/>
      <c r="AKP46" s="120"/>
      <c r="AKQ46" s="120"/>
      <c r="AKR46" s="120"/>
      <c r="AKS46" s="120"/>
      <c r="AKT46" s="120"/>
      <c r="AKU46" s="120"/>
      <c r="AKV46" s="120"/>
      <c r="AKW46" s="120"/>
      <c r="AKX46" s="120"/>
      <c r="AKY46" s="120"/>
      <c r="AKZ46" s="120"/>
      <c r="ALA46" s="120"/>
      <c r="ALB46" s="120"/>
      <c r="ALC46" s="120"/>
      <c r="ALD46" s="120"/>
      <c r="ALE46" s="120"/>
      <c r="ALF46" s="120"/>
      <c r="ALG46" s="120"/>
      <c r="ALH46" s="120"/>
      <c r="ALI46" s="120"/>
      <c r="ALJ46" s="120"/>
      <c r="ALK46" s="120"/>
      <c r="ALL46" s="120"/>
      <c r="ALM46" s="120"/>
      <c r="ALN46" s="120"/>
      <c r="ALO46" s="120"/>
      <c r="ALP46" s="120"/>
      <c r="ALQ46" s="120"/>
      <c r="ALR46" s="120"/>
      <c r="ALS46" s="120"/>
      <c r="ALT46" s="120"/>
      <c r="ALU46" s="120"/>
      <c r="ALV46" s="120"/>
      <c r="ALW46" s="120"/>
      <c r="ALX46" s="120"/>
      <c r="ALY46" s="120"/>
      <c r="ALZ46" s="120"/>
      <c r="AMA46" s="120"/>
      <c r="AMB46" s="120"/>
      <c r="AMC46" s="120"/>
      <c r="AMD46" s="120"/>
      <c r="AME46" s="120"/>
      <c r="AMF46" s="120"/>
      <c r="AMG46" s="120"/>
      <c r="AMH46" s="120"/>
      <c r="AMI46" s="120"/>
      <c r="AMJ46" s="120"/>
      <c r="AMK46" s="120"/>
      <c r="AML46" s="120"/>
      <c r="AMM46" s="120"/>
      <c r="AMN46" s="120"/>
      <c r="AMO46" s="120"/>
      <c r="AMP46" s="120"/>
      <c r="AMQ46" s="120"/>
      <c r="AMR46" s="120"/>
      <c r="AMS46" s="120"/>
      <c r="AMT46" s="120"/>
      <c r="AMU46" s="120"/>
      <c r="AMV46" s="120"/>
      <c r="AMW46" s="120"/>
      <c r="AMX46" s="120"/>
      <c r="AMY46" s="120"/>
      <c r="AMZ46" s="120"/>
      <c r="ANA46" s="120"/>
      <c r="ANB46" s="120"/>
      <c r="ANC46" s="120"/>
      <c r="AND46" s="120"/>
      <c r="ANE46" s="120"/>
      <c r="ANF46" s="120"/>
      <c r="ANG46" s="120"/>
      <c r="ANH46" s="120"/>
      <c r="ANI46" s="120"/>
      <c r="ANJ46" s="120"/>
      <c r="ANK46" s="120"/>
      <c r="ANL46" s="120"/>
      <c r="ANM46" s="120"/>
      <c r="ANN46" s="120"/>
      <c r="ANO46" s="120"/>
      <c r="ANP46" s="120"/>
      <c r="ANQ46" s="120"/>
      <c r="ANR46" s="120"/>
      <c r="ANS46" s="120"/>
      <c r="ANT46" s="120"/>
      <c r="ANU46" s="120"/>
      <c r="ANV46" s="120"/>
      <c r="ANW46" s="120"/>
      <c r="ANX46" s="120"/>
      <c r="ANY46" s="120"/>
      <c r="ANZ46" s="120"/>
      <c r="AOA46" s="120"/>
      <c r="AOB46" s="120"/>
      <c r="AOC46" s="120"/>
      <c r="AOD46" s="120"/>
      <c r="AOE46" s="120"/>
      <c r="AOF46" s="120"/>
      <c r="AOG46" s="120"/>
      <c r="AOH46" s="120"/>
      <c r="AOI46" s="120"/>
      <c r="AOJ46" s="120"/>
      <c r="AOK46" s="120"/>
      <c r="AOL46" s="120"/>
      <c r="AOM46" s="120"/>
      <c r="AON46" s="120"/>
      <c r="AOO46" s="120"/>
      <c r="AOP46" s="120"/>
      <c r="AOQ46" s="120"/>
      <c r="AOR46" s="120"/>
      <c r="AOS46" s="120"/>
      <c r="AOT46" s="120"/>
      <c r="AOU46" s="120"/>
      <c r="AOV46" s="120"/>
      <c r="AOW46" s="120"/>
      <c r="AOX46" s="120"/>
      <c r="AOY46" s="120"/>
      <c r="AOZ46" s="120"/>
      <c r="APA46" s="120"/>
      <c r="APB46" s="120"/>
      <c r="APC46" s="120"/>
      <c r="APD46" s="120"/>
      <c r="APE46" s="120"/>
      <c r="APF46" s="120"/>
      <c r="APG46" s="120"/>
      <c r="APH46" s="120"/>
      <c r="API46" s="120"/>
      <c r="APJ46" s="120"/>
      <c r="APK46" s="120"/>
      <c r="APL46" s="120"/>
      <c r="APM46" s="120"/>
      <c r="APN46" s="120"/>
      <c r="APO46" s="120"/>
      <c r="APP46" s="120"/>
      <c r="APQ46" s="120"/>
      <c r="APR46" s="120"/>
      <c r="APS46" s="120"/>
      <c r="APT46" s="120"/>
      <c r="APU46" s="120"/>
      <c r="APV46" s="120"/>
      <c r="APW46" s="120"/>
      <c r="APX46" s="120"/>
      <c r="APY46" s="120"/>
      <c r="APZ46" s="120"/>
      <c r="AQA46" s="120"/>
      <c r="AQB46" s="120"/>
      <c r="AQC46" s="120"/>
      <c r="AQD46" s="120"/>
      <c r="AQE46" s="120"/>
      <c r="AQF46" s="120"/>
      <c r="AQG46" s="120"/>
      <c r="AQH46" s="120"/>
      <c r="AQI46" s="120"/>
      <c r="AQJ46" s="120"/>
      <c r="AQK46" s="120"/>
      <c r="AQL46" s="120"/>
      <c r="AQM46" s="120"/>
      <c r="AQN46" s="120"/>
      <c r="AQO46" s="120"/>
      <c r="AQP46" s="120"/>
      <c r="AQQ46" s="120"/>
      <c r="AQR46" s="120"/>
      <c r="AQS46" s="120"/>
      <c r="AQT46" s="120"/>
      <c r="AQU46" s="120"/>
      <c r="AQV46" s="120"/>
      <c r="AQW46" s="120"/>
      <c r="AQX46" s="120"/>
      <c r="AQY46" s="120"/>
      <c r="AQZ46" s="120"/>
      <c r="ARA46" s="120"/>
      <c r="ARB46" s="120"/>
      <c r="ARC46" s="120"/>
      <c r="ARD46" s="120"/>
      <c r="ARE46" s="120"/>
      <c r="ARF46" s="120"/>
      <c r="ARG46" s="120"/>
      <c r="ARH46" s="120"/>
      <c r="ARI46" s="120"/>
      <c r="ARJ46" s="120"/>
      <c r="ARK46" s="120"/>
      <c r="ARL46" s="120"/>
      <c r="ARM46" s="120"/>
      <c r="ARN46" s="120"/>
      <c r="ARO46" s="120"/>
      <c r="ARP46" s="120"/>
      <c r="ARQ46" s="120"/>
      <c r="ARR46" s="120"/>
      <c r="ARS46" s="120"/>
      <c r="ART46" s="120"/>
      <c r="ARU46" s="120"/>
      <c r="ARV46" s="120"/>
      <c r="ARW46" s="120"/>
      <c r="ARX46" s="120"/>
      <c r="ARY46" s="120"/>
      <c r="ARZ46" s="120"/>
      <c r="ASA46" s="120"/>
      <c r="ASB46" s="120"/>
      <c r="ASC46" s="120"/>
      <c r="ASD46" s="120"/>
      <c r="ASE46" s="120"/>
      <c r="ASF46" s="120"/>
      <c r="ASG46" s="120"/>
      <c r="ASH46" s="120"/>
      <c r="ASI46" s="120"/>
      <c r="ASJ46" s="120"/>
      <c r="ASK46" s="120"/>
      <c r="ASL46" s="120"/>
      <c r="ASM46" s="120"/>
      <c r="ASN46" s="120"/>
      <c r="ASO46" s="120"/>
      <c r="ASP46" s="120"/>
      <c r="ASQ46" s="120"/>
      <c r="ASR46" s="120"/>
      <c r="ASS46" s="120"/>
      <c r="AST46" s="120"/>
      <c r="ASU46" s="120"/>
      <c r="ASV46" s="120"/>
      <c r="ASW46" s="120"/>
      <c r="ASX46" s="120"/>
      <c r="ASY46" s="120"/>
      <c r="ASZ46" s="120"/>
      <c r="ATA46" s="120"/>
      <c r="ATB46" s="120"/>
      <c r="ATC46" s="120"/>
      <c r="ATD46" s="120"/>
      <c r="ATE46" s="120"/>
      <c r="ATF46" s="120"/>
      <c r="ATG46" s="120"/>
      <c r="ATH46" s="120"/>
      <c r="ATI46" s="120"/>
      <c r="ATJ46" s="120"/>
      <c r="ATK46" s="120"/>
      <c r="ATL46" s="120"/>
      <c r="ATM46" s="120"/>
      <c r="ATN46" s="120"/>
      <c r="ATO46" s="120"/>
      <c r="ATP46" s="120"/>
      <c r="ATQ46" s="120"/>
      <c r="ATR46" s="120"/>
      <c r="ATS46" s="120"/>
      <c r="ATT46" s="120"/>
      <c r="ATU46" s="120"/>
      <c r="ATV46" s="120"/>
      <c r="ATW46" s="120"/>
      <c r="ATX46" s="120"/>
      <c r="ATY46" s="120"/>
      <c r="ATZ46" s="120"/>
      <c r="AUA46" s="120"/>
      <c r="AUB46" s="120"/>
      <c r="AUC46" s="120"/>
      <c r="AUD46" s="120"/>
      <c r="AUE46" s="120"/>
      <c r="AUF46" s="120"/>
      <c r="AUG46" s="120"/>
      <c r="AUH46" s="120"/>
      <c r="AUI46" s="120"/>
      <c r="AUJ46" s="120"/>
      <c r="AUK46" s="120"/>
      <c r="AUL46" s="120"/>
      <c r="AUM46" s="120"/>
      <c r="AUN46" s="120"/>
      <c r="AUO46" s="120"/>
      <c r="AUP46" s="120"/>
      <c r="AUQ46" s="120"/>
      <c r="AUR46" s="120"/>
      <c r="AUS46" s="120"/>
      <c r="AUT46" s="120"/>
      <c r="AUU46" s="120"/>
      <c r="AUV46" s="120"/>
      <c r="AUW46" s="120"/>
      <c r="AUX46" s="120"/>
      <c r="AUY46" s="120"/>
      <c r="AUZ46" s="120"/>
      <c r="AVA46" s="120"/>
      <c r="AVB46" s="120"/>
      <c r="AVC46" s="120"/>
      <c r="AVD46" s="120"/>
      <c r="AVE46" s="120"/>
      <c r="AVF46" s="120"/>
      <c r="AVG46" s="120"/>
      <c r="AVH46" s="120"/>
      <c r="AVI46" s="120"/>
      <c r="AVJ46" s="120"/>
      <c r="AVK46" s="120"/>
      <c r="AVL46" s="120"/>
      <c r="AVM46" s="120"/>
      <c r="AVN46" s="120"/>
      <c r="AVO46" s="120"/>
      <c r="AVP46" s="120"/>
      <c r="AVQ46" s="120"/>
      <c r="AVR46" s="120"/>
      <c r="AVS46" s="120"/>
      <c r="AVT46" s="120"/>
      <c r="AVU46" s="120"/>
      <c r="AVV46" s="120"/>
      <c r="AVW46" s="120"/>
      <c r="AVX46" s="120"/>
      <c r="AVY46" s="120"/>
      <c r="AVZ46" s="120"/>
      <c r="AWA46" s="120"/>
      <c r="AWB46" s="120"/>
      <c r="AWC46" s="120"/>
      <c r="AWD46" s="120"/>
      <c r="AWE46" s="120"/>
      <c r="AWF46" s="120"/>
      <c r="AWG46" s="120"/>
      <c r="AWH46" s="120"/>
      <c r="AWI46" s="120"/>
      <c r="AWJ46" s="120"/>
      <c r="AWK46" s="120"/>
      <c r="AWL46" s="120"/>
      <c r="AWM46" s="120"/>
      <c r="AWN46" s="120"/>
      <c r="AWO46" s="120"/>
      <c r="AWP46" s="120"/>
      <c r="AWQ46" s="120"/>
      <c r="AWR46" s="120"/>
      <c r="AWS46" s="120"/>
      <c r="AWT46" s="120"/>
      <c r="AWU46" s="120"/>
      <c r="AWV46" s="120"/>
      <c r="AWW46" s="120"/>
      <c r="AWX46" s="120"/>
      <c r="AWY46" s="120"/>
      <c r="AWZ46" s="120"/>
      <c r="AXA46" s="120"/>
      <c r="AXB46" s="120"/>
      <c r="AXC46" s="120"/>
      <c r="AXD46" s="120"/>
      <c r="AXE46" s="120"/>
      <c r="AXF46" s="120"/>
      <c r="AXG46" s="120"/>
      <c r="AXH46" s="120"/>
      <c r="AXI46" s="120"/>
      <c r="AXJ46" s="120"/>
      <c r="AXK46" s="120"/>
      <c r="AXL46" s="120"/>
      <c r="AXM46" s="120"/>
      <c r="AXN46" s="120"/>
      <c r="AXO46" s="120"/>
      <c r="AXP46" s="120"/>
      <c r="AXQ46" s="120"/>
      <c r="AXR46" s="120"/>
      <c r="AXS46" s="120"/>
      <c r="AXT46" s="120"/>
      <c r="AXU46" s="120"/>
      <c r="AXV46" s="120"/>
      <c r="AXW46" s="120"/>
      <c r="AXX46" s="120"/>
      <c r="AXY46" s="120"/>
      <c r="AXZ46" s="120"/>
      <c r="AYA46" s="120"/>
      <c r="AYB46" s="120"/>
      <c r="AYC46" s="120"/>
      <c r="AYD46" s="120"/>
      <c r="AYE46" s="120"/>
      <c r="AYF46" s="120"/>
      <c r="AYG46" s="120"/>
      <c r="AYH46" s="120"/>
      <c r="AYI46" s="120"/>
      <c r="AYJ46" s="120"/>
      <c r="AYK46" s="120"/>
      <c r="AYL46" s="120"/>
      <c r="AYM46" s="120"/>
      <c r="AYN46" s="120"/>
      <c r="AYO46" s="120"/>
      <c r="AYP46" s="120"/>
      <c r="AYQ46" s="120"/>
      <c r="AYR46" s="120"/>
      <c r="AYS46" s="120"/>
      <c r="AYT46" s="120"/>
      <c r="AYU46" s="120"/>
      <c r="AYV46" s="120"/>
      <c r="AYW46" s="120"/>
      <c r="AYX46" s="120"/>
      <c r="AYY46" s="120"/>
      <c r="AYZ46" s="120"/>
      <c r="AZA46" s="120"/>
      <c r="AZB46" s="120"/>
      <c r="AZC46" s="120"/>
      <c r="AZD46" s="120"/>
      <c r="AZE46" s="120"/>
      <c r="AZF46" s="120"/>
      <c r="AZG46" s="120"/>
      <c r="AZH46" s="120"/>
      <c r="AZI46" s="120"/>
      <c r="AZJ46" s="120"/>
      <c r="AZK46" s="120"/>
      <c r="AZL46" s="120"/>
      <c r="AZM46" s="120"/>
      <c r="AZN46" s="120"/>
      <c r="AZO46" s="120"/>
      <c r="AZP46" s="120"/>
      <c r="AZQ46" s="120"/>
      <c r="AZR46" s="120"/>
      <c r="AZS46" s="120"/>
      <c r="AZT46" s="120"/>
      <c r="AZU46" s="120"/>
      <c r="AZV46" s="120"/>
      <c r="AZW46" s="120"/>
      <c r="AZX46" s="120"/>
      <c r="AZY46" s="120"/>
      <c r="AZZ46" s="120"/>
      <c r="BAA46" s="120"/>
      <c r="BAB46" s="120"/>
      <c r="BAC46" s="120"/>
      <c r="BAD46" s="120"/>
      <c r="BAE46" s="120"/>
      <c r="BAF46" s="120"/>
      <c r="BAG46" s="120"/>
      <c r="BAH46" s="120"/>
      <c r="BAI46" s="120"/>
      <c r="BAJ46" s="120"/>
      <c r="BAK46" s="120"/>
      <c r="BAL46" s="120"/>
      <c r="BAM46" s="120"/>
      <c r="BAN46" s="120"/>
      <c r="BAO46" s="120"/>
      <c r="BAP46" s="120"/>
      <c r="BAQ46" s="120"/>
      <c r="BAR46" s="120"/>
      <c r="BAS46" s="120"/>
      <c r="BAT46" s="120"/>
      <c r="BAU46" s="120"/>
      <c r="BAV46" s="120"/>
      <c r="BAW46" s="120"/>
      <c r="BAX46" s="120"/>
      <c r="BAY46" s="120"/>
      <c r="BAZ46" s="120"/>
      <c r="BBA46" s="120"/>
      <c r="BBB46" s="120"/>
      <c r="BBC46" s="120"/>
      <c r="BBD46" s="120"/>
      <c r="BBE46" s="120"/>
      <c r="BBF46" s="120"/>
      <c r="BBG46" s="120"/>
      <c r="BBH46" s="120"/>
      <c r="BBI46" s="120"/>
      <c r="BBJ46" s="120"/>
      <c r="BBK46" s="120"/>
      <c r="BBL46" s="120"/>
      <c r="BBM46" s="120"/>
      <c r="BBN46" s="120"/>
      <c r="BBO46" s="120"/>
      <c r="BBP46" s="120"/>
      <c r="BBQ46" s="120"/>
      <c r="BBR46" s="120"/>
      <c r="BBS46" s="120"/>
      <c r="BBT46" s="120"/>
      <c r="BBU46" s="120"/>
      <c r="BBV46" s="120"/>
      <c r="BBW46" s="120"/>
      <c r="BBX46" s="120"/>
      <c r="BBY46" s="120"/>
      <c r="BBZ46" s="120"/>
      <c r="BCA46" s="120"/>
      <c r="BCB46" s="120"/>
      <c r="BCC46" s="120"/>
      <c r="BCD46" s="120"/>
      <c r="BCE46" s="120"/>
      <c r="BCF46" s="120"/>
      <c r="BCG46" s="120"/>
      <c r="BCH46" s="120"/>
      <c r="BCI46" s="120"/>
      <c r="BCJ46" s="120"/>
      <c r="BCK46" s="120"/>
      <c r="BCL46" s="120"/>
      <c r="BCM46" s="120"/>
      <c r="BCN46" s="120"/>
      <c r="BCO46" s="120"/>
      <c r="BCP46" s="120"/>
      <c r="BCQ46" s="120"/>
      <c r="BCR46" s="120"/>
      <c r="BCS46" s="120"/>
      <c r="BCT46" s="120"/>
      <c r="BCU46" s="120"/>
      <c r="BCV46" s="120"/>
      <c r="BCW46" s="120"/>
      <c r="BCX46" s="120"/>
      <c r="BCY46" s="120"/>
      <c r="BCZ46" s="120"/>
      <c r="BDA46" s="120"/>
      <c r="BDB46" s="120"/>
      <c r="BDC46" s="120"/>
      <c r="BDD46" s="120"/>
      <c r="BDE46" s="120"/>
      <c r="BDF46" s="120"/>
      <c r="BDG46" s="120"/>
      <c r="BDH46" s="120"/>
      <c r="BDI46" s="120"/>
      <c r="BDJ46" s="120"/>
      <c r="BDK46" s="120"/>
      <c r="BDL46" s="120"/>
      <c r="BDM46" s="120"/>
      <c r="BDN46" s="120"/>
      <c r="BDO46" s="120"/>
      <c r="BDP46" s="120"/>
      <c r="BDQ46" s="120"/>
      <c r="BDR46" s="120"/>
      <c r="BDS46" s="120"/>
      <c r="BDT46" s="120"/>
      <c r="BDU46" s="120"/>
      <c r="BDV46" s="120"/>
      <c r="BDW46" s="120"/>
      <c r="BDX46" s="120"/>
      <c r="BDY46" s="120"/>
      <c r="BDZ46" s="120"/>
      <c r="BEA46" s="120"/>
      <c r="BEB46" s="120"/>
      <c r="BEC46" s="120"/>
      <c r="BED46" s="120"/>
      <c r="BEE46" s="120"/>
      <c r="BEF46" s="120"/>
      <c r="BEG46" s="120"/>
      <c r="BEH46" s="120"/>
      <c r="BEI46" s="120"/>
      <c r="BEJ46" s="120"/>
      <c r="BEK46" s="120"/>
      <c r="BEL46" s="120"/>
      <c r="BEM46" s="120"/>
      <c r="BEN46" s="120"/>
      <c r="BEO46" s="120"/>
      <c r="BEP46" s="120"/>
      <c r="BEQ46" s="120"/>
      <c r="BER46" s="120"/>
      <c r="BES46" s="120"/>
      <c r="BET46" s="120"/>
      <c r="BEU46" s="120"/>
      <c r="BEV46" s="120"/>
      <c r="BEW46" s="120"/>
      <c r="BEX46" s="120"/>
      <c r="BEY46" s="120"/>
      <c r="BEZ46" s="120"/>
      <c r="BFA46" s="120"/>
      <c r="BFB46" s="120"/>
      <c r="BFC46" s="120"/>
      <c r="BFD46" s="120"/>
      <c r="BFE46" s="120"/>
      <c r="BFF46" s="120"/>
      <c r="BFG46" s="120"/>
      <c r="BFH46" s="120"/>
      <c r="BFI46" s="120"/>
      <c r="BFJ46" s="120"/>
      <c r="BFK46" s="120"/>
      <c r="BFL46" s="120"/>
      <c r="BFM46" s="120"/>
      <c r="BFN46" s="120"/>
      <c r="BFO46" s="120"/>
      <c r="BFP46" s="120"/>
      <c r="BFQ46" s="120"/>
      <c r="BFR46" s="120"/>
      <c r="BFS46" s="120"/>
      <c r="BFT46" s="120"/>
      <c r="BFU46" s="120"/>
      <c r="BFV46" s="120"/>
      <c r="BFW46" s="120"/>
      <c r="BFX46" s="120"/>
      <c r="BFY46" s="120"/>
      <c r="BFZ46" s="120"/>
      <c r="BGA46" s="120"/>
      <c r="BGB46" s="120"/>
      <c r="BGC46" s="120"/>
      <c r="BGD46" s="120"/>
      <c r="BGE46" s="120"/>
      <c r="BGF46" s="120"/>
      <c r="BGG46" s="120"/>
      <c r="BGH46" s="120"/>
      <c r="BGI46" s="120"/>
      <c r="BGJ46" s="120"/>
      <c r="BGK46" s="120"/>
      <c r="BGL46" s="120"/>
      <c r="BGM46" s="120"/>
      <c r="BGN46" s="120"/>
      <c r="BGO46" s="120"/>
      <c r="BGP46" s="120"/>
      <c r="BGQ46" s="120"/>
      <c r="BGR46" s="120"/>
      <c r="BGS46" s="120"/>
      <c r="BGT46" s="120"/>
      <c r="BGU46" s="120"/>
      <c r="BGV46" s="120"/>
      <c r="BGW46" s="120"/>
      <c r="BGX46" s="120"/>
      <c r="BGY46" s="120"/>
      <c r="BGZ46" s="120"/>
      <c r="BHA46" s="120"/>
      <c r="BHB46" s="120"/>
      <c r="BHC46" s="120"/>
      <c r="BHD46" s="120"/>
      <c r="BHE46" s="120"/>
      <c r="BHF46" s="120"/>
      <c r="BHG46" s="120"/>
      <c r="BHH46" s="120"/>
      <c r="BHI46" s="120"/>
      <c r="BHJ46" s="120"/>
      <c r="BHK46" s="120"/>
      <c r="BHL46" s="120"/>
      <c r="BHM46" s="120"/>
      <c r="BHN46" s="120"/>
      <c r="BHO46" s="120"/>
      <c r="BHP46" s="120"/>
      <c r="BHQ46" s="120"/>
      <c r="BHR46" s="120"/>
      <c r="BHS46" s="120"/>
      <c r="BHT46" s="120"/>
      <c r="BHU46" s="120"/>
      <c r="BHV46" s="120"/>
      <c r="BHW46" s="120"/>
      <c r="BHX46" s="120"/>
      <c r="BHY46" s="120"/>
      <c r="BHZ46" s="120"/>
      <c r="BIA46" s="120"/>
      <c r="BIB46" s="120"/>
      <c r="BIC46" s="120"/>
      <c r="BID46" s="120"/>
      <c r="BIE46" s="120"/>
      <c r="BIF46" s="120"/>
      <c r="BIG46" s="120"/>
      <c r="BIH46" s="120"/>
      <c r="BII46" s="120"/>
      <c r="BIJ46" s="120"/>
      <c r="BIK46" s="120"/>
      <c r="BIL46" s="120"/>
      <c r="BIM46" s="120"/>
      <c r="BIN46" s="120"/>
      <c r="BIO46" s="120"/>
      <c r="BIP46" s="120"/>
      <c r="BIQ46" s="120"/>
      <c r="BIR46" s="120"/>
      <c r="BIS46" s="120"/>
      <c r="BIT46" s="120"/>
      <c r="BIU46" s="120"/>
      <c r="BIV46" s="120"/>
      <c r="BIW46" s="120"/>
      <c r="BIX46" s="120"/>
      <c r="BIY46" s="120"/>
      <c r="BIZ46" s="120"/>
      <c r="BJA46" s="120"/>
      <c r="BJB46" s="120"/>
      <c r="BJC46" s="120"/>
      <c r="BJD46" s="120"/>
      <c r="BJE46" s="120"/>
      <c r="BJF46" s="120"/>
      <c r="BJG46" s="120"/>
      <c r="BJH46" s="120"/>
      <c r="BJI46" s="120"/>
      <c r="BJJ46" s="120"/>
      <c r="BJK46" s="120"/>
      <c r="BJL46" s="120"/>
      <c r="BJM46" s="120"/>
      <c r="BJN46" s="120"/>
      <c r="BJO46" s="120"/>
      <c r="BJP46" s="120"/>
      <c r="BJQ46" s="120"/>
      <c r="BJR46" s="120"/>
      <c r="BJS46" s="120"/>
      <c r="BJT46" s="120"/>
      <c r="BJU46" s="120"/>
      <c r="BJV46" s="120"/>
      <c r="BJW46" s="120"/>
      <c r="BJX46" s="120"/>
      <c r="BJY46" s="120"/>
      <c r="BJZ46" s="120"/>
      <c r="BKA46" s="120"/>
      <c r="BKB46" s="120"/>
      <c r="BKC46" s="120"/>
      <c r="BKD46" s="120"/>
      <c r="BKE46" s="120"/>
      <c r="BKF46" s="120"/>
      <c r="BKG46" s="120"/>
      <c r="BKH46" s="120"/>
      <c r="BKI46" s="120"/>
      <c r="BKJ46" s="120"/>
      <c r="BKK46" s="120"/>
      <c r="BKL46" s="120"/>
      <c r="BKM46" s="120"/>
      <c r="BKN46" s="120"/>
      <c r="BKO46" s="120"/>
      <c r="BKP46" s="120"/>
      <c r="BKQ46" s="120"/>
      <c r="BKR46" s="120"/>
      <c r="BKS46" s="120"/>
      <c r="BKT46" s="120"/>
      <c r="BKU46" s="120"/>
      <c r="BKV46" s="120"/>
      <c r="BKW46" s="120"/>
      <c r="BKX46" s="120"/>
      <c r="BKY46" s="120"/>
      <c r="BKZ46" s="120"/>
      <c r="BLA46" s="120"/>
      <c r="BLB46" s="120"/>
      <c r="BLC46" s="120"/>
      <c r="BLD46" s="120"/>
      <c r="BLE46" s="120"/>
      <c r="BLF46" s="120"/>
      <c r="BLG46" s="120"/>
      <c r="BLH46" s="120"/>
      <c r="BLI46" s="120"/>
      <c r="BLJ46" s="120"/>
      <c r="BLK46" s="120"/>
      <c r="BLL46" s="120"/>
      <c r="BLM46" s="120"/>
      <c r="BLN46" s="120"/>
      <c r="BLO46" s="120"/>
      <c r="BLP46" s="120"/>
      <c r="BLQ46" s="120"/>
      <c r="BLR46" s="120"/>
      <c r="BLS46" s="120"/>
      <c r="BLT46" s="120"/>
      <c r="BLU46" s="120"/>
      <c r="BLV46" s="120"/>
      <c r="BLW46" s="120"/>
      <c r="BLX46" s="120"/>
      <c r="BLY46" s="120"/>
      <c r="BLZ46" s="120"/>
      <c r="BMA46" s="120"/>
      <c r="BMB46" s="120"/>
      <c r="BMC46" s="120"/>
      <c r="BMD46" s="120"/>
      <c r="BME46" s="120"/>
      <c r="BMF46" s="120"/>
      <c r="BMG46" s="120"/>
      <c r="BMH46" s="120"/>
      <c r="BMI46" s="120"/>
      <c r="BMJ46" s="120"/>
      <c r="BMK46" s="120"/>
      <c r="BML46" s="120"/>
      <c r="BMM46" s="120"/>
      <c r="BMN46" s="120"/>
      <c r="BMO46" s="120"/>
      <c r="BMP46" s="120"/>
      <c r="BMQ46" s="120"/>
      <c r="BMR46" s="120"/>
      <c r="BMS46" s="120"/>
      <c r="BMT46" s="120"/>
      <c r="BMU46" s="120"/>
      <c r="BMV46" s="120"/>
      <c r="BMW46" s="120"/>
      <c r="BMX46" s="120"/>
      <c r="BMY46" s="120"/>
      <c r="BMZ46" s="120"/>
      <c r="BNA46" s="120"/>
      <c r="BNB46" s="120"/>
      <c r="BNC46" s="120"/>
      <c r="BND46" s="120"/>
      <c r="BNE46" s="120"/>
      <c r="BNF46" s="120"/>
      <c r="BNG46" s="120"/>
      <c r="BNH46" s="120"/>
      <c r="BNI46" s="120"/>
      <c r="BNJ46" s="120"/>
      <c r="BNK46" s="120"/>
      <c r="BNL46" s="120"/>
      <c r="BNM46" s="120"/>
      <c r="BNN46" s="120"/>
      <c r="BNO46" s="120"/>
      <c r="BNP46" s="120"/>
      <c r="BNQ46" s="120"/>
      <c r="BNR46" s="120"/>
      <c r="BNS46" s="120"/>
      <c r="BNT46" s="120"/>
      <c r="BNU46" s="120"/>
      <c r="BNV46" s="120"/>
      <c r="BNW46" s="120"/>
      <c r="BNX46" s="120"/>
      <c r="BNY46" s="120"/>
      <c r="BNZ46" s="120"/>
      <c r="BOA46" s="120"/>
      <c r="BOB46" s="120"/>
      <c r="BOC46" s="120"/>
      <c r="BOD46" s="120"/>
      <c r="BOE46" s="120"/>
      <c r="BOF46" s="120"/>
      <c r="BOG46" s="120"/>
      <c r="BOH46" s="120"/>
      <c r="BOI46" s="120"/>
      <c r="BOJ46" s="120"/>
      <c r="BOK46" s="120"/>
      <c r="BOL46" s="120"/>
      <c r="BOM46" s="120"/>
      <c r="BON46" s="120"/>
      <c r="BOO46" s="120"/>
      <c r="BOP46" s="120"/>
      <c r="BOQ46" s="120"/>
      <c r="BOR46" s="120"/>
      <c r="BOS46" s="120"/>
      <c r="BOT46" s="120"/>
      <c r="BOU46" s="120"/>
      <c r="BOV46" s="120"/>
      <c r="BOW46" s="120"/>
      <c r="BOX46" s="120"/>
      <c r="BOY46" s="120"/>
      <c r="BOZ46" s="120"/>
      <c r="BPA46" s="120"/>
      <c r="BPB46" s="120"/>
      <c r="BPC46" s="120"/>
      <c r="BPD46" s="120"/>
      <c r="BPE46" s="120"/>
      <c r="BPF46" s="120"/>
      <c r="BPG46" s="120"/>
      <c r="BPH46" s="120"/>
      <c r="BPI46" s="120"/>
      <c r="BPJ46" s="120"/>
      <c r="BPK46" s="120"/>
      <c r="BPL46" s="120"/>
      <c r="BPM46" s="120"/>
      <c r="BPN46" s="120"/>
      <c r="BPO46" s="120"/>
      <c r="BPP46" s="120"/>
      <c r="BPQ46" s="120"/>
      <c r="BPR46" s="120"/>
      <c r="BPS46" s="120"/>
      <c r="BPT46" s="120"/>
      <c r="BPU46" s="120"/>
      <c r="BPV46" s="120"/>
      <c r="BPW46" s="120"/>
      <c r="BPX46" s="120"/>
      <c r="BPY46" s="120"/>
      <c r="BPZ46" s="120"/>
      <c r="BQA46" s="120"/>
      <c r="BQB46" s="120"/>
      <c r="BQC46" s="120"/>
      <c r="BQD46" s="120"/>
      <c r="BQE46" s="120"/>
      <c r="BQF46" s="120"/>
      <c r="BQG46" s="120"/>
      <c r="BQH46" s="120"/>
      <c r="BQI46" s="120"/>
      <c r="BQJ46" s="120"/>
      <c r="BQK46" s="120"/>
      <c r="BQL46" s="120"/>
      <c r="BQM46" s="120"/>
      <c r="BQN46" s="120"/>
      <c r="BQO46" s="120"/>
      <c r="BQP46" s="120"/>
      <c r="BQQ46" s="120"/>
      <c r="BQR46" s="120"/>
      <c r="BQS46" s="120"/>
      <c r="BQT46" s="120"/>
      <c r="BQU46" s="120"/>
      <c r="BQV46" s="120"/>
      <c r="BQW46" s="120"/>
      <c r="BQX46" s="120"/>
      <c r="BQY46" s="120"/>
      <c r="BQZ46" s="120"/>
      <c r="BRA46" s="120"/>
      <c r="BRB46" s="120"/>
      <c r="BRC46" s="120"/>
      <c r="BRD46" s="120"/>
      <c r="BRE46" s="120"/>
      <c r="BRF46" s="120"/>
      <c r="BRG46" s="120"/>
      <c r="BRH46" s="120"/>
      <c r="BRI46" s="120"/>
      <c r="BRJ46" s="120"/>
      <c r="BRK46" s="120"/>
      <c r="BRL46" s="120"/>
      <c r="BRM46" s="120"/>
      <c r="BRN46" s="120"/>
      <c r="BRO46" s="120"/>
      <c r="BRP46" s="120"/>
      <c r="BRQ46" s="120"/>
      <c r="BRR46" s="120"/>
      <c r="BRS46" s="120"/>
      <c r="BRT46" s="120"/>
      <c r="BRU46" s="120"/>
      <c r="BRV46" s="120"/>
      <c r="BRW46" s="120"/>
      <c r="BRX46" s="120"/>
      <c r="BRY46" s="120"/>
      <c r="BRZ46" s="120"/>
      <c r="BSA46" s="120"/>
      <c r="BSB46" s="120"/>
      <c r="BSC46" s="120"/>
      <c r="BSD46" s="120"/>
      <c r="BSE46" s="120"/>
      <c r="BSF46" s="120"/>
      <c r="BSG46" s="120"/>
      <c r="BSH46" s="120"/>
      <c r="BSI46" s="120"/>
      <c r="BSJ46" s="120"/>
      <c r="BSK46" s="120"/>
      <c r="BSL46" s="120"/>
      <c r="BSM46" s="120"/>
      <c r="BSN46" s="120"/>
      <c r="BSO46" s="120"/>
      <c r="BSP46" s="120"/>
      <c r="BSQ46" s="120"/>
      <c r="BSR46" s="120"/>
      <c r="BSS46" s="120"/>
      <c r="BST46" s="120"/>
      <c r="BSU46" s="120"/>
      <c r="BSV46" s="120"/>
      <c r="BSW46" s="120"/>
      <c r="BSX46" s="120"/>
      <c r="BSY46" s="120"/>
      <c r="BSZ46" s="120"/>
      <c r="BTA46" s="120"/>
      <c r="BTB46" s="120"/>
      <c r="BTC46" s="120"/>
      <c r="BTD46" s="120"/>
      <c r="BTE46" s="120"/>
      <c r="BTF46" s="120"/>
      <c r="BTG46" s="120"/>
      <c r="BTH46" s="120"/>
      <c r="BTI46" s="120"/>
      <c r="BTJ46" s="120"/>
      <c r="BTK46" s="120"/>
      <c r="BTL46" s="120"/>
      <c r="BTM46" s="120"/>
      <c r="BTN46" s="120"/>
      <c r="BTO46" s="120"/>
      <c r="BTP46" s="120"/>
      <c r="BTQ46" s="120"/>
      <c r="BTR46" s="120"/>
      <c r="BTS46" s="120"/>
      <c r="BTT46" s="120"/>
      <c r="BTU46" s="120"/>
      <c r="BTV46" s="120"/>
      <c r="BTW46" s="120"/>
      <c r="BTX46" s="120"/>
      <c r="BTY46" s="120"/>
      <c r="BTZ46" s="120"/>
      <c r="BUA46" s="120"/>
      <c r="BUB46" s="120"/>
      <c r="BUC46" s="120"/>
      <c r="BUD46" s="120"/>
      <c r="BUE46" s="120"/>
      <c r="BUF46" s="120"/>
      <c r="BUG46" s="120"/>
      <c r="BUH46" s="120"/>
      <c r="BUI46" s="120"/>
      <c r="BUJ46" s="120"/>
      <c r="BUK46" s="120"/>
      <c r="BUL46" s="120"/>
      <c r="BUM46" s="120"/>
      <c r="BUN46" s="120"/>
      <c r="BUO46" s="120"/>
      <c r="BUP46" s="120"/>
      <c r="BUQ46" s="120"/>
      <c r="BUR46" s="120"/>
      <c r="BUS46" s="120"/>
      <c r="BUT46" s="120"/>
      <c r="BUU46" s="120"/>
      <c r="BUV46" s="120"/>
      <c r="BUW46" s="120"/>
      <c r="BUX46" s="120"/>
      <c r="BUY46" s="120"/>
      <c r="BUZ46" s="120"/>
      <c r="BVA46" s="120"/>
      <c r="BVB46" s="120"/>
      <c r="BVC46" s="120"/>
      <c r="BVD46" s="120"/>
      <c r="BVE46" s="120"/>
      <c r="BVF46" s="120"/>
      <c r="BVG46" s="120"/>
      <c r="BVH46" s="120"/>
      <c r="BVI46" s="120"/>
      <c r="BVJ46" s="120"/>
      <c r="BVK46" s="120"/>
      <c r="BVL46" s="120"/>
      <c r="BVM46" s="120"/>
      <c r="BVN46" s="120"/>
      <c r="BVO46" s="120"/>
      <c r="BVP46" s="120"/>
      <c r="BVQ46" s="120"/>
      <c r="BVR46" s="120"/>
      <c r="BVS46" s="120"/>
      <c r="BVT46" s="120"/>
      <c r="BVU46" s="120"/>
      <c r="BVV46" s="120"/>
      <c r="BVW46" s="120"/>
      <c r="BVX46" s="120"/>
      <c r="BVY46" s="120"/>
      <c r="BVZ46" s="120"/>
      <c r="BWA46" s="120"/>
      <c r="BWB46" s="120"/>
      <c r="BWC46" s="120"/>
      <c r="BWD46" s="120"/>
      <c r="BWE46" s="120"/>
      <c r="BWF46" s="120"/>
      <c r="BWG46" s="120"/>
      <c r="BWH46" s="120"/>
      <c r="BWI46" s="120"/>
      <c r="BWJ46" s="120"/>
      <c r="BWK46" s="120"/>
      <c r="BWL46" s="120"/>
      <c r="BWM46" s="120"/>
      <c r="BWN46" s="120"/>
      <c r="BWO46" s="120"/>
      <c r="BWP46" s="120"/>
      <c r="BWQ46" s="120"/>
      <c r="BWR46" s="120"/>
      <c r="BWS46" s="120"/>
      <c r="BWT46" s="120"/>
      <c r="BWU46" s="120"/>
      <c r="BWV46" s="120"/>
      <c r="BWW46" s="120"/>
      <c r="BWX46" s="120"/>
      <c r="BWY46" s="120"/>
      <c r="BWZ46" s="120"/>
      <c r="BXA46" s="120"/>
      <c r="BXB46" s="120"/>
      <c r="BXC46" s="120"/>
      <c r="BXD46" s="120"/>
      <c r="BXE46" s="120"/>
      <c r="BXF46" s="120"/>
      <c r="BXG46" s="120"/>
      <c r="BXH46" s="120"/>
      <c r="BXI46" s="120"/>
      <c r="BXJ46" s="120"/>
      <c r="BXK46" s="120"/>
      <c r="BXL46" s="120"/>
      <c r="BXM46" s="120"/>
      <c r="BXN46" s="120"/>
      <c r="BXO46" s="120"/>
      <c r="BXP46" s="120"/>
      <c r="BXQ46" s="120"/>
      <c r="BXR46" s="120"/>
      <c r="BXS46" s="120"/>
      <c r="BXT46" s="120"/>
      <c r="BXU46" s="120"/>
      <c r="BXV46" s="120"/>
      <c r="BXW46" s="120"/>
      <c r="BXX46" s="120"/>
      <c r="BXY46" s="120"/>
      <c r="BXZ46" s="120"/>
      <c r="BYA46" s="120"/>
      <c r="BYB46" s="120"/>
      <c r="BYC46" s="120"/>
      <c r="BYD46" s="120"/>
      <c r="BYE46" s="120"/>
      <c r="BYF46" s="120"/>
      <c r="BYG46" s="120"/>
      <c r="BYH46" s="120"/>
      <c r="BYI46" s="120"/>
      <c r="BYJ46" s="120"/>
      <c r="BYK46" s="120"/>
      <c r="BYL46" s="120"/>
      <c r="BYM46" s="120"/>
      <c r="BYN46" s="120"/>
      <c r="BYO46" s="120"/>
      <c r="BYP46" s="120"/>
      <c r="BYQ46" s="120"/>
      <c r="BYR46" s="120"/>
      <c r="BYS46" s="120"/>
      <c r="BYT46" s="120"/>
      <c r="BYU46" s="120"/>
      <c r="BYV46" s="120"/>
      <c r="BYW46" s="120"/>
      <c r="BYX46" s="120"/>
      <c r="BYY46" s="120"/>
      <c r="BYZ46" s="120"/>
      <c r="BZA46" s="120"/>
      <c r="BZB46" s="120"/>
      <c r="BZC46" s="120"/>
      <c r="BZD46" s="120"/>
      <c r="BZE46" s="120"/>
      <c r="BZF46" s="120"/>
      <c r="BZG46" s="120"/>
      <c r="BZH46" s="120"/>
      <c r="BZI46" s="120"/>
      <c r="BZJ46" s="120"/>
      <c r="BZK46" s="120"/>
      <c r="BZL46" s="120"/>
      <c r="BZM46" s="120"/>
      <c r="BZN46" s="120"/>
      <c r="BZO46" s="120"/>
      <c r="BZP46" s="120"/>
      <c r="BZQ46" s="120"/>
      <c r="BZR46" s="120"/>
      <c r="BZS46" s="120"/>
      <c r="BZT46" s="120"/>
      <c r="BZU46" s="120"/>
      <c r="BZV46" s="120"/>
      <c r="BZW46" s="120"/>
      <c r="BZX46" s="120"/>
      <c r="BZY46" s="120"/>
      <c r="BZZ46" s="120"/>
      <c r="CAA46" s="120"/>
      <c r="CAB46" s="120"/>
      <c r="CAC46" s="120"/>
      <c r="CAD46" s="120"/>
      <c r="CAE46" s="120"/>
      <c r="CAF46" s="120"/>
      <c r="CAG46" s="120"/>
      <c r="CAH46" s="120"/>
      <c r="CAI46" s="120"/>
      <c r="CAJ46" s="120"/>
      <c r="CAK46" s="120"/>
      <c r="CAL46" s="120"/>
      <c r="CAM46" s="120"/>
      <c r="CAN46" s="120"/>
      <c r="CAO46" s="120"/>
      <c r="CAP46" s="120"/>
      <c r="CAQ46" s="120"/>
      <c r="CAR46" s="120"/>
      <c r="CAS46" s="120"/>
      <c r="CAT46" s="120"/>
      <c r="CAU46" s="120"/>
      <c r="CAV46" s="120"/>
      <c r="CAW46" s="120"/>
      <c r="CAX46" s="120"/>
      <c r="CAY46" s="120"/>
      <c r="CAZ46" s="120"/>
      <c r="CBA46" s="120"/>
      <c r="CBB46" s="120"/>
      <c r="CBC46" s="120"/>
      <c r="CBD46" s="120"/>
      <c r="CBE46" s="120"/>
      <c r="CBF46" s="120"/>
      <c r="CBG46" s="120"/>
      <c r="CBH46" s="120"/>
      <c r="CBI46" s="120"/>
      <c r="CBJ46" s="120"/>
      <c r="CBK46" s="120"/>
      <c r="CBL46" s="120"/>
      <c r="CBM46" s="120"/>
      <c r="CBN46" s="120"/>
      <c r="CBO46" s="120"/>
      <c r="CBP46" s="120"/>
      <c r="CBQ46" s="120"/>
      <c r="CBR46" s="120"/>
      <c r="CBS46" s="120"/>
      <c r="CBT46" s="120"/>
      <c r="CBU46" s="120"/>
      <c r="CBV46" s="120"/>
      <c r="CBW46" s="120"/>
      <c r="CBX46" s="120"/>
      <c r="CBY46" s="120"/>
      <c r="CBZ46" s="120"/>
      <c r="CCA46" s="120"/>
      <c r="CCB46" s="120"/>
      <c r="CCC46" s="120"/>
      <c r="CCD46" s="120"/>
      <c r="CCE46" s="120"/>
      <c r="CCF46" s="120"/>
      <c r="CCG46" s="120"/>
      <c r="CCH46" s="120"/>
      <c r="CCI46" s="120"/>
      <c r="CCJ46" s="120"/>
      <c r="CCK46" s="120"/>
      <c r="CCL46" s="120"/>
      <c r="CCM46" s="120"/>
      <c r="CCN46" s="120"/>
      <c r="CCO46" s="120"/>
      <c r="CCP46" s="120"/>
      <c r="CCQ46" s="120"/>
      <c r="CCR46" s="120"/>
      <c r="CCS46" s="120"/>
      <c r="CCT46" s="120"/>
      <c r="CCU46" s="120"/>
      <c r="CCV46" s="120"/>
      <c r="CCW46" s="120"/>
      <c r="CCX46" s="120"/>
      <c r="CCY46" s="120"/>
      <c r="CCZ46" s="120"/>
      <c r="CDA46" s="120"/>
      <c r="CDB46" s="120"/>
      <c r="CDC46" s="120"/>
      <c r="CDD46" s="120"/>
      <c r="CDE46" s="120"/>
      <c r="CDF46" s="120"/>
      <c r="CDG46" s="120"/>
      <c r="CDH46" s="120"/>
      <c r="CDI46" s="120"/>
      <c r="CDJ46" s="120"/>
      <c r="CDK46" s="120"/>
      <c r="CDL46" s="120"/>
      <c r="CDM46" s="120"/>
      <c r="CDN46" s="120"/>
      <c r="CDO46" s="120"/>
      <c r="CDP46" s="120"/>
      <c r="CDQ46" s="120"/>
      <c r="CDR46" s="120"/>
      <c r="CDS46" s="120"/>
      <c r="CDT46" s="120"/>
      <c r="CDU46" s="120"/>
      <c r="CDV46" s="120"/>
      <c r="CDW46" s="120"/>
      <c r="CDX46" s="120"/>
      <c r="CDY46" s="120"/>
      <c r="CDZ46" s="120"/>
      <c r="CEA46" s="120"/>
      <c r="CEB46" s="120"/>
      <c r="CEC46" s="120"/>
      <c r="CED46" s="120"/>
      <c r="CEE46" s="120"/>
      <c r="CEF46" s="120"/>
      <c r="CEG46" s="120"/>
      <c r="CEH46" s="120"/>
      <c r="CEI46" s="120"/>
      <c r="CEJ46" s="120"/>
      <c r="CEK46" s="120"/>
      <c r="CEL46" s="120"/>
      <c r="CEM46" s="120"/>
      <c r="CEN46" s="120"/>
      <c r="CEO46" s="120"/>
      <c r="CEP46" s="120"/>
      <c r="CEQ46" s="120"/>
      <c r="CER46" s="120"/>
      <c r="CES46" s="120"/>
      <c r="CET46" s="120"/>
      <c r="CEU46" s="120"/>
      <c r="CEV46" s="120"/>
      <c r="CEW46" s="120"/>
      <c r="CEX46" s="120"/>
      <c r="CEY46" s="120"/>
      <c r="CEZ46" s="120"/>
      <c r="CFA46" s="120"/>
      <c r="CFB46" s="120"/>
      <c r="CFC46" s="120"/>
      <c r="CFD46" s="120"/>
      <c r="CFE46" s="120"/>
      <c r="CFF46" s="120"/>
      <c r="CFG46" s="120"/>
      <c r="CFH46" s="120"/>
      <c r="CFI46" s="120"/>
      <c r="CFJ46" s="120"/>
      <c r="CFK46" s="120"/>
      <c r="CFL46" s="120"/>
      <c r="CFM46" s="120"/>
      <c r="CFN46" s="120"/>
      <c r="CFO46" s="120"/>
      <c r="CFP46" s="120"/>
      <c r="CFQ46" s="120"/>
      <c r="CFR46" s="120"/>
      <c r="CFS46" s="120"/>
      <c r="CFT46" s="120"/>
      <c r="CFU46" s="120"/>
      <c r="CFV46" s="120"/>
      <c r="CFW46" s="120"/>
      <c r="CFX46" s="120"/>
      <c r="CFY46" s="120"/>
      <c r="CFZ46" s="120"/>
      <c r="CGA46" s="120"/>
      <c r="CGB46" s="120"/>
      <c r="CGC46" s="120"/>
      <c r="CGD46" s="120"/>
      <c r="CGE46" s="120"/>
      <c r="CGF46" s="120"/>
      <c r="CGG46" s="120"/>
      <c r="CGH46" s="120"/>
      <c r="CGI46" s="120"/>
      <c r="CGJ46" s="120"/>
      <c r="CGK46" s="120"/>
      <c r="CGL46" s="120"/>
      <c r="CGM46" s="120"/>
      <c r="CGN46" s="120"/>
      <c r="CGO46" s="120"/>
      <c r="CGP46" s="120"/>
      <c r="CGQ46" s="120"/>
      <c r="CGR46" s="120"/>
      <c r="CGS46" s="120"/>
      <c r="CGT46" s="120"/>
      <c r="CGU46" s="120"/>
      <c r="CGV46" s="120"/>
      <c r="CGW46" s="120"/>
      <c r="CGX46" s="120"/>
      <c r="CGY46" s="120"/>
      <c r="CGZ46" s="120"/>
      <c r="CHA46" s="120"/>
      <c r="CHB46" s="120"/>
      <c r="CHC46" s="120"/>
      <c r="CHD46" s="120"/>
      <c r="CHE46" s="120"/>
      <c r="CHF46" s="120"/>
      <c r="CHG46" s="120"/>
      <c r="CHH46" s="120"/>
      <c r="CHI46" s="120"/>
      <c r="CHJ46" s="120"/>
      <c r="CHK46" s="120"/>
      <c r="CHL46" s="120"/>
      <c r="CHM46" s="120"/>
      <c r="CHN46" s="120"/>
      <c r="CHO46" s="120"/>
      <c r="CHP46" s="120"/>
      <c r="CHQ46" s="120"/>
      <c r="CHR46" s="120"/>
      <c r="CHS46" s="120"/>
      <c r="CHT46" s="120"/>
      <c r="CHU46" s="120"/>
      <c r="CHV46" s="120"/>
      <c r="CHW46" s="120"/>
      <c r="CHX46" s="120"/>
      <c r="CHY46" s="120"/>
      <c r="CHZ46" s="120"/>
      <c r="CIA46" s="120"/>
      <c r="CIB46" s="120"/>
      <c r="CIC46" s="120"/>
      <c r="CID46" s="120"/>
      <c r="CIE46" s="120"/>
      <c r="CIF46" s="120"/>
      <c r="CIG46" s="120"/>
      <c r="CIH46" s="120"/>
      <c r="CII46" s="120"/>
      <c r="CIJ46" s="120"/>
      <c r="CIK46" s="120"/>
      <c r="CIL46" s="120"/>
      <c r="CIM46" s="120"/>
      <c r="CIN46" s="120"/>
      <c r="CIO46" s="120"/>
      <c r="CIP46" s="120"/>
      <c r="CIQ46" s="120"/>
      <c r="CIR46" s="120"/>
      <c r="CIS46" s="120"/>
      <c r="CIT46" s="120"/>
      <c r="CIU46" s="120"/>
      <c r="CIV46" s="120"/>
      <c r="CIW46" s="120"/>
      <c r="CIX46" s="120"/>
      <c r="CIY46" s="120"/>
      <c r="CIZ46" s="120"/>
      <c r="CJA46" s="120"/>
      <c r="CJB46" s="120"/>
      <c r="CJC46" s="120"/>
      <c r="CJD46" s="120"/>
      <c r="CJE46" s="120"/>
      <c r="CJF46" s="120"/>
      <c r="CJG46" s="120"/>
      <c r="CJH46" s="120"/>
      <c r="CJI46" s="120"/>
      <c r="CJJ46" s="120"/>
      <c r="CJK46" s="120"/>
      <c r="CJL46" s="120"/>
      <c r="CJM46" s="120"/>
      <c r="CJN46" s="120"/>
      <c r="CJO46" s="120"/>
      <c r="CJP46" s="120"/>
      <c r="CJQ46" s="120"/>
      <c r="CJR46" s="120"/>
      <c r="CJS46" s="120"/>
      <c r="CJT46" s="120"/>
      <c r="CJU46" s="120"/>
      <c r="CJV46" s="120"/>
      <c r="CJW46" s="120"/>
      <c r="CJX46" s="120"/>
      <c r="CJY46" s="120"/>
      <c r="CJZ46" s="120"/>
      <c r="CKA46" s="120"/>
      <c r="CKB46" s="120"/>
      <c r="CKC46" s="120"/>
      <c r="CKD46" s="120"/>
      <c r="CKE46" s="120"/>
      <c r="CKF46" s="120"/>
      <c r="CKG46" s="120"/>
      <c r="CKH46" s="120"/>
      <c r="CKI46" s="120"/>
      <c r="CKJ46" s="120"/>
      <c r="CKK46" s="120"/>
      <c r="CKL46" s="120"/>
      <c r="CKM46" s="120"/>
      <c r="CKN46" s="120"/>
      <c r="CKO46" s="120"/>
      <c r="CKP46" s="120"/>
      <c r="CKQ46" s="120"/>
      <c r="CKR46" s="120"/>
      <c r="CKS46" s="120"/>
      <c r="CKT46" s="120"/>
      <c r="CKU46" s="120"/>
      <c r="CKV46" s="120"/>
      <c r="CKW46" s="120"/>
      <c r="CKX46" s="120"/>
      <c r="CKY46" s="120"/>
      <c r="CKZ46" s="120"/>
      <c r="CLA46" s="120"/>
      <c r="CLB46" s="120"/>
      <c r="CLC46" s="120"/>
      <c r="CLD46" s="120"/>
      <c r="CLE46" s="120"/>
      <c r="CLF46" s="120"/>
      <c r="CLG46" s="120"/>
      <c r="CLH46" s="120"/>
      <c r="CLI46" s="120"/>
      <c r="CLJ46" s="120"/>
      <c r="CLK46" s="120"/>
      <c r="CLL46" s="120"/>
      <c r="CLM46" s="120"/>
      <c r="CLN46" s="120"/>
      <c r="CLO46" s="120"/>
      <c r="CLP46" s="120"/>
      <c r="CLQ46" s="120"/>
      <c r="CLR46" s="120"/>
      <c r="CLS46" s="120"/>
      <c r="CLT46" s="120"/>
      <c r="CLU46" s="120"/>
      <c r="CLV46" s="120"/>
      <c r="CLW46" s="120"/>
      <c r="CLX46" s="120"/>
      <c r="CLY46" s="120"/>
      <c r="CLZ46" s="120"/>
      <c r="CMA46" s="120"/>
      <c r="CMB46" s="120"/>
      <c r="CMC46" s="120"/>
      <c r="CMD46" s="120"/>
      <c r="CME46" s="120"/>
      <c r="CMF46" s="120"/>
      <c r="CMG46" s="120"/>
      <c r="CMH46" s="120"/>
      <c r="CMI46" s="120"/>
      <c r="CMJ46" s="120"/>
      <c r="CMK46" s="120"/>
      <c r="CML46" s="120"/>
      <c r="CMM46" s="120"/>
      <c r="CMN46" s="120"/>
      <c r="CMO46" s="120"/>
      <c r="CMP46" s="120"/>
      <c r="CMQ46" s="120"/>
      <c r="CMR46" s="120"/>
      <c r="CMS46" s="120"/>
      <c r="CMT46" s="120"/>
      <c r="CMU46" s="120"/>
      <c r="CMV46" s="120"/>
      <c r="CMW46" s="120"/>
      <c r="CMX46" s="120"/>
      <c r="CMY46" s="120"/>
      <c r="CMZ46" s="120"/>
      <c r="CNA46" s="120"/>
      <c r="CNB46" s="120"/>
      <c r="CNC46" s="120"/>
      <c r="CND46" s="120"/>
      <c r="CNE46" s="120"/>
      <c r="CNF46" s="120"/>
      <c r="CNG46" s="120"/>
      <c r="CNH46" s="120"/>
      <c r="CNI46" s="120"/>
      <c r="CNJ46" s="120"/>
      <c r="CNK46" s="120"/>
      <c r="CNL46" s="120"/>
      <c r="CNM46" s="120"/>
      <c r="CNN46" s="120"/>
      <c r="CNO46" s="120"/>
      <c r="CNP46" s="120"/>
      <c r="CNQ46" s="120"/>
      <c r="CNR46" s="120"/>
      <c r="CNS46" s="120"/>
      <c r="CNT46" s="120"/>
      <c r="CNU46" s="120"/>
      <c r="CNV46" s="120"/>
      <c r="CNW46" s="120"/>
      <c r="CNX46" s="120"/>
      <c r="CNY46" s="120"/>
      <c r="CNZ46" s="120"/>
      <c r="COA46" s="120"/>
      <c r="COB46" s="120"/>
      <c r="COC46" s="120"/>
      <c r="COD46" s="120"/>
      <c r="COE46" s="120"/>
      <c r="COF46" s="120"/>
      <c r="COG46" s="120"/>
      <c r="COH46" s="120"/>
      <c r="COI46" s="120"/>
      <c r="COJ46" s="120"/>
      <c r="COK46" s="120"/>
      <c r="COL46" s="120"/>
      <c r="COM46" s="120"/>
      <c r="CON46" s="120"/>
      <c r="COO46" s="120"/>
      <c r="COP46" s="120"/>
      <c r="COQ46" s="120"/>
      <c r="COR46" s="120"/>
      <c r="COS46" s="120"/>
      <c r="COT46" s="120"/>
      <c r="COU46" s="120"/>
      <c r="COV46" s="120"/>
      <c r="COW46" s="120"/>
      <c r="COX46" s="120"/>
      <c r="COY46" s="120"/>
      <c r="COZ46" s="120"/>
      <c r="CPA46" s="120"/>
      <c r="CPB46" s="120"/>
      <c r="CPC46" s="120"/>
      <c r="CPD46" s="120"/>
      <c r="CPE46" s="120"/>
      <c r="CPF46" s="120"/>
      <c r="CPG46" s="120"/>
      <c r="CPH46" s="120"/>
      <c r="CPI46" s="120"/>
      <c r="CPJ46" s="120"/>
      <c r="CPK46" s="120"/>
      <c r="CPL46" s="120"/>
      <c r="CPM46" s="120"/>
      <c r="CPN46" s="120"/>
      <c r="CPO46" s="120"/>
      <c r="CPP46" s="120"/>
      <c r="CPQ46" s="120"/>
      <c r="CPR46" s="120"/>
      <c r="CPS46" s="120"/>
      <c r="CPT46" s="120"/>
      <c r="CPU46" s="120"/>
      <c r="CPV46" s="120"/>
      <c r="CPW46" s="120"/>
      <c r="CPX46" s="120"/>
      <c r="CPY46" s="120"/>
      <c r="CPZ46" s="120"/>
      <c r="CQA46" s="120"/>
      <c r="CQB46" s="120"/>
      <c r="CQC46" s="120"/>
      <c r="CQD46" s="120"/>
      <c r="CQE46" s="120"/>
      <c r="CQF46" s="120"/>
      <c r="CQG46" s="120"/>
      <c r="CQH46" s="120"/>
      <c r="CQI46" s="120"/>
      <c r="CQJ46" s="120"/>
      <c r="CQK46" s="120"/>
      <c r="CQL46" s="120"/>
      <c r="CQM46" s="120"/>
      <c r="CQN46" s="120"/>
      <c r="CQO46" s="120"/>
      <c r="CQP46" s="120"/>
      <c r="CQQ46" s="120"/>
      <c r="CQR46" s="120"/>
      <c r="CQS46" s="120"/>
      <c r="CQT46" s="120"/>
      <c r="CQU46" s="120"/>
      <c r="CQV46" s="120"/>
      <c r="CQW46" s="120"/>
      <c r="CQX46" s="120"/>
      <c r="CQY46" s="120"/>
      <c r="CQZ46" s="120"/>
      <c r="CRA46" s="120"/>
      <c r="CRB46" s="120"/>
      <c r="CRC46" s="120"/>
      <c r="CRD46" s="120"/>
      <c r="CRE46" s="120"/>
      <c r="CRF46" s="120"/>
      <c r="CRG46" s="120"/>
      <c r="CRH46" s="120"/>
      <c r="CRI46" s="120"/>
      <c r="CRJ46" s="120"/>
      <c r="CRK46" s="120"/>
      <c r="CRL46" s="120"/>
      <c r="CRM46" s="120"/>
      <c r="CRN46" s="120"/>
      <c r="CRO46" s="120"/>
      <c r="CRP46" s="120"/>
      <c r="CRQ46" s="120"/>
      <c r="CRR46" s="120"/>
      <c r="CRS46" s="120"/>
      <c r="CRT46" s="120"/>
      <c r="CRU46" s="120"/>
      <c r="CRV46" s="120"/>
      <c r="CRW46" s="120"/>
      <c r="CRX46" s="120"/>
      <c r="CRY46" s="120"/>
      <c r="CRZ46" s="120"/>
      <c r="CSA46" s="120"/>
      <c r="CSB46" s="120"/>
      <c r="CSC46" s="120"/>
      <c r="CSD46" s="120"/>
      <c r="CSE46" s="120"/>
      <c r="CSF46" s="120"/>
      <c r="CSG46" s="120"/>
      <c r="CSH46" s="120"/>
      <c r="CSI46" s="120"/>
      <c r="CSJ46" s="120"/>
      <c r="CSK46" s="120"/>
      <c r="CSL46" s="120"/>
      <c r="CSM46" s="120"/>
      <c r="CSN46" s="120"/>
      <c r="CSO46" s="120"/>
      <c r="CSP46" s="120"/>
      <c r="CSQ46" s="120"/>
      <c r="CSR46" s="120"/>
      <c r="CSS46" s="120"/>
      <c r="CST46" s="120"/>
      <c r="CSU46" s="120"/>
      <c r="CSV46" s="120"/>
      <c r="CSW46" s="120"/>
      <c r="CSX46" s="120"/>
      <c r="CSY46" s="120"/>
      <c r="CSZ46" s="120"/>
      <c r="CTA46" s="120"/>
      <c r="CTB46" s="120"/>
      <c r="CTC46" s="120"/>
      <c r="CTD46" s="120"/>
      <c r="CTE46" s="120"/>
      <c r="CTF46" s="120"/>
      <c r="CTG46" s="120"/>
      <c r="CTH46" s="120"/>
      <c r="CTI46" s="120"/>
      <c r="CTJ46" s="120"/>
      <c r="CTK46" s="120"/>
      <c r="CTL46" s="120"/>
      <c r="CTM46" s="120"/>
      <c r="CTN46" s="120"/>
      <c r="CTO46" s="120"/>
      <c r="CTP46" s="120"/>
      <c r="CTQ46" s="120"/>
      <c r="CTR46" s="120"/>
      <c r="CTS46" s="120"/>
      <c r="CTT46" s="120"/>
      <c r="CTU46" s="120"/>
      <c r="CTV46" s="120"/>
      <c r="CTW46" s="120"/>
      <c r="CTX46" s="120"/>
      <c r="CTY46" s="120"/>
      <c r="CTZ46" s="120"/>
      <c r="CUA46" s="120"/>
      <c r="CUB46" s="120"/>
      <c r="CUC46" s="120"/>
      <c r="CUD46" s="120"/>
      <c r="CUE46" s="120"/>
      <c r="CUF46" s="120"/>
      <c r="CUG46" s="120"/>
      <c r="CUH46" s="120"/>
      <c r="CUI46" s="120"/>
      <c r="CUJ46" s="120"/>
      <c r="CUK46" s="120"/>
      <c r="CUL46" s="120"/>
      <c r="CUM46" s="120"/>
      <c r="CUN46" s="120"/>
      <c r="CUO46" s="120"/>
      <c r="CUP46" s="120"/>
      <c r="CUQ46" s="120"/>
      <c r="CUR46" s="120"/>
      <c r="CUS46" s="120"/>
      <c r="CUT46" s="120"/>
      <c r="CUU46" s="120"/>
      <c r="CUV46" s="120"/>
      <c r="CUW46" s="120"/>
      <c r="CUX46" s="120"/>
      <c r="CUY46" s="120"/>
      <c r="CUZ46" s="120"/>
      <c r="CVA46" s="120"/>
      <c r="CVB46" s="120"/>
      <c r="CVC46" s="120"/>
      <c r="CVD46" s="120"/>
      <c r="CVE46" s="120"/>
      <c r="CVF46" s="120"/>
      <c r="CVG46" s="120"/>
      <c r="CVH46" s="120"/>
      <c r="CVI46" s="120"/>
      <c r="CVJ46" s="120"/>
      <c r="CVK46" s="120"/>
      <c r="CVL46" s="120"/>
      <c r="CVM46" s="120"/>
      <c r="CVN46" s="120"/>
      <c r="CVO46" s="120"/>
      <c r="CVP46" s="120"/>
      <c r="CVQ46" s="120"/>
      <c r="CVR46" s="120"/>
      <c r="CVS46" s="120"/>
      <c r="CVT46" s="120"/>
      <c r="CVU46" s="120"/>
      <c r="CVV46" s="120"/>
      <c r="CVW46" s="120"/>
      <c r="CVX46" s="120"/>
      <c r="CVY46" s="120"/>
      <c r="CVZ46" s="120"/>
      <c r="CWA46" s="120"/>
      <c r="CWB46" s="120"/>
      <c r="CWC46" s="120"/>
      <c r="CWD46" s="120"/>
      <c r="CWE46" s="120"/>
      <c r="CWF46" s="120"/>
      <c r="CWG46" s="120"/>
      <c r="CWH46" s="120"/>
      <c r="CWI46" s="120"/>
      <c r="CWJ46" s="120"/>
      <c r="CWK46" s="120"/>
      <c r="CWL46" s="120"/>
      <c r="CWM46" s="120"/>
      <c r="CWN46" s="120"/>
      <c r="CWO46" s="120"/>
      <c r="CWP46" s="120"/>
      <c r="CWQ46" s="120"/>
      <c r="CWR46" s="120"/>
      <c r="CWS46" s="120"/>
      <c r="CWT46" s="120"/>
      <c r="CWU46" s="120"/>
      <c r="CWV46" s="120"/>
      <c r="CWW46" s="120"/>
      <c r="CWX46" s="120"/>
      <c r="CWY46" s="120"/>
      <c r="CWZ46" s="120"/>
      <c r="CXA46" s="120"/>
      <c r="CXB46" s="120"/>
      <c r="CXC46" s="120"/>
      <c r="CXD46" s="120"/>
      <c r="CXE46" s="120"/>
      <c r="CXF46" s="120"/>
      <c r="CXG46" s="120"/>
      <c r="CXH46" s="120"/>
      <c r="CXI46" s="120"/>
      <c r="CXJ46" s="120"/>
      <c r="CXK46" s="120"/>
      <c r="CXL46" s="120"/>
      <c r="CXM46" s="120"/>
      <c r="CXN46" s="120"/>
      <c r="CXO46" s="120"/>
      <c r="CXP46" s="120"/>
      <c r="CXQ46" s="120"/>
      <c r="CXR46" s="120"/>
      <c r="CXS46" s="120"/>
      <c r="CXT46" s="120"/>
      <c r="CXU46" s="120"/>
      <c r="CXV46" s="120"/>
      <c r="CXW46" s="120"/>
      <c r="CXX46" s="120"/>
      <c r="CXY46" s="120"/>
      <c r="CXZ46" s="120"/>
      <c r="CYA46" s="120"/>
      <c r="CYB46" s="120"/>
      <c r="CYC46" s="120"/>
      <c r="CYD46" s="120"/>
      <c r="CYE46" s="120"/>
      <c r="CYF46" s="120"/>
      <c r="CYG46" s="120"/>
      <c r="CYH46" s="120"/>
      <c r="CYI46" s="120"/>
      <c r="CYJ46" s="120"/>
      <c r="CYK46" s="120"/>
      <c r="CYL46" s="120"/>
      <c r="CYM46" s="120"/>
      <c r="CYN46" s="120"/>
      <c r="CYO46" s="120"/>
      <c r="CYP46" s="120"/>
      <c r="CYQ46" s="120"/>
      <c r="CYR46" s="120"/>
      <c r="CYS46" s="120"/>
      <c r="CYT46" s="120"/>
      <c r="CYU46" s="120"/>
      <c r="CYV46" s="120"/>
      <c r="CYW46" s="120"/>
      <c r="CYX46" s="120"/>
      <c r="CYY46" s="120"/>
      <c r="CYZ46" s="120"/>
      <c r="CZA46" s="120"/>
      <c r="CZB46" s="120"/>
      <c r="CZC46" s="120"/>
      <c r="CZD46" s="120"/>
      <c r="CZE46" s="120"/>
      <c r="CZF46" s="120"/>
      <c r="CZG46" s="120"/>
      <c r="CZH46" s="120"/>
      <c r="CZI46" s="120"/>
      <c r="CZJ46" s="120"/>
      <c r="CZK46" s="120"/>
      <c r="CZL46" s="120"/>
      <c r="CZM46" s="120"/>
      <c r="CZN46" s="120"/>
      <c r="CZO46" s="120"/>
      <c r="CZP46" s="120"/>
      <c r="CZQ46" s="120"/>
      <c r="CZR46" s="120"/>
      <c r="CZS46" s="120"/>
      <c r="CZT46" s="120"/>
      <c r="CZU46" s="120"/>
      <c r="CZV46" s="120"/>
      <c r="CZW46" s="120"/>
      <c r="CZX46" s="120"/>
      <c r="CZY46" s="120"/>
      <c r="CZZ46" s="120"/>
      <c r="DAA46" s="120"/>
      <c r="DAB46" s="120"/>
      <c r="DAC46" s="120"/>
      <c r="DAD46" s="120"/>
      <c r="DAE46" s="120"/>
      <c r="DAF46" s="120"/>
      <c r="DAG46" s="120"/>
      <c r="DAH46" s="120"/>
      <c r="DAI46" s="120"/>
      <c r="DAJ46" s="120"/>
      <c r="DAK46" s="120"/>
      <c r="DAL46" s="120"/>
      <c r="DAM46" s="120"/>
      <c r="DAN46" s="120"/>
      <c r="DAO46" s="120"/>
      <c r="DAP46" s="120"/>
      <c r="DAQ46" s="120"/>
      <c r="DAR46" s="120"/>
      <c r="DAS46" s="120"/>
      <c r="DAT46" s="120"/>
      <c r="DAU46" s="120"/>
      <c r="DAV46" s="120"/>
      <c r="DAW46" s="120"/>
      <c r="DAX46" s="120"/>
      <c r="DAY46" s="120"/>
      <c r="DAZ46" s="120"/>
      <c r="DBA46" s="120"/>
      <c r="DBB46" s="120"/>
      <c r="DBC46" s="120"/>
      <c r="DBD46" s="120"/>
      <c r="DBE46" s="120"/>
      <c r="DBF46" s="120"/>
      <c r="DBG46" s="120"/>
      <c r="DBH46" s="120"/>
      <c r="DBI46" s="120"/>
      <c r="DBJ46" s="120"/>
      <c r="DBK46" s="120"/>
      <c r="DBL46" s="120"/>
      <c r="DBM46" s="120"/>
      <c r="DBN46" s="120"/>
      <c r="DBO46" s="120"/>
      <c r="DBP46" s="120"/>
      <c r="DBQ46" s="120"/>
      <c r="DBR46" s="120"/>
      <c r="DBS46" s="120"/>
      <c r="DBT46" s="120"/>
      <c r="DBU46" s="120"/>
      <c r="DBV46" s="120"/>
      <c r="DBW46" s="120"/>
      <c r="DBX46" s="120"/>
      <c r="DBY46" s="120"/>
      <c r="DBZ46" s="120"/>
      <c r="DCA46" s="120"/>
      <c r="DCB46" s="120"/>
      <c r="DCC46" s="120"/>
      <c r="DCD46" s="120"/>
      <c r="DCE46" s="120"/>
      <c r="DCF46" s="120"/>
      <c r="DCG46" s="120"/>
      <c r="DCH46" s="120"/>
      <c r="DCI46" s="120"/>
      <c r="DCJ46" s="120"/>
      <c r="DCK46" s="120"/>
      <c r="DCL46" s="120"/>
      <c r="DCM46" s="120"/>
      <c r="DCN46" s="120"/>
      <c r="DCO46" s="120"/>
      <c r="DCP46" s="120"/>
      <c r="DCQ46" s="120"/>
      <c r="DCR46" s="120"/>
      <c r="DCS46" s="120"/>
      <c r="DCT46" s="120"/>
      <c r="DCU46" s="120"/>
      <c r="DCV46" s="120"/>
      <c r="DCW46" s="120"/>
      <c r="DCX46" s="120"/>
      <c r="DCY46" s="120"/>
      <c r="DCZ46" s="120"/>
      <c r="DDA46" s="120"/>
      <c r="DDB46" s="120"/>
      <c r="DDC46" s="120"/>
      <c r="DDD46" s="120"/>
      <c r="DDE46" s="120"/>
      <c r="DDF46" s="120"/>
      <c r="DDG46" s="120"/>
      <c r="DDH46" s="120"/>
      <c r="DDI46" s="120"/>
      <c r="DDJ46" s="120"/>
      <c r="DDK46" s="120"/>
      <c r="DDL46" s="120"/>
      <c r="DDM46" s="120"/>
      <c r="DDN46" s="120"/>
      <c r="DDO46" s="120"/>
      <c r="DDP46" s="120"/>
      <c r="DDQ46" s="120"/>
      <c r="DDR46" s="120"/>
      <c r="DDS46" s="120"/>
      <c r="DDT46" s="120"/>
      <c r="DDU46" s="120"/>
      <c r="DDV46" s="120"/>
      <c r="DDW46" s="120"/>
      <c r="DDX46" s="120"/>
      <c r="DDY46" s="120"/>
      <c r="DDZ46" s="120"/>
      <c r="DEA46" s="120"/>
      <c r="DEB46" s="120"/>
      <c r="DEC46" s="120"/>
      <c r="DED46" s="120"/>
      <c r="DEE46" s="120"/>
      <c r="DEF46" s="120"/>
      <c r="DEG46" s="120"/>
      <c r="DEH46" s="120"/>
      <c r="DEI46" s="120"/>
      <c r="DEJ46" s="120"/>
      <c r="DEK46" s="120"/>
      <c r="DEL46" s="120"/>
      <c r="DEM46" s="120"/>
      <c r="DEN46" s="120"/>
      <c r="DEO46" s="120"/>
      <c r="DEP46" s="120"/>
      <c r="DEQ46" s="120"/>
      <c r="DER46" s="120"/>
      <c r="DES46" s="120"/>
      <c r="DET46" s="120"/>
      <c r="DEU46" s="120"/>
      <c r="DEV46" s="120"/>
      <c r="DEW46" s="120"/>
      <c r="DEX46" s="120"/>
      <c r="DEY46" s="120"/>
      <c r="DEZ46" s="120"/>
      <c r="DFA46" s="120"/>
      <c r="DFB46" s="120"/>
      <c r="DFC46" s="120"/>
      <c r="DFD46" s="120"/>
      <c r="DFE46" s="120"/>
      <c r="DFF46" s="120"/>
      <c r="DFG46" s="120"/>
      <c r="DFH46" s="120"/>
      <c r="DFI46" s="120"/>
      <c r="DFJ46" s="120"/>
      <c r="DFK46" s="120"/>
      <c r="DFL46" s="120"/>
      <c r="DFM46" s="120"/>
      <c r="DFN46" s="120"/>
      <c r="DFO46" s="120"/>
      <c r="DFP46" s="120"/>
      <c r="DFQ46" s="120"/>
      <c r="DFR46" s="120"/>
      <c r="DFS46" s="120"/>
      <c r="DFT46" s="120"/>
      <c r="DFU46" s="120"/>
      <c r="DFV46" s="120"/>
      <c r="DFW46" s="120"/>
      <c r="DFX46" s="120"/>
      <c r="DFY46" s="120"/>
      <c r="DFZ46" s="120"/>
      <c r="DGA46" s="120"/>
      <c r="DGB46" s="120"/>
      <c r="DGC46" s="120"/>
      <c r="DGD46" s="120"/>
      <c r="DGE46" s="120"/>
      <c r="DGF46" s="120"/>
      <c r="DGG46" s="120"/>
      <c r="DGH46" s="120"/>
      <c r="DGI46" s="120"/>
      <c r="DGJ46" s="120"/>
      <c r="DGK46" s="120"/>
      <c r="DGL46" s="120"/>
      <c r="DGM46" s="120"/>
      <c r="DGN46" s="120"/>
      <c r="DGO46" s="120"/>
      <c r="DGP46" s="120"/>
      <c r="DGQ46" s="120"/>
      <c r="DGR46" s="120"/>
      <c r="DGS46" s="120"/>
      <c r="DGT46" s="120"/>
      <c r="DGU46" s="120"/>
      <c r="DGV46" s="120"/>
      <c r="DGW46" s="120"/>
      <c r="DGX46" s="120"/>
      <c r="DGY46" s="120"/>
      <c r="DGZ46" s="120"/>
      <c r="DHA46" s="120"/>
      <c r="DHB46" s="120"/>
      <c r="DHC46" s="120"/>
      <c r="DHD46" s="120"/>
      <c r="DHE46" s="120"/>
      <c r="DHF46" s="120"/>
      <c r="DHG46" s="120"/>
      <c r="DHH46" s="120"/>
      <c r="DHI46" s="120"/>
      <c r="DHJ46" s="120"/>
      <c r="DHK46" s="120"/>
      <c r="DHL46" s="120"/>
      <c r="DHM46" s="120"/>
      <c r="DHN46" s="120"/>
      <c r="DHO46" s="120"/>
      <c r="DHP46" s="120"/>
      <c r="DHQ46" s="120"/>
      <c r="DHR46" s="120"/>
      <c r="DHS46" s="120"/>
      <c r="DHT46" s="120"/>
      <c r="DHU46" s="120"/>
      <c r="DHV46" s="120"/>
      <c r="DHW46" s="120"/>
      <c r="DHX46" s="120"/>
      <c r="DHY46" s="120"/>
      <c r="DHZ46" s="120"/>
      <c r="DIA46" s="120"/>
      <c r="DIB46" s="120"/>
      <c r="DIC46" s="120"/>
      <c r="DID46" s="120"/>
      <c r="DIE46" s="120"/>
      <c r="DIF46" s="120"/>
      <c r="DIG46" s="120"/>
      <c r="DIH46" s="120"/>
      <c r="DII46" s="120"/>
      <c r="DIJ46" s="120"/>
      <c r="DIK46" s="120"/>
      <c r="DIL46" s="120"/>
      <c r="DIM46" s="120"/>
      <c r="DIN46" s="120"/>
      <c r="DIO46" s="120"/>
      <c r="DIP46" s="120"/>
      <c r="DIQ46" s="120"/>
      <c r="DIR46" s="120"/>
      <c r="DIS46" s="120"/>
      <c r="DIT46" s="120"/>
      <c r="DIU46" s="120"/>
      <c r="DIV46" s="120"/>
      <c r="DIW46" s="120"/>
      <c r="DIX46" s="120"/>
      <c r="DIY46" s="120"/>
      <c r="DIZ46" s="120"/>
      <c r="DJA46" s="120"/>
      <c r="DJB46" s="120"/>
      <c r="DJC46" s="120"/>
      <c r="DJD46" s="120"/>
      <c r="DJE46" s="120"/>
      <c r="DJF46" s="120"/>
      <c r="DJG46" s="120"/>
      <c r="DJH46" s="120"/>
      <c r="DJI46" s="120"/>
      <c r="DJJ46" s="120"/>
      <c r="DJK46" s="120"/>
      <c r="DJL46" s="120"/>
      <c r="DJM46" s="120"/>
      <c r="DJN46" s="120"/>
      <c r="DJO46" s="120"/>
      <c r="DJP46" s="120"/>
      <c r="DJQ46" s="120"/>
      <c r="DJR46" s="120"/>
      <c r="DJS46" s="120"/>
      <c r="DJT46" s="120"/>
      <c r="DJU46" s="120"/>
      <c r="DJV46" s="120"/>
      <c r="DJW46" s="120"/>
      <c r="DJX46" s="120"/>
      <c r="DJY46" s="120"/>
      <c r="DJZ46" s="120"/>
      <c r="DKA46" s="120"/>
      <c r="DKB46" s="120"/>
      <c r="DKC46" s="120"/>
      <c r="DKD46" s="120"/>
      <c r="DKE46" s="120"/>
      <c r="DKF46" s="120"/>
      <c r="DKG46" s="120"/>
      <c r="DKH46" s="120"/>
      <c r="DKI46" s="120"/>
      <c r="DKJ46" s="120"/>
      <c r="DKK46" s="120"/>
      <c r="DKL46" s="120"/>
      <c r="DKM46" s="120"/>
      <c r="DKN46" s="120"/>
      <c r="DKO46" s="120"/>
      <c r="DKP46" s="120"/>
      <c r="DKQ46" s="120"/>
      <c r="DKR46" s="120"/>
      <c r="DKS46" s="120"/>
      <c r="DKT46" s="120"/>
      <c r="DKU46" s="120"/>
      <c r="DKV46" s="120"/>
      <c r="DKW46" s="120"/>
      <c r="DKX46" s="120"/>
      <c r="DKY46" s="120"/>
      <c r="DKZ46" s="120"/>
      <c r="DLA46" s="120"/>
      <c r="DLB46" s="120"/>
      <c r="DLC46" s="120"/>
      <c r="DLD46" s="120"/>
      <c r="DLE46" s="120"/>
      <c r="DLF46" s="120"/>
      <c r="DLG46" s="120"/>
      <c r="DLH46" s="120"/>
      <c r="DLI46" s="120"/>
      <c r="DLJ46" s="120"/>
      <c r="DLK46" s="120"/>
      <c r="DLL46" s="120"/>
      <c r="DLM46" s="120"/>
      <c r="DLN46" s="120"/>
      <c r="DLO46" s="120"/>
      <c r="DLP46" s="120"/>
      <c r="DLQ46" s="120"/>
      <c r="DLR46" s="120"/>
      <c r="DLS46" s="120"/>
      <c r="DLT46" s="120"/>
      <c r="DLU46" s="120"/>
      <c r="DLV46" s="120"/>
      <c r="DLW46" s="120"/>
      <c r="DLX46" s="120"/>
      <c r="DLY46" s="120"/>
      <c r="DLZ46" s="120"/>
      <c r="DMA46" s="120"/>
      <c r="DMB46" s="120"/>
      <c r="DMC46" s="120"/>
      <c r="DMD46" s="120"/>
      <c r="DME46" s="120"/>
      <c r="DMF46" s="120"/>
      <c r="DMG46" s="120"/>
      <c r="DMH46" s="120"/>
      <c r="DMI46" s="120"/>
      <c r="DMJ46" s="120"/>
      <c r="DMK46" s="120"/>
      <c r="DML46" s="120"/>
      <c r="DMM46" s="120"/>
      <c r="DMN46" s="120"/>
      <c r="DMO46" s="120"/>
      <c r="DMP46" s="120"/>
      <c r="DMQ46" s="120"/>
      <c r="DMR46" s="120"/>
      <c r="DMS46" s="120"/>
      <c r="DMT46" s="120"/>
      <c r="DMU46" s="120"/>
      <c r="DMV46" s="120"/>
      <c r="DMW46" s="120"/>
      <c r="DMX46" s="120"/>
      <c r="DMY46" s="120"/>
      <c r="DMZ46" s="120"/>
      <c r="DNA46" s="120"/>
      <c r="DNB46" s="120"/>
      <c r="DNC46" s="120"/>
      <c r="DND46" s="120"/>
      <c r="DNE46" s="120"/>
      <c r="DNF46" s="120"/>
      <c r="DNG46" s="120"/>
      <c r="DNH46" s="120"/>
      <c r="DNI46" s="120"/>
      <c r="DNJ46" s="120"/>
      <c r="DNK46" s="120"/>
      <c r="DNL46" s="120"/>
      <c r="DNM46" s="120"/>
      <c r="DNN46" s="120"/>
      <c r="DNO46" s="120"/>
      <c r="DNP46" s="120"/>
      <c r="DNQ46" s="120"/>
      <c r="DNR46" s="120"/>
      <c r="DNS46" s="120"/>
      <c r="DNT46" s="120"/>
      <c r="DNU46" s="120"/>
      <c r="DNV46" s="120"/>
      <c r="DNW46" s="120"/>
      <c r="DNX46" s="120"/>
      <c r="DNY46" s="120"/>
      <c r="DNZ46" s="120"/>
      <c r="DOA46" s="120"/>
      <c r="DOB46" s="120"/>
      <c r="DOC46" s="120"/>
      <c r="DOD46" s="120"/>
      <c r="DOE46" s="120"/>
      <c r="DOF46" s="120"/>
      <c r="DOG46" s="120"/>
      <c r="DOH46" s="120"/>
      <c r="DOI46" s="120"/>
      <c r="DOJ46" s="120"/>
      <c r="DOK46" s="120"/>
      <c r="DOL46" s="120"/>
      <c r="DOM46" s="120"/>
      <c r="DON46" s="120"/>
      <c r="DOO46" s="120"/>
      <c r="DOP46" s="120"/>
      <c r="DOQ46" s="120"/>
      <c r="DOR46" s="120"/>
      <c r="DOS46" s="120"/>
      <c r="DOT46" s="120"/>
      <c r="DOU46" s="120"/>
      <c r="DOV46" s="120"/>
      <c r="DOW46" s="120"/>
      <c r="DOX46" s="120"/>
      <c r="DOY46" s="120"/>
      <c r="DOZ46" s="120"/>
      <c r="DPA46" s="120"/>
      <c r="DPB46" s="120"/>
      <c r="DPC46" s="120"/>
      <c r="DPD46" s="120"/>
      <c r="DPE46" s="120"/>
      <c r="DPF46" s="120"/>
      <c r="DPG46" s="120"/>
      <c r="DPH46" s="120"/>
      <c r="DPI46" s="120"/>
      <c r="DPJ46" s="120"/>
      <c r="DPK46" s="120"/>
      <c r="DPL46" s="120"/>
      <c r="DPM46" s="120"/>
      <c r="DPN46" s="120"/>
      <c r="DPO46" s="120"/>
      <c r="DPP46" s="120"/>
      <c r="DPQ46" s="120"/>
      <c r="DPR46" s="120"/>
      <c r="DPS46" s="120"/>
      <c r="DPT46" s="120"/>
      <c r="DPU46" s="120"/>
      <c r="DPV46" s="120"/>
      <c r="DPW46" s="120"/>
      <c r="DPX46" s="120"/>
      <c r="DPY46" s="120"/>
      <c r="DPZ46" s="120"/>
      <c r="DQA46" s="120"/>
      <c r="DQB46" s="120"/>
      <c r="DQC46" s="120"/>
      <c r="DQD46" s="120"/>
      <c r="DQE46" s="120"/>
      <c r="DQF46" s="120"/>
      <c r="DQG46" s="120"/>
      <c r="DQH46" s="120"/>
      <c r="DQI46" s="120"/>
      <c r="DQJ46" s="120"/>
      <c r="DQK46" s="120"/>
      <c r="DQL46" s="120"/>
      <c r="DQM46" s="120"/>
      <c r="DQN46" s="120"/>
      <c r="DQO46" s="120"/>
      <c r="DQP46" s="120"/>
      <c r="DQQ46" s="120"/>
      <c r="DQR46" s="120"/>
      <c r="DQS46" s="120"/>
      <c r="DQT46" s="120"/>
      <c r="DQU46" s="120"/>
      <c r="DQV46" s="120"/>
      <c r="DQW46" s="120"/>
      <c r="DQX46" s="120"/>
      <c r="DQY46" s="120"/>
      <c r="DQZ46" s="120"/>
      <c r="DRA46" s="120"/>
      <c r="DRB46" s="120"/>
      <c r="DRC46" s="120"/>
      <c r="DRD46" s="120"/>
      <c r="DRE46" s="120"/>
      <c r="DRF46" s="120"/>
      <c r="DRG46" s="120"/>
      <c r="DRH46" s="120"/>
      <c r="DRI46" s="120"/>
      <c r="DRJ46" s="120"/>
      <c r="DRK46" s="120"/>
      <c r="DRL46" s="120"/>
      <c r="DRM46" s="120"/>
      <c r="DRN46" s="120"/>
      <c r="DRO46" s="120"/>
      <c r="DRP46" s="120"/>
      <c r="DRQ46" s="120"/>
      <c r="DRR46" s="120"/>
      <c r="DRS46" s="120"/>
      <c r="DRT46" s="120"/>
      <c r="DRU46" s="120"/>
      <c r="DRV46" s="120"/>
      <c r="DRW46" s="120"/>
      <c r="DRX46" s="120"/>
      <c r="DRY46" s="120"/>
      <c r="DRZ46" s="120"/>
      <c r="DSA46" s="120"/>
      <c r="DSB46" s="120"/>
      <c r="DSC46" s="120"/>
      <c r="DSD46" s="120"/>
      <c r="DSE46" s="120"/>
      <c r="DSF46" s="120"/>
      <c r="DSG46" s="120"/>
      <c r="DSH46" s="120"/>
      <c r="DSI46" s="120"/>
      <c r="DSJ46" s="120"/>
      <c r="DSK46" s="120"/>
      <c r="DSL46" s="120"/>
      <c r="DSM46" s="120"/>
      <c r="DSN46" s="120"/>
      <c r="DSO46" s="120"/>
      <c r="DSP46" s="120"/>
      <c r="DSQ46" s="120"/>
      <c r="DSR46" s="120"/>
      <c r="DSS46" s="120"/>
      <c r="DST46" s="120"/>
      <c r="DSU46" s="120"/>
      <c r="DSV46" s="120"/>
      <c r="DSW46" s="120"/>
      <c r="DSX46" s="120"/>
      <c r="DSY46" s="120"/>
      <c r="DSZ46" s="120"/>
      <c r="DTA46" s="120"/>
      <c r="DTB46" s="120"/>
      <c r="DTC46" s="120"/>
      <c r="DTD46" s="120"/>
      <c r="DTE46" s="120"/>
      <c r="DTF46" s="120"/>
      <c r="DTG46" s="120"/>
      <c r="DTH46" s="120"/>
      <c r="DTI46" s="120"/>
      <c r="DTJ46" s="120"/>
      <c r="DTK46" s="120"/>
      <c r="DTL46" s="120"/>
      <c r="DTM46" s="120"/>
      <c r="DTN46" s="120"/>
      <c r="DTO46" s="120"/>
      <c r="DTP46" s="120"/>
      <c r="DTQ46" s="120"/>
      <c r="DTR46" s="120"/>
      <c r="DTS46" s="120"/>
      <c r="DTT46" s="120"/>
      <c r="DTU46" s="120"/>
      <c r="DTV46" s="120"/>
      <c r="DTW46" s="120"/>
      <c r="DTX46" s="120"/>
      <c r="DTY46" s="120"/>
      <c r="DTZ46" s="120"/>
      <c r="DUA46" s="120"/>
      <c r="DUB46" s="120"/>
      <c r="DUC46" s="120"/>
      <c r="DUD46" s="120"/>
      <c r="DUE46" s="120"/>
      <c r="DUF46" s="120"/>
      <c r="DUG46" s="120"/>
      <c r="DUH46" s="120"/>
      <c r="DUI46" s="120"/>
      <c r="DUJ46" s="120"/>
      <c r="DUK46" s="120"/>
      <c r="DUL46" s="120"/>
      <c r="DUM46" s="120"/>
      <c r="DUN46" s="120"/>
      <c r="DUO46" s="120"/>
      <c r="DUP46" s="120"/>
      <c r="DUQ46" s="120"/>
      <c r="DUR46" s="120"/>
      <c r="DUS46" s="120"/>
      <c r="DUT46" s="120"/>
      <c r="DUU46" s="120"/>
      <c r="DUV46" s="120"/>
      <c r="DUW46" s="120"/>
      <c r="DUX46" s="120"/>
      <c r="DUY46" s="120"/>
      <c r="DUZ46" s="120"/>
      <c r="DVA46" s="120"/>
      <c r="DVB46" s="120"/>
      <c r="DVC46" s="120"/>
      <c r="DVD46" s="120"/>
      <c r="DVE46" s="120"/>
      <c r="DVF46" s="120"/>
      <c r="DVG46" s="120"/>
      <c r="DVH46" s="120"/>
      <c r="DVI46" s="120"/>
      <c r="DVJ46" s="120"/>
      <c r="DVK46" s="120"/>
      <c r="DVL46" s="120"/>
      <c r="DVM46" s="120"/>
      <c r="DVN46" s="120"/>
      <c r="DVO46" s="120"/>
      <c r="DVP46" s="120"/>
      <c r="DVQ46" s="120"/>
      <c r="DVR46" s="120"/>
      <c r="DVS46" s="120"/>
      <c r="DVT46" s="120"/>
      <c r="DVU46" s="120"/>
      <c r="DVV46" s="120"/>
      <c r="DVW46" s="120"/>
      <c r="DVX46" s="120"/>
      <c r="DVY46" s="120"/>
      <c r="DVZ46" s="120"/>
      <c r="DWA46" s="120"/>
      <c r="DWB46" s="120"/>
      <c r="DWC46" s="120"/>
      <c r="DWD46" s="120"/>
      <c r="DWE46" s="120"/>
      <c r="DWF46" s="120"/>
      <c r="DWG46" s="120"/>
      <c r="DWH46" s="120"/>
      <c r="DWI46" s="120"/>
      <c r="DWJ46" s="120"/>
      <c r="DWK46" s="120"/>
      <c r="DWL46" s="120"/>
      <c r="DWM46" s="120"/>
      <c r="DWN46" s="120"/>
      <c r="DWO46" s="120"/>
      <c r="DWP46" s="120"/>
      <c r="DWQ46" s="120"/>
      <c r="DWR46" s="120"/>
      <c r="DWS46" s="120"/>
      <c r="DWT46" s="120"/>
      <c r="DWU46" s="120"/>
      <c r="DWV46" s="120"/>
      <c r="DWW46" s="120"/>
      <c r="DWX46" s="120"/>
      <c r="DWY46" s="120"/>
      <c r="DWZ46" s="120"/>
      <c r="DXA46" s="120"/>
      <c r="DXB46" s="120"/>
      <c r="DXC46" s="120"/>
      <c r="DXD46" s="120"/>
      <c r="DXE46" s="120"/>
      <c r="DXF46" s="120"/>
      <c r="DXG46" s="120"/>
      <c r="DXH46" s="120"/>
      <c r="DXI46" s="120"/>
      <c r="DXJ46" s="120"/>
      <c r="DXK46" s="120"/>
      <c r="DXL46" s="120"/>
      <c r="DXM46" s="120"/>
      <c r="DXN46" s="120"/>
      <c r="DXO46" s="120"/>
      <c r="DXP46" s="120"/>
      <c r="DXQ46" s="120"/>
      <c r="DXR46" s="120"/>
      <c r="DXS46" s="120"/>
      <c r="DXT46" s="120"/>
      <c r="DXU46" s="120"/>
      <c r="DXV46" s="120"/>
      <c r="DXW46" s="120"/>
      <c r="DXX46" s="120"/>
      <c r="DXY46" s="120"/>
      <c r="DXZ46" s="120"/>
      <c r="DYA46" s="120"/>
      <c r="DYB46" s="120"/>
      <c r="DYC46" s="120"/>
      <c r="DYD46" s="120"/>
      <c r="DYE46" s="120"/>
      <c r="DYF46" s="120"/>
      <c r="DYG46" s="120"/>
      <c r="DYH46" s="120"/>
      <c r="DYI46" s="120"/>
      <c r="DYJ46" s="120"/>
      <c r="DYK46" s="120"/>
      <c r="DYL46" s="120"/>
      <c r="DYM46" s="120"/>
      <c r="DYN46" s="120"/>
      <c r="DYO46" s="120"/>
      <c r="DYP46" s="120"/>
      <c r="DYQ46" s="120"/>
      <c r="DYR46" s="120"/>
      <c r="DYS46" s="120"/>
      <c r="DYT46" s="120"/>
      <c r="DYU46" s="120"/>
      <c r="DYV46" s="120"/>
      <c r="DYW46" s="120"/>
      <c r="DYX46" s="120"/>
      <c r="DYY46" s="120"/>
      <c r="DYZ46" s="120"/>
      <c r="DZA46" s="120"/>
      <c r="DZB46" s="120"/>
      <c r="DZC46" s="120"/>
      <c r="DZD46" s="120"/>
      <c r="DZE46" s="120"/>
      <c r="DZF46" s="120"/>
      <c r="DZG46" s="120"/>
      <c r="DZH46" s="120"/>
      <c r="DZI46" s="120"/>
      <c r="DZJ46" s="120"/>
      <c r="DZK46" s="120"/>
      <c r="DZL46" s="120"/>
      <c r="DZM46" s="120"/>
      <c r="DZN46" s="120"/>
      <c r="DZO46" s="120"/>
      <c r="DZP46" s="120"/>
      <c r="DZQ46" s="120"/>
      <c r="DZR46" s="120"/>
      <c r="DZS46" s="120"/>
      <c r="DZT46" s="120"/>
      <c r="DZU46" s="120"/>
      <c r="DZV46" s="120"/>
      <c r="DZW46" s="120"/>
      <c r="DZX46" s="120"/>
      <c r="DZY46" s="120"/>
      <c r="DZZ46" s="120"/>
      <c r="EAA46" s="120"/>
      <c r="EAB46" s="120"/>
      <c r="EAC46" s="120"/>
      <c r="EAD46" s="120"/>
      <c r="EAE46" s="120"/>
      <c r="EAF46" s="120"/>
      <c r="EAG46" s="120"/>
      <c r="EAH46" s="120"/>
      <c r="EAI46" s="120"/>
      <c r="EAJ46" s="120"/>
      <c r="EAK46" s="120"/>
      <c r="EAL46" s="120"/>
      <c r="EAM46" s="120"/>
      <c r="EAN46" s="120"/>
      <c r="EAO46" s="120"/>
      <c r="EAP46" s="120"/>
      <c r="EAQ46" s="120"/>
      <c r="EAR46" s="120"/>
      <c r="EAS46" s="120"/>
      <c r="EAT46" s="120"/>
      <c r="EAU46" s="120"/>
      <c r="EAV46" s="120"/>
      <c r="EAW46" s="120"/>
      <c r="EAX46" s="120"/>
      <c r="EAY46" s="120"/>
      <c r="EAZ46" s="120"/>
      <c r="EBA46" s="120"/>
      <c r="EBB46" s="120"/>
      <c r="EBC46" s="120"/>
      <c r="EBD46" s="120"/>
      <c r="EBE46" s="120"/>
      <c r="EBF46" s="120"/>
      <c r="EBG46" s="120"/>
      <c r="EBH46" s="120"/>
      <c r="EBI46" s="120"/>
      <c r="EBJ46" s="120"/>
      <c r="EBK46" s="120"/>
      <c r="EBL46" s="120"/>
      <c r="EBM46" s="120"/>
      <c r="EBN46" s="120"/>
      <c r="EBO46" s="120"/>
      <c r="EBP46" s="120"/>
      <c r="EBQ46" s="120"/>
      <c r="EBR46" s="120"/>
      <c r="EBS46" s="120"/>
      <c r="EBT46" s="120"/>
      <c r="EBU46" s="120"/>
      <c r="EBV46" s="120"/>
      <c r="EBW46" s="120"/>
      <c r="EBX46" s="120"/>
      <c r="EBY46" s="120"/>
      <c r="EBZ46" s="120"/>
      <c r="ECA46" s="120"/>
      <c r="ECB46" s="120"/>
      <c r="ECC46" s="120"/>
      <c r="ECD46" s="120"/>
      <c r="ECE46" s="120"/>
      <c r="ECF46" s="120"/>
      <c r="ECG46" s="120"/>
      <c r="ECH46" s="120"/>
      <c r="ECI46" s="120"/>
      <c r="ECJ46" s="120"/>
      <c r="ECK46" s="120"/>
      <c r="ECL46" s="120"/>
      <c r="ECM46" s="120"/>
      <c r="ECN46" s="120"/>
      <c r="ECO46" s="120"/>
      <c r="ECP46" s="120"/>
      <c r="ECQ46" s="120"/>
      <c r="ECR46" s="120"/>
      <c r="ECS46" s="120"/>
      <c r="ECT46" s="120"/>
      <c r="ECU46" s="120"/>
      <c r="ECV46" s="120"/>
      <c r="ECW46" s="120"/>
      <c r="ECX46" s="120"/>
      <c r="ECY46" s="120"/>
      <c r="ECZ46" s="120"/>
      <c r="EDA46" s="120"/>
      <c r="EDB46" s="120"/>
      <c r="EDC46" s="120"/>
      <c r="EDD46" s="120"/>
      <c r="EDE46" s="120"/>
      <c r="EDF46" s="120"/>
      <c r="EDG46" s="120"/>
      <c r="EDH46" s="120"/>
      <c r="EDI46" s="120"/>
      <c r="EDJ46" s="120"/>
      <c r="EDK46" s="120"/>
      <c r="EDL46" s="120"/>
      <c r="EDM46" s="120"/>
      <c r="EDN46" s="120"/>
      <c r="EDO46" s="120"/>
      <c r="EDP46" s="120"/>
      <c r="EDQ46" s="120"/>
      <c r="EDR46" s="120"/>
      <c r="EDS46" s="120"/>
      <c r="EDT46" s="120"/>
      <c r="EDU46" s="120"/>
      <c r="EDV46" s="120"/>
      <c r="EDW46" s="120"/>
      <c r="EDX46" s="120"/>
      <c r="EDY46" s="120"/>
      <c r="EDZ46" s="120"/>
      <c r="EEA46" s="120"/>
      <c r="EEB46" s="120"/>
      <c r="EEC46" s="120"/>
      <c r="EED46" s="120"/>
      <c r="EEE46" s="120"/>
      <c r="EEF46" s="120"/>
      <c r="EEG46" s="120"/>
      <c r="EEH46" s="120"/>
      <c r="EEI46" s="120"/>
      <c r="EEJ46" s="120"/>
      <c r="EEK46" s="120"/>
      <c r="EEL46" s="120"/>
      <c r="EEM46" s="120"/>
      <c r="EEN46" s="120"/>
      <c r="EEO46" s="120"/>
      <c r="EEP46" s="120"/>
      <c r="EEQ46" s="120"/>
      <c r="EER46" s="120"/>
      <c r="EES46" s="120"/>
      <c r="EET46" s="120"/>
      <c r="EEU46" s="120"/>
      <c r="EEV46" s="120"/>
      <c r="EEW46" s="120"/>
      <c r="EEX46" s="120"/>
      <c r="EEY46" s="120"/>
      <c r="EEZ46" s="120"/>
      <c r="EFA46" s="120"/>
      <c r="EFB46" s="120"/>
      <c r="EFC46" s="120"/>
      <c r="EFD46" s="120"/>
      <c r="EFE46" s="120"/>
      <c r="EFF46" s="120"/>
      <c r="EFG46" s="120"/>
      <c r="EFH46" s="120"/>
      <c r="EFI46" s="120"/>
      <c r="EFJ46" s="120"/>
      <c r="EFK46" s="120"/>
      <c r="EFL46" s="120"/>
      <c r="EFM46" s="120"/>
      <c r="EFN46" s="120"/>
      <c r="EFO46" s="120"/>
      <c r="EFP46" s="120"/>
      <c r="EFQ46" s="120"/>
      <c r="EFR46" s="120"/>
      <c r="EFS46" s="120"/>
      <c r="EFT46" s="120"/>
      <c r="EFU46" s="120"/>
      <c r="EFV46" s="120"/>
      <c r="EFW46" s="120"/>
      <c r="EFX46" s="120"/>
      <c r="EFY46" s="120"/>
      <c r="EFZ46" s="120"/>
      <c r="EGA46" s="120"/>
      <c r="EGB46" s="120"/>
      <c r="EGC46" s="120"/>
      <c r="EGD46" s="120"/>
      <c r="EGE46" s="120"/>
      <c r="EGF46" s="120"/>
      <c r="EGG46" s="120"/>
      <c r="EGH46" s="120"/>
      <c r="EGI46" s="120"/>
      <c r="EGJ46" s="120"/>
      <c r="EGK46" s="120"/>
      <c r="EGL46" s="120"/>
      <c r="EGM46" s="120"/>
      <c r="EGN46" s="120"/>
      <c r="EGO46" s="120"/>
      <c r="EGP46" s="120"/>
      <c r="EGQ46" s="120"/>
      <c r="EGR46" s="120"/>
      <c r="EGS46" s="120"/>
      <c r="EGT46" s="120"/>
      <c r="EGU46" s="120"/>
      <c r="EGV46" s="120"/>
      <c r="EGW46" s="120"/>
      <c r="EGX46" s="120"/>
      <c r="EGY46" s="120"/>
      <c r="EGZ46" s="120"/>
      <c r="EHA46" s="120"/>
      <c r="EHB46" s="120"/>
      <c r="EHC46" s="120"/>
      <c r="EHD46" s="120"/>
      <c r="EHE46" s="120"/>
      <c r="EHF46" s="120"/>
      <c r="EHG46" s="120"/>
      <c r="EHH46" s="120"/>
      <c r="EHI46" s="120"/>
      <c r="EHJ46" s="120"/>
      <c r="EHK46" s="120"/>
      <c r="EHL46" s="120"/>
      <c r="EHM46" s="120"/>
      <c r="EHN46" s="120"/>
      <c r="EHO46" s="120"/>
      <c r="EHP46" s="120"/>
      <c r="EHQ46" s="120"/>
      <c r="EHR46" s="120"/>
      <c r="EHS46" s="120"/>
      <c r="EHT46" s="120"/>
      <c r="EHU46" s="120"/>
      <c r="EHV46" s="120"/>
      <c r="EHW46" s="120"/>
      <c r="EHX46" s="120"/>
      <c r="EHY46" s="120"/>
      <c r="EHZ46" s="120"/>
      <c r="EIA46" s="120"/>
      <c r="EIB46" s="120"/>
      <c r="EIC46" s="120"/>
      <c r="EID46" s="120"/>
      <c r="EIE46" s="120"/>
      <c r="EIF46" s="120"/>
      <c r="EIG46" s="120"/>
      <c r="EIH46" s="120"/>
      <c r="EII46" s="120"/>
      <c r="EIJ46" s="120"/>
      <c r="EIK46" s="120"/>
      <c r="EIL46" s="120"/>
      <c r="EIM46" s="120"/>
      <c r="EIN46" s="120"/>
      <c r="EIO46" s="120"/>
      <c r="EIP46" s="120"/>
      <c r="EIQ46" s="120"/>
      <c r="EIR46" s="120"/>
      <c r="EIS46" s="120"/>
      <c r="EIT46" s="120"/>
      <c r="EIU46" s="120"/>
      <c r="EIV46" s="120"/>
      <c r="EIW46" s="120"/>
      <c r="EIX46" s="120"/>
      <c r="EIY46" s="120"/>
      <c r="EIZ46" s="120"/>
      <c r="EJA46" s="120"/>
      <c r="EJB46" s="120"/>
      <c r="EJC46" s="120"/>
      <c r="EJD46" s="120"/>
      <c r="EJE46" s="120"/>
      <c r="EJF46" s="120"/>
      <c r="EJG46" s="120"/>
      <c r="EJH46" s="120"/>
      <c r="EJI46" s="120"/>
      <c r="EJJ46" s="120"/>
      <c r="EJK46" s="120"/>
      <c r="EJL46" s="120"/>
      <c r="EJM46" s="120"/>
      <c r="EJN46" s="120"/>
      <c r="EJO46" s="120"/>
      <c r="EJP46" s="120"/>
      <c r="EJQ46" s="120"/>
      <c r="EJR46" s="120"/>
      <c r="EJS46" s="120"/>
      <c r="EJT46" s="120"/>
      <c r="EJU46" s="120"/>
      <c r="EJV46" s="120"/>
      <c r="EJW46" s="120"/>
      <c r="EJX46" s="120"/>
      <c r="EJY46" s="120"/>
      <c r="EJZ46" s="120"/>
      <c r="EKA46" s="120"/>
      <c r="EKB46" s="120"/>
      <c r="EKC46" s="120"/>
      <c r="EKD46" s="120"/>
      <c r="EKE46" s="120"/>
      <c r="EKF46" s="120"/>
      <c r="EKG46" s="120"/>
      <c r="EKH46" s="120"/>
      <c r="EKI46" s="120"/>
      <c r="EKJ46" s="120"/>
      <c r="EKK46" s="120"/>
      <c r="EKL46" s="120"/>
      <c r="EKM46" s="120"/>
      <c r="EKN46" s="120"/>
      <c r="EKO46" s="120"/>
      <c r="EKP46" s="120"/>
      <c r="EKQ46" s="120"/>
      <c r="EKR46" s="120"/>
      <c r="EKS46" s="120"/>
      <c r="EKT46" s="120"/>
      <c r="EKU46" s="120"/>
      <c r="EKV46" s="120"/>
      <c r="EKW46" s="120"/>
      <c r="EKX46" s="120"/>
      <c r="EKY46" s="120"/>
      <c r="EKZ46" s="120"/>
      <c r="ELA46" s="120"/>
      <c r="ELB46" s="120"/>
      <c r="ELC46" s="120"/>
      <c r="ELD46" s="120"/>
      <c r="ELE46" s="120"/>
      <c r="ELF46" s="120"/>
      <c r="ELG46" s="120"/>
      <c r="ELH46" s="120"/>
      <c r="ELI46" s="120"/>
      <c r="ELJ46" s="120"/>
      <c r="ELK46" s="120"/>
      <c r="ELL46" s="120"/>
      <c r="ELM46" s="120"/>
      <c r="ELN46" s="120"/>
      <c r="ELO46" s="120"/>
      <c r="ELP46" s="120"/>
      <c r="ELQ46" s="120"/>
      <c r="ELR46" s="120"/>
      <c r="ELS46" s="120"/>
      <c r="ELT46" s="120"/>
      <c r="ELU46" s="120"/>
      <c r="ELV46" s="120"/>
      <c r="ELW46" s="120"/>
      <c r="ELX46" s="120"/>
      <c r="ELY46" s="120"/>
      <c r="ELZ46" s="120"/>
      <c r="EMA46" s="120"/>
      <c r="EMB46" s="120"/>
      <c r="EMC46" s="120"/>
      <c r="EMD46" s="120"/>
      <c r="EME46" s="120"/>
      <c r="EMF46" s="120"/>
      <c r="EMG46" s="120"/>
      <c r="EMH46" s="120"/>
      <c r="EMI46" s="120"/>
      <c r="EMJ46" s="120"/>
      <c r="EMK46" s="120"/>
      <c r="EML46" s="120"/>
      <c r="EMM46" s="120"/>
      <c r="EMN46" s="120"/>
      <c r="EMO46" s="120"/>
      <c r="EMP46" s="120"/>
      <c r="EMQ46" s="120"/>
      <c r="EMR46" s="120"/>
      <c r="EMS46" s="120"/>
      <c r="EMT46" s="120"/>
      <c r="EMU46" s="120"/>
      <c r="EMV46" s="120"/>
      <c r="EMW46" s="120"/>
      <c r="EMX46" s="120"/>
      <c r="EMY46" s="120"/>
      <c r="EMZ46" s="120"/>
      <c r="ENA46" s="120"/>
      <c r="ENB46" s="120"/>
      <c r="ENC46" s="120"/>
      <c r="END46" s="120"/>
      <c r="ENE46" s="120"/>
      <c r="ENF46" s="120"/>
      <c r="ENG46" s="120"/>
      <c r="ENH46" s="120"/>
      <c r="ENI46" s="120"/>
      <c r="ENJ46" s="120"/>
      <c r="ENK46" s="120"/>
      <c r="ENL46" s="120"/>
      <c r="ENM46" s="120"/>
      <c r="ENN46" s="120"/>
      <c r="ENO46" s="120"/>
      <c r="ENP46" s="120"/>
      <c r="ENQ46" s="120"/>
      <c r="ENR46" s="120"/>
      <c r="ENS46" s="120"/>
      <c r="ENT46" s="120"/>
      <c r="ENU46" s="120"/>
      <c r="ENV46" s="120"/>
      <c r="ENW46" s="120"/>
      <c r="ENX46" s="120"/>
      <c r="ENY46" s="120"/>
      <c r="ENZ46" s="120"/>
      <c r="EOA46" s="120"/>
      <c r="EOB46" s="120"/>
      <c r="EOC46" s="120"/>
      <c r="EOD46" s="120"/>
      <c r="EOE46" s="120"/>
      <c r="EOF46" s="120"/>
      <c r="EOG46" s="120"/>
      <c r="EOH46" s="120"/>
      <c r="EOI46" s="120"/>
      <c r="EOJ46" s="120"/>
      <c r="EOK46" s="120"/>
      <c r="EOL46" s="120"/>
      <c r="EOM46" s="120"/>
      <c r="EON46" s="120"/>
      <c r="EOO46" s="120"/>
      <c r="EOP46" s="120"/>
      <c r="EOQ46" s="120"/>
      <c r="EOR46" s="120"/>
      <c r="EOS46" s="120"/>
      <c r="EOT46" s="120"/>
      <c r="EOU46" s="120"/>
      <c r="EOV46" s="120"/>
      <c r="EOW46" s="120"/>
      <c r="EOX46" s="120"/>
      <c r="EOY46" s="120"/>
      <c r="EOZ46" s="120"/>
      <c r="EPA46" s="120"/>
      <c r="EPB46" s="120"/>
      <c r="EPC46" s="120"/>
      <c r="EPD46" s="120"/>
      <c r="EPE46" s="120"/>
      <c r="EPF46" s="120"/>
      <c r="EPG46" s="120"/>
      <c r="EPH46" s="120"/>
      <c r="EPI46" s="120"/>
      <c r="EPJ46" s="120"/>
      <c r="EPK46" s="120"/>
      <c r="EPL46" s="120"/>
      <c r="EPM46" s="120"/>
      <c r="EPN46" s="120"/>
      <c r="EPO46" s="120"/>
      <c r="EPP46" s="120"/>
      <c r="EPQ46" s="120"/>
      <c r="EPR46" s="120"/>
      <c r="EPS46" s="120"/>
      <c r="EPT46" s="120"/>
      <c r="EPU46" s="120"/>
      <c r="EPV46" s="120"/>
      <c r="EPW46" s="120"/>
      <c r="EPX46" s="120"/>
      <c r="EPY46" s="120"/>
      <c r="EPZ46" s="120"/>
      <c r="EQA46" s="120"/>
      <c r="EQB46" s="120"/>
      <c r="EQC46" s="120"/>
      <c r="EQD46" s="120"/>
      <c r="EQE46" s="120"/>
      <c r="EQF46" s="120"/>
      <c r="EQG46" s="120"/>
      <c r="EQH46" s="120"/>
      <c r="EQI46" s="120"/>
      <c r="EQJ46" s="120"/>
      <c r="EQK46" s="120"/>
      <c r="EQL46" s="120"/>
      <c r="EQM46" s="120"/>
      <c r="EQN46" s="120"/>
      <c r="EQO46" s="120"/>
      <c r="EQP46" s="120"/>
      <c r="EQQ46" s="120"/>
      <c r="EQR46" s="120"/>
      <c r="EQS46" s="120"/>
      <c r="EQT46" s="120"/>
      <c r="EQU46" s="120"/>
      <c r="EQV46" s="120"/>
      <c r="EQW46" s="120"/>
      <c r="EQX46" s="120"/>
      <c r="EQY46" s="120"/>
      <c r="EQZ46" s="120"/>
      <c r="ERA46" s="120"/>
      <c r="ERB46" s="120"/>
      <c r="ERC46" s="120"/>
      <c r="ERD46" s="120"/>
      <c r="ERE46" s="120"/>
      <c r="ERF46" s="120"/>
      <c r="ERG46" s="120"/>
      <c r="ERH46" s="120"/>
      <c r="ERI46" s="120"/>
      <c r="ERJ46" s="120"/>
      <c r="ERK46" s="120"/>
      <c r="ERL46" s="120"/>
      <c r="ERM46" s="120"/>
      <c r="ERN46" s="120"/>
      <c r="ERO46" s="120"/>
      <c r="ERP46" s="120"/>
      <c r="ERQ46" s="120"/>
      <c r="ERR46" s="120"/>
      <c r="ERS46" s="120"/>
      <c r="ERT46" s="120"/>
      <c r="ERU46" s="120"/>
      <c r="ERV46" s="120"/>
      <c r="ERW46" s="120"/>
      <c r="ERX46" s="120"/>
      <c r="ERY46" s="120"/>
      <c r="ERZ46" s="120"/>
      <c r="ESA46" s="120"/>
      <c r="ESB46" s="120"/>
      <c r="ESC46" s="120"/>
      <c r="ESD46" s="120"/>
      <c r="ESE46" s="120"/>
      <c r="ESF46" s="120"/>
      <c r="ESG46" s="120"/>
      <c r="ESH46" s="120"/>
      <c r="ESI46" s="120"/>
      <c r="ESJ46" s="120"/>
      <c r="ESK46" s="120"/>
      <c r="ESL46" s="120"/>
      <c r="ESM46" s="120"/>
      <c r="ESN46" s="120"/>
      <c r="ESO46" s="120"/>
      <c r="ESP46" s="120"/>
      <c r="ESQ46" s="120"/>
      <c r="ESR46" s="120"/>
      <c r="ESS46" s="120"/>
      <c r="EST46" s="120"/>
      <c r="ESU46" s="120"/>
      <c r="ESV46" s="120"/>
      <c r="ESW46" s="120"/>
      <c r="ESX46" s="120"/>
      <c r="ESY46" s="120"/>
      <c r="ESZ46" s="120"/>
      <c r="ETA46" s="120"/>
      <c r="ETB46" s="120"/>
      <c r="ETC46" s="120"/>
      <c r="ETD46" s="120"/>
      <c r="ETE46" s="120"/>
      <c r="ETF46" s="120"/>
      <c r="ETG46" s="120"/>
      <c r="ETH46" s="120"/>
      <c r="ETI46" s="120"/>
      <c r="ETJ46" s="120"/>
      <c r="ETK46" s="120"/>
      <c r="ETL46" s="120"/>
      <c r="ETM46" s="120"/>
      <c r="ETN46" s="120"/>
      <c r="ETO46" s="120"/>
      <c r="ETP46" s="120"/>
      <c r="ETQ46" s="120"/>
      <c r="ETR46" s="120"/>
      <c r="ETS46" s="120"/>
      <c r="ETT46" s="120"/>
      <c r="ETU46" s="120"/>
      <c r="ETV46" s="120"/>
      <c r="ETW46" s="120"/>
      <c r="ETX46" s="120"/>
      <c r="ETY46" s="120"/>
      <c r="ETZ46" s="120"/>
      <c r="EUA46" s="120"/>
      <c r="EUB46" s="120"/>
      <c r="EUC46" s="120"/>
      <c r="EUD46" s="120"/>
      <c r="EUE46" s="120"/>
      <c r="EUF46" s="120"/>
      <c r="EUG46" s="120"/>
      <c r="EUH46" s="120"/>
      <c r="EUI46" s="120"/>
      <c r="EUJ46" s="120"/>
      <c r="EUK46" s="120"/>
      <c r="EUL46" s="120"/>
      <c r="EUM46" s="120"/>
      <c r="EUN46" s="120"/>
      <c r="EUO46" s="120"/>
      <c r="EUP46" s="120"/>
      <c r="EUQ46" s="120"/>
      <c r="EUR46" s="120"/>
      <c r="EUS46" s="120"/>
      <c r="EUT46" s="120"/>
      <c r="EUU46" s="120"/>
      <c r="EUV46" s="120"/>
      <c r="EUW46" s="120"/>
      <c r="EUX46" s="120"/>
      <c r="EUY46" s="120"/>
      <c r="EUZ46" s="120"/>
      <c r="EVA46" s="120"/>
      <c r="EVB46" s="120"/>
      <c r="EVC46" s="120"/>
      <c r="EVD46" s="120"/>
      <c r="EVE46" s="120"/>
      <c r="EVF46" s="120"/>
      <c r="EVG46" s="120"/>
      <c r="EVH46" s="120"/>
      <c r="EVI46" s="120"/>
      <c r="EVJ46" s="120"/>
      <c r="EVK46" s="120"/>
      <c r="EVL46" s="120"/>
      <c r="EVM46" s="120"/>
      <c r="EVN46" s="120"/>
      <c r="EVO46" s="120"/>
      <c r="EVP46" s="120"/>
      <c r="EVQ46" s="120"/>
      <c r="EVR46" s="120"/>
      <c r="EVS46" s="120"/>
      <c r="EVT46" s="120"/>
      <c r="EVU46" s="120"/>
      <c r="EVV46" s="120"/>
      <c r="EVW46" s="120"/>
      <c r="EVX46" s="120"/>
      <c r="EVY46" s="120"/>
      <c r="EVZ46" s="120"/>
      <c r="EWA46" s="120"/>
      <c r="EWB46" s="120"/>
      <c r="EWC46" s="120"/>
      <c r="EWD46" s="120"/>
      <c r="EWE46" s="120"/>
      <c r="EWF46" s="120"/>
      <c r="EWG46" s="120"/>
      <c r="EWH46" s="120"/>
      <c r="EWI46" s="120"/>
      <c r="EWJ46" s="120"/>
      <c r="EWK46" s="120"/>
      <c r="EWL46" s="120"/>
      <c r="EWM46" s="120"/>
      <c r="EWN46" s="120"/>
      <c r="EWO46" s="120"/>
      <c r="EWP46" s="120"/>
      <c r="EWQ46" s="120"/>
      <c r="EWR46" s="120"/>
      <c r="EWS46" s="120"/>
      <c r="EWT46" s="120"/>
      <c r="EWU46" s="120"/>
      <c r="EWV46" s="120"/>
      <c r="EWW46" s="120"/>
      <c r="EWX46" s="120"/>
      <c r="EWY46" s="120"/>
      <c r="EWZ46" s="120"/>
      <c r="EXA46" s="120"/>
      <c r="EXB46" s="120"/>
      <c r="EXC46" s="120"/>
      <c r="EXD46" s="120"/>
      <c r="EXE46" s="120"/>
      <c r="EXF46" s="120"/>
      <c r="EXG46" s="120"/>
      <c r="EXH46" s="120"/>
      <c r="EXI46" s="120"/>
      <c r="EXJ46" s="120"/>
      <c r="EXK46" s="120"/>
      <c r="EXL46" s="120"/>
      <c r="EXM46" s="120"/>
      <c r="EXN46" s="120"/>
      <c r="EXO46" s="120"/>
      <c r="EXP46" s="120"/>
      <c r="EXQ46" s="120"/>
      <c r="EXR46" s="120"/>
      <c r="EXS46" s="120"/>
      <c r="EXT46" s="120"/>
      <c r="EXU46" s="120"/>
      <c r="EXV46" s="120"/>
      <c r="EXW46" s="120"/>
      <c r="EXX46" s="120"/>
      <c r="EXY46" s="120"/>
      <c r="EXZ46" s="120"/>
      <c r="EYA46" s="120"/>
      <c r="EYB46" s="120"/>
      <c r="EYC46" s="120"/>
      <c r="EYD46" s="120"/>
      <c r="EYE46" s="120"/>
      <c r="EYF46" s="120"/>
      <c r="EYG46" s="120"/>
      <c r="EYH46" s="120"/>
      <c r="EYI46" s="120"/>
      <c r="EYJ46" s="120"/>
      <c r="EYK46" s="120"/>
      <c r="EYL46" s="120"/>
      <c r="EYM46" s="120"/>
      <c r="EYN46" s="120"/>
      <c r="EYO46" s="120"/>
      <c r="EYP46" s="120"/>
      <c r="EYQ46" s="120"/>
      <c r="EYR46" s="120"/>
      <c r="EYS46" s="120"/>
      <c r="EYT46" s="120"/>
      <c r="EYU46" s="120"/>
      <c r="EYV46" s="120"/>
      <c r="EYW46" s="120"/>
      <c r="EYX46" s="120"/>
      <c r="EYY46" s="120"/>
      <c r="EYZ46" s="120"/>
      <c r="EZA46" s="120"/>
      <c r="EZB46" s="120"/>
      <c r="EZC46" s="120"/>
      <c r="EZD46" s="120"/>
      <c r="EZE46" s="120"/>
      <c r="EZF46" s="120"/>
      <c r="EZG46" s="120"/>
      <c r="EZH46" s="120"/>
      <c r="EZI46" s="120"/>
      <c r="EZJ46" s="120"/>
      <c r="EZK46" s="120"/>
      <c r="EZL46" s="120"/>
      <c r="EZM46" s="120"/>
      <c r="EZN46" s="120"/>
      <c r="EZO46" s="120"/>
      <c r="EZP46" s="120"/>
      <c r="EZQ46" s="120"/>
      <c r="EZR46" s="120"/>
      <c r="EZS46" s="120"/>
      <c r="EZT46" s="120"/>
      <c r="EZU46" s="120"/>
      <c r="EZV46" s="120"/>
      <c r="EZW46" s="120"/>
      <c r="EZX46" s="120"/>
      <c r="EZY46" s="120"/>
      <c r="EZZ46" s="120"/>
      <c r="FAA46" s="120"/>
      <c r="FAB46" s="120"/>
      <c r="FAC46" s="120"/>
      <c r="FAD46" s="120"/>
      <c r="FAE46" s="120"/>
      <c r="FAF46" s="120"/>
      <c r="FAG46" s="120"/>
      <c r="FAH46" s="120"/>
      <c r="FAI46" s="120"/>
      <c r="FAJ46" s="120"/>
      <c r="FAK46" s="120"/>
      <c r="FAL46" s="120"/>
      <c r="FAM46" s="120"/>
      <c r="FAN46" s="120"/>
      <c r="FAO46" s="120"/>
      <c r="FAP46" s="120"/>
      <c r="FAQ46" s="120"/>
      <c r="FAR46" s="120"/>
      <c r="FAS46" s="120"/>
      <c r="FAT46" s="120"/>
      <c r="FAU46" s="120"/>
      <c r="FAV46" s="120"/>
      <c r="FAW46" s="120"/>
      <c r="FAX46" s="120"/>
      <c r="FAY46" s="120"/>
      <c r="FAZ46" s="120"/>
      <c r="FBA46" s="120"/>
      <c r="FBB46" s="120"/>
      <c r="FBC46" s="120"/>
      <c r="FBD46" s="120"/>
      <c r="FBE46" s="120"/>
      <c r="FBF46" s="120"/>
      <c r="FBG46" s="120"/>
      <c r="FBH46" s="120"/>
      <c r="FBI46" s="120"/>
      <c r="FBJ46" s="120"/>
      <c r="FBK46" s="120"/>
      <c r="FBL46" s="120"/>
      <c r="FBM46" s="120"/>
      <c r="FBN46" s="120"/>
      <c r="FBO46" s="120"/>
      <c r="FBP46" s="120"/>
      <c r="FBQ46" s="120"/>
      <c r="FBR46" s="120"/>
      <c r="FBS46" s="120"/>
      <c r="FBT46" s="120"/>
      <c r="FBU46" s="120"/>
      <c r="FBV46" s="120"/>
      <c r="FBW46" s="120"/>
      <c r="FBX46" s="120"/>
      <c r="FBY46" s="120"/>
      <c r="FBZ46" s="120"/>
      <c r="FCA46" s="120"/>
      <c r="FCB46" s="120"/>
      <c r="FCC46" s="120"/>
      <c r="FCD46" s="120"/>
      <c r="FCE46" s="120"/>
      <c r="FCF46" s="120"/>
      <c r="FCG46" s="120"/>
      <c r="FCH46" s="120"/>
      <c r="FCI46" s="120"/>
      <c r="FCJ46" s="120"/>
      <c r="FCK46" s="120"/>
      <c r="FCL46" s="120"/>
      <c r="FCM46" s="120"/>
      <c r="FCN46" s="120"/>
      <c r="FCO46" s="120"/>
      <c r="FCP46" s="120"/>
      <c r="FCQ46" s="120"/>
      <c r="FCR46" s="120"/>
      <c r="FCS46" s="120"/>
      <c r="FCT46" s="120"/>
      <c r="FCU46" s="120"/>
      <c r="FCV46" s="120"/>
      <c r="FCW46" s="120"/>
      <c r="FCX46" s="120"/>
      <c r="FCY46" s="120"/>
      <c r="FCZ46" s="120"/>
      <c r="FDA46" s="120"/>
      <c r="FDB46" s="120"/>
      <c r="FDC46" s="120"/>
      <c r="FDD46" s="120"/>
      <c r="FDE46" s="120"/>
      <c r="FDF46" s="120"/>
      <c r="FDG46" s="120"/>
      <c r="FDH46" s="120"/>
      <c r="FDI46" s="120"/>
      <c r="FDJ46" s="120"/>
      <c r="FDK46" s="120"/>
      <c r="FDL46" s="120"/>
      <c r="FDM46" s="120"/>
      <c r="FDN46" s="120"/>
      <c r="FDO46" s="120"/>
      <c r="FDP46" s="120"/>
      <c r="FDQ46" s="120"/>
      <c r="FDR46" s="120"/>
      <c r="FDS46" s="120"/>
      <c r="FDT46" s="120"/>
      <c r="FDU46" s="120"/>
      <c r="FDV46" s="120"/>
      <c r="FDW46" s="120"/>
      <c r="FDX46" s="120"/>
      <c r="FDY46" s="120"/>
      <c r="FDZ46" s="120"/>
      <c r="FEA46" s="120"/>
      <c r="FEB46" s="120"/>
      <c r="FEC46" s="120"/>
      <c r="FED46" s="120"/>
      <c r="FEE46" s="120"/>
      <c r="FEF46" s="120"/>
      <c r="FEG46" s="120"/>
      <c r="FEH46" s="120"/>
      <c r="FEI46" s="120"/>
      <c r="FEJ46" s="120"/>
      <c r="FEK46" s="120"/>
      <c r="FEL46" s="120"/>
      <c r="FEM46" s="120"/>
      <c r="FEN46" s="120"/>
      <c r="FEO46" s="120"/>
      <c r="FEP46" s="120"/>
      <c r="FEQ46" s="120"/>
      <c r="FER46" s="120"/>
      <c r="FES46" s="120"/>
      <c r="FET46" s="120"/>
      <c r="FEU46" s="120"/>
      <c r="FEV46" s="120"/>
      <c r="FEW46" s="120"/>
      <c r="FEX46" s="120"/>
      <c r="FEY46" s="120"/>
      <c r="FEZ46" s="120"/>
      <c r="FFA46" s="120"/>
      <c r="FFB46" s="120"/>
      <c r="FFC46" s="120"/>
      <c r="FFD46" s="120"/>
      <c r="FFE46" s="120"/>
      <c r="FFF46" s="120"/>
      <c r="FFG46" s="120"/>
      <c r="FFH46" s="120"/>
      <c r="FFI46" s="120"/>
      <c r="FFJ46" s="120"/>
      <c r="FFK46" s="120"/>
      <c r="FFL46" s="120"/>
      <c r="FFM46" s="120"/>
      <c r="FFN46" s="120"/>
      <c r="FFO46" s="120"/>
      <c r="FFP46" s="120"/>
      <c r="FFQ46" s="120"/>
      <c r="FFR46" s="120"/>
      <c r="FFS46" s="120"/>
      <c r="FFT46" s="120"/>
      <c r="FFU46" s="120"/>
      <c r="FFV46" s="120"/>
      <c r="FFW46" s="120"/>
      <c r="FFX46" s="120"/>
      <c r="FFY46" s="120"/>
      <c r="FFZ46" s="120"/>
      <c r="FGA46" s="120"/>
      <c r="FGB46" s="120"/>
      <c r="FGC46" s="120"/>
      <c r="FGD46" s="120"/>
      <c r="FGE46" s="120"/>
      <c r="FGF46" s="120"/>
      <c r="FGG46" s="120"/>
      <c r="FGH46" s="120"/>
      <c r="FGI46" s="120"/>
      <c r="FGJ46" s="120"/>
      <c r="FGK46" s="120"/>
      <c r="FGL46" s="120"/>
      <c r="FGM46" s="120"/>
      <c r="FGN46" s="120"/>
      <c r="FGO46" s="120"/>
      <c r="FGP46" s="120"/>
      <c r="FGQ46" s="120"/>
      <c r="FGR46" s="120"/>
      <c r="FGS46" s="120"/>
      <c r="FGT46" s="120"/>
      <c r="FGU46" s="120"/>
      <c r="FGV46" s="120"/>
      <c r="FGW46" s="120"/>
      <c r="FGX46" s="120"/>
      <c r="FGY46" s="120"/>
      <c r="FGZ46" s="120"/>
      <c r="FHA46" s="120"/>
      <c r="FHB46" s="120"/>
      <c r="FHC46" s="120"/>
      <c r="FHD46" s="120"/>
      <c r="FHE46" s="120"/>
      <c r="FHF46" s="120"/>
      <c r="FHG46" s="120"/>
      <c r="FHH46" s="120"/>
      <c r="FHI46" s="120"/>
      <c r="FHJ46" s="120"/>
      <c r="FHK46" s="120"/>
      <c r="FHL46" s="120"/>
      <c r="FHM46" s="120"/>
      <c r="FHN46" s="120"/>
      <c r="FHO46" s="120"/>
      <c r="FHP46" s="120"/>
      <c r="FHQ46" s="120"/>
      <c r="FHR46" s="120"/>
      <c r="FHS46" s="120"/>
      <c r="FHT46" s="120"/>
      <c r="FHU46" s="120"/>
      <c r="FHV46" s="120"/>
      <c r="FHW46" s="120"/>
      <c r="FHX46" s="120"/>
      <c r="FHY46" s="120"/>
      <c r="FHZ46" s="120"/>
      <c r="FIA46" s="120"/>
      <c r="FIB46" s="120"/>
      <c r="FIC46" s="120"/>
      <c r="FID46" s="120"/>
      <c r="FIE46" s="120"/>
      <c r="FIF46" s="120"/>
      <c r="FIG46" s="120"/>
      <c r="FIH46" s="120"/>
      <c r="FII46" s="120"/>
      <c r="FIJ46" s="120"/>
      <c r="FIK46" s="120"/>
      <c r="FIL46" s="120"/>
      <c r="FIM46" s="120"/>
      <c r="FIN46" s="120"/>
      <c r="FIO46" s="120"/>
      <c r="FIP46" s="120"/>
      <c r="FIQ46" s="120"/>
      <c r="FIR46" s="120"/>
      <c r="FIS46" s="120"/>
      <c r="FIT46" s="120"/>
      <c r="FIU46" s="120"/>
      <c r="FIV46" s="120"/>
      <c r="FIW46" s="120"/>
      <c r="FIX46" s="120"/>
      <c r="FIY46" s="120"/>
      <c r="FIZ46" s="120"/>
      <c r="FJA46" s="120"/>
      <c r="FJB46" s="120"/>
      <c r="FJC46" s="120"/>
      <c r="FJD46" s="120"/>
    </row>
    <row r="47" spans="1:4320" s="109" customFormat="1" ht="23.25" customHeight="1" x14ac:dyDescent="0.25">
      <c r="A47" s="76"/>
      <c r="B47" s="106" t="s">
        <v>805</v>
      </c>
      <c r="C47" s="107" t="s">
        <v>16</v>
      </c>
      <c r="D47" s="139" t="s">
        <v>17</v>
      </c>
      <c r="E47" s="140" t="s">
        <v>36</v>
      </c>
      <c r="F47" s="132"/>
      <c r="G47" s="133"/>
      <c r="H47" s="143">
        <v>70112</v>
      </c>
      <c r="I47" s="144" t="s">
        <v>20</v>
      </c>
      <c r="J47" s="519"/>
      <c r="K47" s="134">
        <v>2600000</v>
      </c>
      <c r="L47" s="149"/>
      <c r="M47" s="65">
        <v>1668238.2180041121</v>
      </c>
      <c r="N47" s="114"/>
      <c r="O47" s="58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  <c r="IW47" s="120"/>
      <c r="IX47" s="120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0"/>
      <c r="NJ47" s="120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0"/>
      <c r="SD47" s="120"/>
      <c r="SE47" s="120"/>
      <c r="SF47" s="120"/>
      <c r="SG47" s="120"/>
      <c r="SH47" s="120"/>
      <c r="SI47" s="120"/>
      <c r="SJ47" s="120"/>
      <c r="SK47" s="120"/>
      <c r="SL47" s="120"/>
      <c r="SM47" s="120"/>
      <c r="SN47" s="120"/>
      <c r="SO47" s="120"/>
      <c r="SP47" s="120"/>
      <c r="SQ47" s="120"/>
      <c r="SR47" s="120"/>
      <c r="SS47" s="120"/>
      <c r="ST47" s="120"/>
      <c r="SU47" s="120"/>
      <c r="SV47" s="120"/>
      <c r="SW47" s="120"/>
      <c r="SX47" s="120"/>
      <c r="SY47" s="120"/>
      <c r="SZ47" s="120"/>
      <c r="TA47" s="120"/>
      <c r="TB47" s="120"/>
      <c r="TC47" s="120"/>
      <c r="TD47" s="120"/>
      <c r="TE47" s="120"/>
      <c r="TF47" s="120"/>
      <c r="TG47" s="120"/>
      <c r="TH47" s="120"/>
      <c r="TI47" s="120"/>
      <c r="TJ47" s="120"/>
      <c r="TK47" s="120"/>
      <c r="TL47" s="120"/>
      <c r="TM47" s="120"/>
      <c r="TN47" s="120"/>
      <c r="TO47" s="120"/>
      <c r="TP47" s="120"/>
      <c r="TQ47" s="120"/>
      <c r="TR47" s="120"/>
      <c r="TS47" s="120"/>
      <c r="TT47" s="120"/>
      <c r="TU47" s="120"/>
      <c r="TV47" s="120"/>
      <c r="TW47" s="120"/>
      <c r="TX47" s="120"/>
      <c r="TY47" s="120"/>
      <c r="TZ47" s="120"/>
      <c r="UA47" s="120"/>
      <c r="UB47" s="120"/>
      <c r="UC47" s="120"/>
      <c r="UD47" s="120"/>
      <c r="UE47" s="120"/>
      <c r="UF47" s="120"/>
      <c r="UG47" s="120"/>
      <c r="UH47" s="120"/>
      <c r="UI47" s="120"/>
      <c r="UJ47" s="120"/>
      <c r="UK47" s="120"/>
      <c r="UL47" s="120"/>
      <c r="UM47" s="120"/>
      <c r="UN47" s="120"/>
      <c r="UO47" s="120"/>
      <c r="UP47" s="120"/>
      <c r="UQ47" s="120"/>
      <c r="UR47" s="120"/>
      <c r="US47" s="120"/>
      <c r="UT47" s="120"/>
      <c r="UU47" s="120"/>
      <c r="UV47" s="120"/>
      <c r="UW47" s="120"/>
      <c r="UX47" s="120"/>
      <c r="UY47" s="120"/>
      <c r="UZ47" s="120"/>
      <c r="VA47" s="120"/>
      <c r="VB47" s="120"/>
      <c r="VC47" s="120"/>
      <c r="VD47" s="120"/>
      <c r="VE47" s="120"/>
      <c r="VF47" s="120"/>
      <c r="VG47" s="120"/>
      <c r="VH47" s="120"/>
      <c r="VI47" s="120"/>
      <c r="VJ47" s="120"/>
      <c r="VK47" s="120"/>
      <c r="VL47" s="120"/>
      <c r="VM47" s="120"/>
      <c r="VN47" s="120"/>
      <c r="VO47" s="120"/>
      <c r="VP47" s="120"/>
      <c r="VQ47" s="120"/>
      <c r="VR47" s="120"/>
      <c r="VS47" s="120"/>
      <c r="VT47" s="120"/>
      <c r="VU47" s="120"/>
      <c r="VV47" s="120"/>
      <c r="VW47" s="120"/>
      <c r="VX47" s="120"/>
      <c r="VY47" s="120"/>
      <c r="VZ47" s="120"/>
      <c r="WA47" s="120"/>
      <c r="WB47" s="120"/>
      <c r="WC47" s="120"/>
      <c r="WD47" s="120"/>
      <c r="WE47" s="120"/>
      <c r="WF47" s="120"/>
      <c r="WG47" s="120"/>
      <c r="WH47" s="120"/>
      <c r="WI47" s="120"/>
      <c r="WJ47" s="120"/>
      <c r="WK47" s="120"/>
      <c r="WL47" s="120"/>
      <c r="WM47" s="120"/>
      <c r="WN47" s="120"/>
      <c r="WO47" s="120"/>
      <c r="WP47" s="120"/>
      <c r="WQ47" s="120"/>
      <c r="WR47" s="120"/>
      <c r="WS47" s="120"/>
      <c r="WT47" s="120"/>
      <c r="WU47" s="120"/>
      <c r="WV47" s="120"/>
      <c r="WW47" s="120"/>
      <c r="WX47" s="120"/>
      <c r="WY47" s="120"/>
      <c r="WZ47" s="120"/>
      <c r="XA47" s="120"/>
      <c r="XB47" s="120"/>
      <c r="XC47" s="120"/>
      <c r="XD47" s="120"/>
      <c r="XE47" s="120"/>
      <c r="XF47" s="120"/>
      <c r="XG47" s="120"/>
      <c r="XH47" s="120"/>
      <c r="XI47" s="120"/>
      <c r="XJ47" s="120"/>
      <c r="XK47" s="120"/>
      <c r="XL47" s="120"/>
      <c r="XM47" s="120"/>
      <c r="XN47" s="120"/>
      <c r="XO47" s="120"/>
      <c r="XP47" s="120"/>
      <c r="XQ47" s="120"/>
      <c r="XR47" s="120"/>
      <c r="XS47" s="120"/>
      <c r="XT47" s="120"/>
      <c r="XU47" s="120"/>
      <c r="XV47" s="120"/>
      <c r="XW47" s="120"/>
      <c r="XX47" s="120"/>
      <c r="XY47" s="120"/>
      <c r="XZ47" s="120"/>
      <c r="YA47" s="120"/>
      <c r="YB47" s="120"/>
      <c r="YC47" s="120"/>
      <c r="YD47" s="120"/>
      <c r="YE47" s="120"/>
      <c r="YF47" s="120"/>
      <c r="YG47" s="120"/>
      <c r="YH47" s="120"/>
      <c r="YI47" s="120"/>
      <c r="YJ47" s="120"/>
      <c r="YK47" s="120"/>
      <c r="YL47" s="120"/>
      <c r="YM47" s="120"/>
      <c r="YN47" s="120"/>
      <c r="YO47" s="120"/>
      <c r="YP47" s="120"/>
      <c r="YQ47" s="120"/>
      <c r="YR47" s="120"/>
      <c r="YS47" s="120"/>
      <c r="YT47" s="120"/>
      <c r="YU47" s="120"/>
      <c r="YV47" s="120"/>
      <c r="YW47" s="120"/>
      <c r="YX47" s="120"/>
      <c r="YY47" s="120"/>
      <c r="YZ47" s="120"/>
      <c r="ZA47" s="120"/>
      <c r="ZB47" s="120"/>
      <c r="ZC47" s="120"/>
      <c r="ZD47" s="120"/>
      <c r="ZE47" s="120"/>
      <c r="ZF47" s="120"/>
      <c r="ZG47" s="120"/>
      <c r="ZH47" s="120"/>
      <c r="ZI47" s="120"/>
      <c r="ZJ47" s="120"/>
      <c r="ZK47" s="120"/>
      <c r="ZL47" s="120"/>
      <c r="ZM47" s="120"/>
      <c r="ZN47" s="120"/>
      <c r="ZO47" s="120"/>
      <c r="ZP47" s="120"/>
      <c r="ZQ47" s="120"/>
      <c r="ZR47" s="120"/>
      <c r="ZS47" s="120"/>
      <c r="ZT47" s="120"/>
      <c r="ZU47" s="120"/>
      <c r="ZV47" s="120"/>
      <c r="ZW47" s="120"/>
      <c r="ZX47" s="120"/>
      <c r="ZY47" s="120"/>
      <c r="ZZ47" s="120"/>
      <c r="AAA47" s="120"/>
      <c r="AAB47" s="120"/>
      <c r="AAC47" s="120"/>
      <c r="AAD47" s="120"/>
      <c r="AAE47" s="120"/>
      <c r="AAF47" s="120"/>
      <c r="AAG47" s="120"/>
      <c r="AAH47" s="120"/>
      <c r="AAI47" s="120"/>
      <c r="AAJ47" s="120"/>
      <c r="AAK47" s="120"/>
      <c r="AAL47" s="120"/>
      <c r="AAM47" s="120"/>
      <c r="AAN47" s="120"/>
      <c r="AAO47" s="120"/>
      <c r="AAP47" s="120"/>
      <c r="AAQ47" s="120"/>
      <c r="AAR47" s="120"/>
      <c r="AAS47" s="120"/>
      <c r="AAT47" s="120"/>
      <c r="AAU47" s="120"/>
      <c r="AAV47" s="120"/>
      <c r="AAW47" s="120"/>
      <c r="AAX47" s="120"/>
      <c r="AAY47" s="120"/>
      <c r="AAZ47" s="120"/>
      <c r="ABA47" s="120"/>
      <c r="ABB47" s="120"/>
      <c r="ABC47" s="120"/>
      <c r="ABD47" s="120"/>
      <c r="ABE47" s="120"/>
      <c r="ABF47" s="120"/>
      <c r="ABG47" s="120"/>
      <c r="ABH47" s="120"/>
      <c r="ABI47" s="120"/>
      <c r="ABJ47" s="120"/>
      <c r="ABK47" s="120"/>
      <c r="ABL47" s="120"/>
      <c r="ABM47" s="120"/>
      <c r="ABN47" s="120"/>
      <c r="ABO47" s="120"/>
      <c r="ABP47" s="120"/>
      <c r="ABQ47" s="120"/>
      <c r="ABR47" s="120"/>
      <c r="ABS47" s="120"/>
      <c r="ABT47" s="120"/>
      <c r="ABU47" s="120"/>
      <c r="ABV47" s="120"/>
      <c r="ABW47" s="120"/>
      <c r="ABX47" s="120"/>
      <c r="ABY47" s="120"/>
      <c r="ABZ47" s="120"/>
      <c r="ACA47" s="120"/>
      <c r="ACB47" s="120"/>
      <c r="ACC47" s="120"/>
      <c r="ACD47" s="120"/>
      <c r="ACE47" s="120"/>
      <c r="ACF47" s="120"/>
      <c r="ACG47" s="120"/>
      <c r="ACH47" s="120"/>
      <c r="ACI47" s="120"/>
      <c r="ACJ47" s="120"/>
      <c r="ACK47" s="120"/>
      <c r="ACL47" s="120"/>
      <c r="ACM47" s="120"/>
      <c r="ACN47" s="120"/>
      <c r="ACO47" s="120"/>
      <c r="ACP47" s="120"/>
      <c r="ACQ47" s="120"/>
      <c r="ACR47" s="120"/>
      <c r="ACS47" s="120"/>
      <c r="ACT47" s="120"/>
      <c r="ACU47" s="120"/>
      <c r="ACV47" s="120"/>
      <c r="ACW47" s="120"/>
      <c r="ACX47" s="120"/>
      <c r="ACY47" s="120"/>
      <c r="ACZ47" s="120"/>
      <c r="ADA47" s="120"/>
      <c r="ADB47" s="120"/>
      <c r="ADC47" s="120"/>
      <c r="ADD47" s="120"/>
      <c r="ADE47" s="120"/>
      <c r="ADF47" s="120"/>
      <c r="ADG47" s="120"/>
      <c r="ADH47" s="120"/>
      <c r="ADI47" s="120"/>
      <c r="ADJ47" s="120"/>
      <c r="ADK47" s="120"/>
      <c r="ADL47" s="120"/>
      <c r="ADM47" s="120"/>
      <c r="ADN47" s="120"/>
      <c r="ADO47" s="120"/>
      <c r="ADP47" s="120"/>
      <c r="ADQ47" s="120"/>
      <c r="ADR47" s="120"/>
      <c r="ADS47" s="120"/>
      <c r="ADT47" s="120"/>
      <c r="ADU47" s="120"/>
      <c r="ADV47" s="120"/>
      <c r="ADW47" s="120"/>
      <c r="ADX47" s="120"/>
      <c r="ADY47" s="120"/>
      <c r="ADZ47" s="120"/>
      <c r="AEA47" s="120"/>
      <c r="AEB47" s="120"/>
      <c r="AEC47" s="120"/>
      <c r="AED47" s="120"/>
      <c r="AEE47" s="120"/>
      <c r="AEF47" s="120"/>
      <c r="AEG47" s="120"/>
      <c r="AEH47" s="120"/>
      <c r="AEI47" s="120"/>
      <c r="AEJ47" s="120"/>
      <c r="AEK47" s="120"/>
      <c r="AEL47" s="120"/>
      <c r="AEM47" s="120"/>
      <c r="AEN47" s="120"/>
      <c r="AEO47" s="120"/>
      <c r="AEP47" s="120"/>
      <c r="AEQ47" s="120"/>
      <c r="AER47" s="120"/>
      <c r="AES47" s="120"/>
      <c r="AET47" s="120"/>
      <c r="AEU47" s="120"/>
      <c r="AEV47" s="120"/>
      <c r="AEW47" s="120"/>
      <c r="AEX47" s="120"/>
      <c r="AEY47" s="120"/>
      <c r="AEZ47" s="120"/>
      <c r="AFA47" s="120"/>
      <c r="AFB47" s="120"/>
      <c r="AFC47" s="120"/>
      <c r="AFD47" s="120"/>
      <c r="AFE47" s="120"/>
      <c r="AFF47" s="120"/>
      <c r="AFG47" s="120"/>
      <c r="AFH47" s="120"/>
      <c r="AFI47" s="120"/>
      <c r="AFJ47" s="120"/>
      <c r="AFK47" s="120"/>
      <c r="AFL47" s="120"/>
      <c r="AFM47" s="120"/>
      <c r="AFN47" s="120"/>
      <c r="AFO47" s="120"/>
      <c r="AFP47" s="120"/>
      <c r="AFQ47" s="120"/>
      <c r="AFR47" s="120"/>
      <c r="AFS47" s="120"/>
      <c r="AFT47" s="120"/>
      <c r="AFU47" s="120"/>
      <c r="AFV47" s="120"/>
      <c r="AFW47" s="120"/>
      <c r="AFX47" s="120"/>
      <c r="AFY47" s="120"/>
      <c r="AFZ47" s="120"/>
      <c r="AGA47" s="120"/>
      <c r="AGB47" s="120"/>
      <c r="AGC47" s="120"/>
      <c r="AGD47" s="120"/>
      <c r="AGE47" s="120"/>
      <c r="AGF47" s="120"/>
      <c r="AGG47" s="120"/>
      <c r="AGH47" s="120"/>
      <c r="AGI47" s="120"/>
      <c r="AGJ47" s="120"/>
      <c r="AGK47" s="120"/>
      <c r="AGL47" s="120"/>
      <c r="AGM47" s="120"/>
      <c r="AGN47" s="120"/>
      <c r="AGO47" s="120"/>
      <c r="AGP47" s="120"/>
      <c r="AGQ47" s="120"/>
      <c r="AGR47" s="120"/>
      <c r="AGS47" s="120"/>
      <c r="AGT47" s="120"/>
      <c r="AGU47" s="120"/>
      <c r="AGV47" s="120"/>
      <c r="AGW47" s="120"/>
      <c r="AGX47" s="120"/>
      <c r="AGY47" s="120"/>
      <c r="AGZ47" s="120"/>
      <c r="AHA47" s="120"/>
      <c r="AHB47" s="120"/>
      <c r="AHC47" s="120"/>
      <c r="AHD47" s="120"/>
      <c r="AHE47" s="120"/>
      <c r="AHF47" s="120"/>
      <c r="AHG47" s="120"/>
      <c r="AHH47" s="120"/>
      <c r="AHI47" s="120"/>
      <c r="AHJ47" s="120"/>
      <c r="AHK47" s="120"/>
      <c r="AHL47" s="120"/>
      <c r="AHM47" s="120"/>
      <c r="AHN47" s="120"/>
      <c r="AHO47" s="120"/>
      <c r="AHP47" s="120"/>
      <c r="AHQ47" s="120"/>
      <c r="AHR47" s="120"/>
      <c r="AHS47" s="120"/>
      <c r="AHT47" s="120"/>
      <c r="AHU47" s="120"/>
      <c r="AHV47" s="120"/>
      <c r="AHW47" s="120"/>
      <c r="AHX47" s="120"/>
      <c r="AHY47" s="120"/>
      <c r="AHZ47" s="120"/>
      <c r="AIA47" s="120"/>
      <c r="AIB47" s="120"/>
      <c r="AIC47" s="120"/>
      <c r="AID47" s="120"/>
      <c r="AIE47" s="120"/>
      <c r="AIF47" s="120"/>
      <c r="AIG47" s="120"/>
      <c r="AIH47" s="120"/>
      <c r="AII47" s="120"/>
      <c r="AIJ47" s="120"/>
      <c r="AIK47" s="120"/>
      <c r="AIL47" s="120"/>
      <c r="AIM47" s="120"/>
      <c r="AIN47" s="120"/>
      <c r="AIO47" s="120"/>
      <c r="AIP47" s="120"/>
      <c r="AIQ47" s="120"/>
      <c r="AIR47" s="120"/>
      <c r="AIS47" s="120"/>
      <c r="AIT47" s="120"/>
      <c r="AIU47" s="120"/>
      <c r="AIV47" s="120"/>
      <c r="AIW47" s="120"/>
      <c r="AIX47" s="120"/>
      <c r="AIY47" s="120"/>
      <c r="AIZ47" s="120"/>
      <c r="AJA47" s="120"/>
      <c r="AJB47" s="120"/>
      <c r="AJC47" s="120"/>
      <c r="AJD47" s="120"/>
      <c r="AJE47" s="120"/>
      <c r="AJF47" s="120"/>
      <c r="AJG47" s="120"/>
      <c r="AJH47" s="120"/>
      <c r="AJI47" s="120"/>
      <c r="AJJ47" s="120"/>
      <c r="AJK47" s="120"/>
      <c r="AJL47" s="120"/>
      <c r="AJM47" s="120"/>
      <c r="AJN47" s="120"/>
      <c r="AJO47" s="120"/>
      <c r="AJP47" s="120"/>
      <c r="AJQ47" s="120"/>
      <c r="AJR47" s="120"/>
      <c r="AJS47" s="120"/>
      <c r="AJT47" s="120"/>
      <c r="AJU47" s="120"/>
      <c r="AJV47" s="120"/>
      <c r="AJW47" s="120"/>
      <c r="AJX47" s="120"/>
      <c r="AJY47" s="120"/>
      <c r="AJZ47" s="120"/>
      <c r="AKA47" s="120"/>
      <c r="AKB47" s="120"/>
      <c r="AKC47" s="120"/>
      <c r="AKD47" s="120"/>
      <c r="AKE47" s="120"/>
      <c r="AKF47" s="120"/>
      <c r="AKG47" s="120"/>
      <c r="AKH47" s="120"/>
      <c r="AKI47" s="120"/>
      <c r="AKJ47" s="120"/>
      <c r="AKK47" s="120"/>
      <c r="AKL47" s="120"/>
      <c r="AKM47" s="120"/>
      <c r="AKN47" s="120"/>
      <c r="AKO47" s="120"/>
      <c r="AKP47" s="120"/>
      <c r="AKQ47" s="120"/>
      <c r="AKR47" s="120"/>
      <c r="AKS47" s="120"/>
      <c r="AKT47" s="120"/>
      <c r="AKU47" s="120"/>
      <c r="AKV47" s="120"/>
      <c r="AKW47" s="120"/>
      <c r="AKX47" s="120"/>
      <c r="AKY47" s="120"/>
      <c r="AKZ47" s="120"/>
      <c r="ALA47" s="120"/>
      <c r="ALB47" s="120"/>
      <c r="ALC47" s="120"/>
      <c r="ALD47" s="120"/>
      <c r="ALE47" s="120"/>
      <c r="ALF47" s="120"/>
      <c r="ALG47" s="120"/>
      <c r="ALH47" s="120"/>
      <c r="ALI47" s="120"/>
      <c r="ALJ47" s="120"/>
      <c r="ALK47" s="120"/>
      <c r="ALL47" s="120"/>
      <c r="ALM47" s="120"/>
      <c r="ALN47" s="120"/>
      <c r="ALO47" s="120"/>
      <c r="ALP47" s="120"/>
      <c r="ALQ47" s="120"/>
      <c r="ALR47" s="120"/>
      <c r="ALS47" s="120"/>
      <c r="ALT47" s="120"/>
      <c r="ALU47" s="120"/>
      <c r="ALV47" s="120"/>
      <c r="ALW47" s="120"/>
      <c r="ALX47" s="120"/>
      <c r="ALY47" s="120"/>
      <c r="ALZ47" s="120"/>
      <c r="AMA47" s="120"/>
      <c r="AMB47" s="120"/>
      <c r="AMC47" s="120"/>
      <c r="AMD47" s="120"/>
      <c r="AME47" s="120"/>
      <c r="AMF47" s="120"/>
      <c r="AMG47" s="120"/>
      <c r="AMH47" s="120"/>
      <c r="AMI47" s="120"/>
      <c r="AMJ47" s="120"/>
      <c r="AMK47" s="120"/>
      <c r="AML47" s="120"/>
      <c r="AMM47" s="120"/>
      <c r="AMN47" s="120"/>
      <c r="AMO47" s="120"/>
      <c r="AMP47" s="120"/>
      <c r="AMQ47" s="120"/>
      <c r="AMR47" s="120"/>
      <c r="AMS47" s="120"/>
      <c r="AMT47" s="120"/>
      <c r="AMU47" s="120"/>
      <c r="AMV47" s="120"/>
      <c r="AMW47" s="120"/>
      <c r="AMX47" s="120"/>
      <c r="AMY47" s="120"/>
      <c r="AMZ47" s="120"/>
      <c r="ANA47" s="120"/>
      <c r="ANB47" s="120"/>
      <c r="ANC47" s="120"/>
      <c r="AND47" s="120"/>
      <c r="ANE47" s="120"/>
      <c r="ANF47" s="120"/>
      <c r="ANG47" s="120"/>
      <c r="ANH47" s="120"/>
      <c r="ANI47" s="120"/>
      <c r="ANJ47" s="120"/>
      <c r="ANK47" s="120"/>
      <c r="ANL47" s="120"/>
      <c r="ANM47" s="120"/>
      <c r="ANN47" s="120"/>
      <c r="ANO47" s="120"/>
      <c r="ANP47" s="120"/>
      <c r="ANQ47" s="120"/>
      <c r="ANR47" s="120"/>
      <c r="ANS47" s="120"/>
      <c r="ANT47" s="120"/>
      <c r="ANU47" s="120"/>
      <c r="ANV47" s="120"/>
      <c r="ANW47" s="120"/>
      <c r="ANX47" s="120"/>
      <c r="ANY47" s="120"/>
      <c r="ANZ47" s="120"/>
      <c r="AOA47" s="120"/>
      <c r="AOB47" s="120"/>
      <c r="AOC47" s="120"/>
      <c r="AOD47" s="120"/>
      <c r="AOE47" s="120"/>
      <c r="AOF47" s="120"/>
      <c r="AOG47" s="120"/>
      <c r="AOH47" s="120"/>
      <c r="AOI47" s="120"/>
      <c r="AOJ47" s="120"/>
      <c r="AOK47" s="120"/>
      <c r="AOL47" s="120"/>
      <c r="AOM47" s="120"/>
      <c r="AON47" s="120"/>
      <c r="AOO47" s="120"/>
      <c r="AOP47" s="120"/>
      <c r="AOQ47" s="120"/>
      <c r="AOR47" s="120"/>
      <c r="AOS47" s="120"/>
      <c r="AOT47" s="120"/>
      <c r="AOU47" s="120"/>
      <c r="AOV47" s="120"/>
      <c r="AOW47" s="120"/>
      <c r="AOX47" s="120"/>
      <c r="AOY47" s="120"/>
      <c r="AOZ47" s="120"/>
      <c r="APA47" s="120"/>
      <c r="APB47" s="120"/>
      <c r="APC47" s="120"/>
      <c r="APD47" s="120"/>
      <c r="APE47" s="120"/>
      <c r="APF47" s="120"/>
      <c r="APG47" s="120"/>
      <c r="APH47" s="120"/>
      <c r="API47" s="120"/>
      <c r="APJ47" s="120"/>
      <c r="APK47" s="120"/>
      <c r="APL47" s="120"/>
      <c r="APM47" s="120"/>
      <c r="APN47" s="120"/>
      <c r="APO47" s="120"/>
      <c r="APP47" s="120"/>
      <c r="APQ47" s="120"/>
      <c r="APR47" s="120"/>
      <c r="APS47" s="120"/>
      <c r="APT47" s="120"/>
      <c r="APU47" s="120"/>
      <c r="APV47" s="120"/>
      <c r="APW47" s="120"/>
      <c r="APX47" s="120"/>
      <c r="APY47" s="120"/>
      <c r="APZ47" s="120"/>
      <c r="AQA47" s="120"/>
      <c r="AQB47" s="120"/>
      <c r="AQC47" s="120"/>
      <c r="AQD47" s="120"/>
      <c r="AQE47" s="120"/>
      <c r="AQF47" s="120"/>
      <c r="AQG47" s="120"/>
      <c r="AQH47" s="120"/>
      <c r="AQI47" s="120"/>
      <c r="AQJ47" s="120"/>
      <c r="AQK47" s="120"/>
      <c r="AQL47" s="120"/>
      <c r="AQM47" s="120"/>
      <c r="AQN47" s="120"/>
      <c r="AQO47" s="120"/>
      <c r="AQP47" s="120"/>
      <c r="AQQ47" s="120"/>
      <c r="AQR47" s="120"/>
      <c r="AQS47" s="120"/>
      <c r="AQT47" s="120"/>
      <c r="AQU47" s="120"/>
      <c r="AQV47" s="120"/>
      <c r="AQW47" s="120"/>
      <c r="AQX47" s="120"/>
      <c r="AQY47" s="120"/>
      <c r="AQZ47" s="120"/>
      <c r="ARA47" s="120"/>
      <c r="ARB47" s="120"/>
      <c r="ARC47" s="120"/>
      <c r="ARD47" s="120"/>
      <c r="ARE47" s="120"/>
      <c r="ARF47" s="120"/>
      <c r="ARG47" s="120"/>
      <c r="ARH47" s="120"/>
      <c r="ARI47" s="120"/>
      <c r="ARJ47" s="120"/>
      <c r="ARK47" s="120"/>
      <c r="ARL47" s="120"/>
      <c r="ARM47" s="120"/>
      <c r="ARN47" s="120"/>
      <c r="ARO47" s="120"/>
      <c r="ARP47" s="120"/>
      <c r="ARQ47" s="120"/>
      <c r="ARR47" s="120"/>
      <c r="ARS47" s="120"/>
      <c r="ART47" s="120"/>
      <c r="ARU47" s="120"/>
      <c r="ARV47" s="120"/>
      <c r="ARW47" s="120"/>
      <c r="ARX47" s="120"/>
      <c r="ARY47" s="120"/>
      <c r="ARZ47" s="120"/>
      <c r="ASA47" s="120"/>
      <c r="ASB47" s="120"/>
      <c r="ASC47" s="120"/>
      <c r="ASD47" s="120"/>
      <c r="ASE47" s="120"/>
      <c r="ASF47" s="120"/>
      <c r="ASG47" s="120"/>
      <c r="ASH47" s="120"/>
      <c r="ASI47" s="120"/>
      <c r="ASJ47" s="120"/>
      <c r="ASK47" s="120"/>
      <c r="ASL47" s="120"/>
      <c r="ASM47" s="120"/>
      <c r="ASN47" s="120"/>
      <c r="ASO47" s="120"/>
      <c r="ASP47" s="120"/>
      <c r="ASQ47" s="120"/>
      <c r="ASR47" s="120"/>
      <c r="ASS47" s="120"/>
      <c r="AST47" s="120"/>
      <c r="ASU47" s="120"/>
      <c r="ASV47" s="120"/>
      <c r="ASW47" s="120"/>
      <c r="ASX47" s="120"/>
      <c r="ASY47" s="120"/>
      <c r="ASZ47" s="120"/>
      <c r="ATA47" s="120"/>
      <c r="ATB47" s="120"/>
      <c r="ATC47" s="120"/>
      <c r="ATD47" s="120"/>
      <c r="ATE47" s="120"/>
      <c r="ATF47" s="120"/>
      <c r="ATG47" s="120"/>
      <c r="ATH47" s="120"/>
      <c r="ATI47" s="120"/>
      <c r="ATJ47" s="120"/>
      <c r="ATK47" s="120"/>
      <c r="ATL47" s="120"/>
      <c r="ATM47" s="120"/>
      <c r="ATN47" s="120"/>
      <c r="ATO47" s="120"/>
      <c r="ATP47" s="120"/>
      <c r="ATQ47" s="120"/>
      <c r="ATR47" s="120"/>
      <c r="ATS47" s="120"/>
      <c r="ATT47" s="120"/>
      <c r="ATU47" s="120"/>
      <c r="ATV47" s="120"/>
      <c r="ATW47" s="120"/>
      <c r="ATX47" s="120"/>
      <c r="ATY47" s="120"/>
      <c r="ATZ47" s="120"/>
      <c r="AUA47" s="120"/>
      <c r="AUB47" s="120"/>
      <c r="AUC47" s="120"/>
      <c r="AUD47" s="120"/>
      <c r="AUE47" s="120"/>
      <c r="AUF47" s="120"/>
      <c r="AUG47" s="120"/>
      <c r="AUH47" s="120"/>
      <c r="AUI47" s="120"/>
      <c r="AUJ47" s="120"/>
      <c r="AUK47" s="120"/>
      <c r="AUL47" s="120"/>
      <c r="AUM47" s="120"/>
      <c r="AUN47" s="120"/>
      <c r="AUO47" s="120"/>
      <c r="AUP47" s="120"/>
      <c r="AUQ47" s="120"/>
      <c r="AUR47" s="120"/>
      <c r="AUS47" s="120"/>
      <c r="AUT47" s="120"/>
      <c r="AUU47" s="120"/>
      <c r="AUV47" s="120"/>
      <c r="AUW47" s="120"/>
      <c r="AUX47" s="120"/>
      <c r="AUY47" s="120"/>
      <c r="AUZ47" s="120"/>
      <c r="AVA47" s="120"/>
      <c r="AVB47" s="120"/>
      <c r="AVC47" s="120"/>
      <c r="AVD47" s="120"/>
      <c r="AVE47" s="120"/>
      <c r="AVF47" s="120"/>
      <c r="AVG47" s="120"/>
      <c r="AVH47" s="120"/>
      <c r="AVI47" s="120"/>
      <c r="AVJ47" s="120"/>
      <c r="AVK47" s="120"/>
      <c r="AVL47" s="120"/>
      <c r="AVM47" s="120"/>
      <c r="AVN47" s="120"/>
      <c r="AVO47" s="120"/>
      <c r="AVP47" s="120"/>
      <c r="AVQ47" s="120"/>
      <c r="AVR47" s="120"/>
      <c r="AVS47" s="120"/>
      <c r="AVT47" s="120"/>
      <c r="AVU47" s="120"/>
      <c r="AVV47" s="120"/>
      <c r="AVW47" s="120"/>
      <c r="AVX47" s="120"/>
      <c r="AVY47" s="120"/>
      <c r="AVZ47" s="120"/>
      <c r="AWA47" s="120"/>
      <c r="AWB47" s="120"/>
      <c r="AWC47" s="120"/>
      <c r="AWD47" s="120"/>
      <c r="AWE47" s="120"/>
      <c r="AWF47" s="120"/>
      <c r="AWG47" s="120"/>
      <c r="AWH47" s="120"/>
      <c r="AWI47" s="120"/>
      <c r="AWJ47" s="120"/>
      <c r="AWK47" s="120"/>
      <c r="AWL47" s="120"/>
      <c r="AWM47" s="120"/>
      <c r="AWN47" s="120"/>
      <c r="AWO47" s="120"/>
      <c r="AWP47" s="120"/>
      <c r="AWQ47" s="120"/>
      <c r="AWR47" s="120"/>
      <c r="AWS47" s="120"/>
      <c r="AWT47" s="120"/>
      <c r="AWU47" s="120"/>
      <c r="AWV47" s="120"/>
      <c r="AWW47" s="120"/>
      <c r="AWX47" s="120"/>
      <c r="AWY47" s="120"/>
      <c r="AWZ47" s="120"/>
      <c r="AXA47" s="120"/>
      <c r="AXB47" s="120"/>
      <c r="AXC47" s="120"/>
      <c r="AXD47" s="120"/>
      <c r="AXE47" s="120"/>
      <c r="AXF47" s="120"/>
      <c r="AXG47" s="120"/>
      <c r="AXH47" s="120"/>
      <c r="AXI47" s="120"/>
      <c r="AXJ47" s="120"/>
      <c r="AXK47" s="120"/>
      <c r="AXL47" s="120"/>
      <c r="AXM47" s="120"/>
      <c r="AXN47" s="120"/>
      <c r="AXO47" s="120"/>
      <c r="AXP47" s="120"/>
      <c r="AXQ47" s="120"/>
      <c r="AXR47" s="120"/>
      <c r="AXS47" s="120"/>
      <c r="AXT47" s="120"/>
      <c r="AXU47" s="120"/>
      <c r="AXV47" s="120"/>
      <c r="AXW47" s="120"/>
      <c r="AXX47" s="120"/>
      <c r="AXY47" s="120"/>
      <c r="AXZ47" s="120"/>
      <c r="AYA47" s="120"/>
      <c r="AYB47" s="120"/>
      <c r="AYC47" s="120"/>
      <c r="AYD47" s="120"/>
      <c r="AYE47" s="120"/>
      <c r="AYF47" s="120"/>
      <c r="AYG47" s="120"/>
      <c r="AYH47" s="120"/>
      <c r="AYI47" s="120"/>
      <c r="AYJ47" s="120"/>
      <c r="AYK47" s="120"/>
      <c r="AYL47" s="120"/>
      <c r="AYM47" s="120"/>
      <c r="AYN47" s="120"/>
      <c r="AYO47" s="120"/>
      <c r="AYP47" s="120"/>
      <c r="AYQ47" s="120"/>
      <c r="AYR47" s="120"/>
      <c r="AYS47" s="120"/>
      <c r="AYT47" s="120"/>
      <c r="AYU47" s="120"/>
      <c r="AYV47" s="120"/>
      <c r="AYW47" s="120"/>
      <c r="AYX47" s="120"/>
      <c r="AYY47" s="120"/>
      <c r="AYZ47" s="120"/>
      <c r="AZA47" s="120"/>
      <c r="AZB47" s="120"/>
      <c r="AZC47" s="120"/>
      <c r="AZD47" s="120"/>
      <c r="AZE47" s="120"/>
      <c r="AZF47" s="120"/>
      <c r="AZG47" s="120"/>
      <c r="AZH47" s="120"/>
      <c r="AZI47" s="120"/>
      <c r="AZJ47" s="120"/>
      <c r="AZK47" s="120"/>
      <c r="AZL47" s="120"/>
      <c r="AZM47" s="120"/>
      <c r="AZN47" s="120"/>
      <c r="AZO47" s="120"/>
      <c r="AZP47" s="120"/>
      <c r="AZQ47" s="120"/>
      <c r="AZR47" s="120"/>
      <c r="AZS47" s="120"/>
      <c r="AZT47" s="120"/>
      <c r="AZU47" s="120"/>
      <c r="AZV47" s="120"/>
      <c r="AZW47" s="120"/>
      <c r="AZX47" s="120"/>
      <c r="AZY47" s="120"/>
      <c r="AZZ47" s="120"/>
      <c r="BAA47" s="120"/>
      <c r="BAB47" s="120"/>
      <c r="BAC47" s="120"/>
      <c r="BAD47" s="120"/>
      <c r="BAE47" s="120"/>
      <c r="BAF47" s="120"/>
      <c r="BAG47" s="120"/>
      <c r="BAH47" s="120"/>
      <c r="BAI47" s="120"/>
      <c r="BAJ47" s="120"/>
      <c r="BAK47" s="120"/>
      <c r="BAL47" s="120"/>
      <c r="BAM47" s="120"/>
      <c r="BAN47" s="120"/>
      <c r="BAO47" s="120"/>
      <c r="BAP47" s="120"/>
      <c r="BAQ47" s="120"/>
      <c r="BAR47" s="120"/>
      <c r="BAS47" s="120"/>
      <c r="BAT47" s="120"/>
      <c r="BAU47" s="120"/>
      <c r="BAV47" s="120"/>
      <c r="BAW47" s="120"/>
      <c r="BAX47" s="120"/>
      <c r="BAY47" s="120"/>
      <c r="BAZ47" s="120"/>
      <c r="BBA47" s="120"/>
      <c r="BBB47" s="120"/>
      <c r="BBC47" s="120"/>
      <c r="BBD47" s="120"/>
      <c r="BBE47" s="120"/>
      <c r="BBF47" s="120"/>
      <c r="BBG47" s="120"/>
      <c r="BBH47" s="120"/>
      <c r="BBI47" s="120"/>
      <c r="BBJ47" s="120"/>
      <c r="BBK47" s="120"/>
      <c r="BBL47" s="120"/>
      <c r="BBM47" s="120"/>
      <c r="BBN47" s="120"/>
      <c r="BBO47" s="120"/>
      <c r="BBP47" s="120"/>
      <c r="BBQ47" s="120"/>
      <c r="BBR47" s="120"/>
      <c r="BBS47" s="120"/>
      <c r="BBT47" s="120"/>
      <c r="BBU47" s="120"/>
      <c r="BBV47" s="120"/>
      <c r="BBW47" s="120"/>
      <c r="BBX47" s="120"/>
      <c r="BBY47" s="120"/>
      <c r="BBZ47" s="120"/>
      <c r="BCA47" s="120"/>
      <c r="BCB47" s="120"/>
      <c r="BCC47" s="120"/>
      <c r="BCD47" s="120"/>
      <c r="BCE47" s="120"/>
      <c r="BCF47" s="120"/>
      <c r="BCG47" s="120"/>
      <c r="BCH47" s="120"/>
      <c r="BCI47" s="120"/>
      <c r="BCJ47" s="120"/>
      <c r="BCK47" s="120"/>
      <c r="BCL47" s="120"/>
      <c r="BCM47" s="120"/>
      <c r="BCN47" s="120"/>
      <c r="BCO47" s="120"/>
      <c r="BCP47" s="120"/>
      <c r="BCQ47" s="120"/>
      <c r="BCR47" s="120"/>
      <c r="BCS47" s="120"/>
      <c r="BCT47" s="120"/>
      <c r="BCU47" s="120"/>
      <c r="BCV47" s="120"/>
      <c r="BCW47" s="120"/>
      <c r="BCX47" s="120"/>
      <c r="BCY47" s="120"/>
      <c r="BCZ47" s="120"/>
      <c r="BDA47" s="120"/>
      <c r="BDB47" s="120"/>
      <c r="BDC47" s="120"/>
      <c r="BDD47" s="120"/>
      <c r="BDE47" s="120"/>
      <c r="BDF47" s="120"/>
      <c r="BDG47" s="120"/>
      <c r="BDH47" s="120"/>
      <c r="BDI47" s="120"/>
      <c r="BDJ47" s="120"/>
      <c r="BDK47" s="120"/>
      <c r="BDL47" s="120"/>
      <c r="BDM47" s="120"/>
      <c r="BDN47" s="120"/>
      <c r="BDO47" s="120"/>
      <c r="BDP47" s="120"/>
      <c r="BDQ47" s="120"/>
      <c r="BDR47" s="120"/>
      <c r="BDS47" s="120"/>
      <c r="BDT47" s="120"/>
      <c r="BDU47" s="120"/>
      <c r="BDV47" s="120"/>
      <c r="BDW47" s="120"/>
      <c r="BDX47" s="120"/>
      <c r="BDY47" s="120"/>
      <c r="BDZ47" s="120"/>
      <c r="BEA47" s="120"/>
      <c r="BEB47" s="120"/>
      <c r="BEC47" s="120"/>
      <c r="BED47" s="120"/>
      <c r="BEE47" s="120"/>
      <c r="BEF47" s="120"/>
      <c r="BEG47" s="120"/>
      <c r="BEH47" s="120"/>
      <c r="BEI47" s="120"/>
      <c r="BEJ47" s="120"/>
      <c r="BEK47" s="120"/>
      <c r="BEL47" s="120"/>
      <c r="BEM47" s="120"/>
      <c r="BEN47" s="120"/>
      <c r="BEO47" s="120"/>
      <c r="BEP47" s="120"/>
      <c r="BEQ47" s="120"/>
      <c r="BER47" s="120"/>
      <c r="BES47" s="120"/>
      <c r="BET47" s="120"/>
      <c r="BEU47" s="120"/>
      <c r="BEV47" s="120"/>
      <c r="BEW47" s="120"/>
      <c r="BEX47" s="120"/>
      <c r="BEY47" s="120"/>
      <c r="BEZ47" s="120"/>
      <c r="BFA47" s="120"/>
      <c r="BFB47" s="120"/>
      <c r="BFC47" s="120"/>
      <c r="BFD47" s="120"/>
      <c r="BFE47" s="120"/>
      <c r="BFF47" s="120"/>
      <c r="BFG47" s="120"/>
      <c r="BFH47" s="120"/>
      <c r="BFI47" s="120"/>
      <c r="BFJ47" s="120"/>
      <c r="BFK47" s="120"/>
      <c r="BFL47" s="120"/>
      <c r="BFM47" s="120"/>
      <c r="BFN47" s="120"/>
      <c r="BFO47" s="120"/>
      <c r="BFP47" s="120"/>
      <c r="BFQ47" s="120"/>
      <c r="BFR47" s="120"/>
      <c r="BFS47" s="120"/>
      <c r="BFT47" s="120"/>
      <c r="BFU47" s="120"/>
      <c r="BFV47" s="120"/>
      <c r="BFW47" s="120"/>
      <c r="BFX47" s="120"/>
      <c r="BFY47" s="120"/>
      <c r="BFZ47" s="120"/>
      <c r="BGA47" s="120"/>
      <c r="BGB47" s="120"/>
      <c r="BGC47" s="120"/>
      <c r="BGD47" s="120"/>
      <c r="BGE47" s="120"/>
      <c r="BGF47" s="120"/>
      <c r="BGG47" s="120"/>
      <c r="BGH47" s="120"/>
      <c r="BGI47" s="120"/>
      <c r="BGJ47" s="120"/>
      <c r="BGK47" s="120"/>
      <c r="BGL47" s="120"/>
      <c r="BGM47" s="120"/>
      <c r="BGN47" s="120"/>
      <c r="BGO47" s="120"/>
      <c r="BGP47" s="120"/>
      <c r="BGQ47" s="120"/>
      <c r="BGR47" s="120"/>
      <c r="BGS47" s="120"/>
      <c r="BGT47" s="120"/>
      <c r="BGU47" s="120"/>
      <c r="BGV47" s="120"/>
      <c r="BGW47" s="120"/>
      <c r="BGX47" s="120"/>
      <c r="BGY47" s="120"/>
      <c r="BGZ47" s="120"/>
      <c r="BHA47" s="120"/>
      <c r="BHB47" s="120"/>
      <c r="BHC47" s="120"/>
      <c r="BHD47" s="120"/>
      <c r="BHE47" s="120"/>
      <c r="BHF47" s="120"/>
      <c r="BHG47" s="120"/>
      <c r="BHH47" s="120"/>
      <c r="BHI47" s="120"/>
      <c r="BHJ47" s="120"/>
      <c r="BHK47" s="120"/>
      <c r="BHL47" s="120"/>
      <c r="BHM47" s="120"/>
      <c r="BHN47" s="120"/>
      <c r="BHO47" s="120"/>
      <c r="BHP47" s="120"/>
      <c r="BHQ47" s="120"/>
      <c r="BHR47" s="120"/>
      <c r="BHS47" s="120"/>
      <c r="BHT47" s="120"/>
      <c r="BHU47" s="120"/>
      <c r="BHV47" s="120"/>
      <c r="BHW47" s="120"/>
      <c r="BHX47" s="120"/>
      <c r="BHY47" s="120"/>
      <c r="BHZ47" s="120"/>
      <c r="BIA47" s="120"/>
      <c r="BIB47" s="120"/>
      <c r="BIC47" s="120"/>
      <c r="BID47" s="120"/>
      <c r="BIE47" s="120"/>
      <c r="BIF47" s="120"/>
      <c r="BIG47" s="120"/>
      <c r="BIH47" s="120"/>
      <c r="BII47" s="120"/>
      <c r="BIJ47" s="120"/>
      <c r="BIK47" s="120"/>
      <c r="BIL47" s="120"/>
      <c r="BIM47" s="120"/>
      <c r="BIN47" s="120"/>
      <c r="BIO47" s="120"/>
      <c r="BIP47" s="120"/>
      <c r="BIQ47" s="120"/>
      <c r="BIR47" s="120"/>
      <c r="BIS47" s="120"/>
      <c r="BIT47" s="120"/>
      <c r="BIU47" s="120"/>
      <c r="BIV47" s="120"/>
      <c r="BIW47" s="120"/>
      <c r="BIX47" s="120"/>
      <c r="BIY47" s="120"/>
      <c r="BIZ47" s="120"/>
      <c r="BJA47" s="120"/>
      <c r="BJB47" s="120"/>
      <c r="BJC47" s="120"/>
      <c r="BJD47" s="120"/>
      <c r="BJE47" s="120"/>
      <c r="BJF47" s="120"/>
      <c r="BJG47" s="120"/>
      <c r="BJH47" s="120"/>
      <c r="BJI47" s="120"/>
      <c r="BJJ47" s="120"/>
      <c r="BJK47" s="120"/>
      <c r="BJL47" s="120"/>
      <c r="BJM47" s="120"/>
      <c r="BJN47" s="120"/>
      <c r="BJO47" s="120"/>
      <c r="BJP47" s="120"/>
      <c r="BJQ47" s="120"/>
      <c r="BJR47" s="120"/>
      <c r="BJS47" s="120"/>
      <c r="BJT47" s="120"/>
      <c r="BJU47" s="120"/>
      <c r="BJV47" s="120"/>
      <c r="BJW47" s="120"/>
      <c r="BJX47" s="120"/>
      <c r="BJY47" s="120"/>
      <c r="BJZ47" s="120"/>
      <c r="BKA47" s="120"/>
      <c r="BKB47" s="120"/>
      <c r="BKC47" s="120"/>
      <c r="BKD47" s="120"/>
      <c r="BKE47" s="120"/>
      <c r="BKF47" s="120"/>
      <c r="BKG47" s="120"/>
      <c r="BKH47" s="120"/>
      <c r="BKI47" s="120"/>
      <c r="BKJ47" s="120"/>
      <c r="BKK47" s="120"/>
      <c r="BKL47" s="120"/>
      <c r="BKM47" s="120"/>
      <c r="BKN47" s="120"/>
      <c r="BKO47" s="120"/>
      <c r="BKP47" s="120"/>
      <c r="BKQ47" s="120"/>
      <c r="BKR47" s="120"/>
      <c r="BKS47" s="120"/>
      <c r="BKT47" s="120"/>
      <c r="BKU47" s="120"/>
      <c r="BKV47" s="120"/>
      <c r="BKW47" s="120"/>
      <c r="BKX47" s="120"/>
      <c r="BKY47" s="120"/>
      <c r="BKZ47" s="120"/>
      <c r="BLA47" s="120"/>
      <c r="BLB47" s="120"/>
      <c r="BLC47" s="120"/>
      <c r="BLD47" s="120"/>
      <c r="BLE47" s="120"/>
      <c r="BLF47" s="120"/>
      <c r="BLG47" s="120"/>
      <c r="BLH47" s="120"/>
      <c r="BLI47" s="120"/>
      <c r="BLJ47" s="120"/>
      <c r="BLK47" s="120"/>
      <c r="BLL47" s="120"/>
      <c r="BLM47" s="120"/>
      <c r="BLN47" s="120"/>
      <c r="BLO47" s="120"/>
      <c r="BLP47" s="120"/>
      <c r="BLQ47" s="120"/>
      <c r="BLR47" s="120"/>
      <c r="BLS47" s="120"/>
      <c r="BLT47" s="120"/>
      <c r="BLU47" s="120"/>
      <c r="BLV47" s="120"/>
      <c r="BLW47" s="120"/>
      <c r="BLX47" s="120"/>
      <c r="BLY47" s="120"/>
      <c r="BLZ47" s="120"/>
      <c r="BMA47" s="120"/>
      <c r="BMB47" s="120"/>
      <c r="BMC47" s="120"/>
      <c r="BMD47" s="120"/>
      <c r="BME47" s="120"/>
      <c r="BMF47" s="120"/>
      <c r="BMG47" s="120"/>
      <c r="BMH47" s="120"/>
      <c r="BMI47" s="120"/>
      <c r="BMJ47" s="120"/>
      <c r="BMK47" s="120"/>
      <c r="BML47" s="120"/>
      <c r="BMM47" s="120"/>
      <c r="BMN47" s="120"/>
      <c r="BMO47" s="120"/>
      <c r="BMP47" s="120"/>
      <c r="BMQ47" s="120"/>
      <c r="BMR47" s="120"/>
      <c r="BMS47" s="120"/>
      <c r="BMT47" s="120"/>
      <c r="BMU47" s="120"/>
      <c r="BMV47" s="120"/>
      <c r="BMW47" s="120"/>
      <c r="BMX47" s="120"/>
      <c r="BMY47" s="120"/>
      <c r="BMZ47" s="120"/>
      <c r="BNA47" s="120"/>
      <c r="BNB47" s="120"/>
      <c r="BNC47" s="120"/>
      <c r="BND47" s="120"/>
      <c r="BNE47" s="120"/>
      <c r="BNF47" s="120"/>
      <c r="BNG47" s="120"/>
      <c r="BNH47" s="120"/>
      <c r="BNI47" s="120"/>
      <c r="BNJ47" s="120"/>
      <c r="BNK47" s="120"/>
      <c r="BNL47" s="120"/>
      <c r="BNM47" s="120"/>
      <c r="BNN47" s="120"/>
      <c r="BNO47" s="120"/>
      <c r="BNP47" s="120"/>
      <c r="BNQ47" s="120"/>
      <c r="BNR47" s="120"/>
      <c r="BNS47" s="120"/>
      <c r="BNT47" s="120"/>
      <c r="BNU47" s="120"/>
      <c r="BNV47" s="120"/>
      <c r="BNW47" s="120"/>
      <c r="BNX47" s="120"/>
      <c r="BNY47" s="120"/>
      <c r="BNZ47" s="120"/>
      <c r="BOA47" s="120"/>
      <c r="BOB47" s="120"/>
      <c r="BOC47" s="120"/>
      <c r="BOD47" s="120"/>
      <c r="BOE47" s="120"/>
      <c r="BOF47" s="120"/>
      <c r="BOG47" s="120"/>
      <c r="BOH47" s="120"/>
      <c r="BOI47" s="120"/>
      <c r="BOJ47" s="120"/>
      <c r="BOK47" s="120"/>
      <c r="BOL47" s="120"/>
      <c r="BOM47" s="120"/>
      <c r="BON47" s="120"/>
      <c r="BOO47" s="120"/>
      <c r="BOP47" s="120"/>
      <c r="BOQ47" s="120"/>
      <c r="BOR47" s="120"/>
      <c r="BOS47" s="120"/>
      <c r="BOT47" s="120"/>
      <c r="BOU47" s="120"/>
      <c r="BOV47" s="120"/>
      <c r="BOW47" s="120"/>
      <c r="BOX47" s="120"/>
      <c r="BOY47" s="120"/>
      <c r="BOZ47" s="120"/>
      <c r="BPA47" s="120"/>
      <c r="BPB47" s="120"/>
      <c r="BPC47" s="120"/>
      <c r="BPD47" s="120"/>
      <c r="BPE47" s="120"/>
      <c r="BPF47" s="120"/>
      <c r="BPG47" s="120"/>
      <c r="BPH47" s="120"/>
      <c r="BPI47" s="120"/>
      <c r="BPJ47" s="120"/>
      <c r="BPK47" s="120"/>
      <c r="BPL47" s="120"/>
      <c r="BPM47" s="120"/>
      <c r="BPN47" s="120"/>
      <c r="BPO47" s="120"/>
      <c r="BPP47" s="120"/>
      <c r="BPQ47" s="120"/>
      <c r="BPR47" s="120"/>
      <c r="BPS47" s="120"/>
      <c r="BPT47" s="120"/>
      <c r="BPU47" s="120"/>
      <c r="BPV47" s="120"/>
      <c r="BPW47" s="120"/>
      <c r="BPX47" s="120"/>
      <c r="BPY47" s="120"/>
      <c r="BPZ47" s="120"/>
      <c r="BQA47" s="120"/>
      <c r="BQB47" s="120"/>
      <c r="BQC47" s="120"/>
      <c r="BQD47" s="120"/>
      <c r="BQE47" s="120"/>
      <c r="BQF47" s="120"/>
      <c r="BQG47" s="120"/>
      <c r="BQH47" s="120"/>
      <c r="BQI47" s="120"/>
      <c r="BQJ47" s="120"/>
      <c r="BQK47" s="120"/>
      <c r="BQL47" s="120"/>
      <c r="BQM47" s="120"/>
      <c r="BQN47" s="120"/>
      <c r="BQO47" s="120"/>
      <c r="BQP47" s="120"/>
      <c r="BQQ47" s="120"/>
      <c r="BQR47" s="120"/>
      <c r="BQS47" s="120"/>
      <c r="BQT47" s="120"/>
      <c r="BQU47" s="120"/>
      <c r="BQV47" s="120"/>
      <c r="BQW47" s="120"/>
      <c r="BQX47" s="120"/>
      <c r="BQY47" s="120"/>
      <c r="BQZ47" s="120"/>
      <c r="BRA47" s="120"/>
      <c r="BRB47" s="120"/>
      <c r="BRC47" s="120"/>
      <c r="BRD47" s="120"/>
      <c r="BRE47" s="120"/>
      <c r="BRF47" s="120"/>
      <c r="BRG47" s="120"/>
      <c r="BRH47" s="120"/>
      <c r="BRI47" s="120"/>
      <c r="BRJ47" s="120"/>
      <c r="BRK47" s="120"/>
      <c r="BRL47" s="120"/>
      <c r="BRM47" s="120"/>
      <c r="BRN47" s="120"/>
      <c r="BRO47" s="120"/>
      <c r="BRP47" s="120"/>
      <c r="BRQ47" s="120"/>
      <c r="BRR47" s="120"/>
      <c r="BRS47" s="120"/>
      <c r="BRT47" s="120"/>
      <c r="BRU47" s="120"/>
      <c r="BRV47" s="120"/>
      <c r="BRW47" s="120"/>
      <c r="BRX47" s="120"/>
      <c r="BRY47" s="120"/>
      <c r="BRZ47" s="120"/>
      <c r="BSA47" s="120"/>
      <c r="BSB47" s="120"/>
      <c r="BSC47" s="120"/>
      <c r="BSD47" s="120"/>
      <c r="BSE47" s="120"/>
      <c r="BSF47" s="120"/>
      <c r="BSG47" s="120"/>
      <c r="BSH47" s="120"/>
      <c r="BSI47" s="120"/>
      <c r="BSJ47" s="120"/>
      <c r="BSK47" s="120"/>
      <c r="BSL47" s="120"/>
      <c r="BSM47" s="120"/>
      <c r="BSN47" s="120"/>
      <c r="BSO47" s="120"/>
      <c r="BSP47" s="120"/>
      <c r="BSQ47" s="120"/>
      <c r="BSR47" s="120"/>
      <c r="BSS47" s="120"/>
      <c r="BST47" s="120"/>
      <c r="BSU47" s="120"/>
      <c r="BSV47" s="120"/>
      <c r="BSW47" s="120"/>
      <c r="BSX47" s="120"/>
      <c r="BSY47" s="120"/>
      <c r="BSZ47" s="120"/>
      <c r="BTA47" s="120"/>
      <c r="BTB47" s="120"/>
      <c r="BTC47" s="120"/>
      <c r="BTD47" s="120"/>
      <c r="BTE47" s="120"/>
      <c r="BTF47" s="120"/>
      <c r="BTG47" s="120"/>
      <c r="BTH47" s="120"/>
      <c r="BTI47" s="120"/>
      <c r="BTJ47" s="120"/>
      <c r="BTK47" s="120"/>
      <c r="BTL47" s="120"/>
      <c r="BTM47" s="120"/>
      <c r="BTN47" s="120"/>
      <c r="BTO47" s="120"/>
      <c r="BTP47" s="120"/>
      <c r="BTQ47" s="120"/>
      <c r="BTR47" s="120"/>
      <c r="BTS47" s="120"/>
      <c r="BTT47" s="120"/>
      <c r="BTU47" s="120"/>
      <c r="BTV47" s="120"/>
      <c r="BTW47" s="120"/>
      <c r="BTX47" s="120"/>
      <c r="BTY47" s="120"/>
      <c r="BTZ47" s="120"/>
      <c r="BUA47" s="120"/>
      <c r="BUB47" s="120"/>
      <c r="BUC47" s="120"/>
      <c r="BUD47" s="120"/>
      <c r="BUE47" s="120"/>
      <c r="BUF47" s="120"/>
      <c r="BUG47" s="120"/>
      <c r="BUH47" s="120"/>
      <c r="BUI47" s="120"/>
      <c r="BUJ47" s="120"/>
      <c r="BUK47" s="120"/>
      <c r="BUL47" s="120"/>
      <c r="BUM47" s="120"/>
      <c r="BUN47" s="120"/>
      <c r="BUO47" s="120"/>
      <c r="BUP47" s="120"/>
      <c r="BUQ47" s="120"/>
      <c r="BUR47" s="120"/>
      <c r="BUS47" s="120"/>
      <c r="BUT47" s="120"/>
      <c r="BUU47" s="120"/>
      <c r="BUV47" s="120"/>
      <c r="BUW47" s="120"/>
      <c r="BUX47" s="120"/>
      <c r="BUY47" s="120"/>
      <c r="BUZ47" s="120"/>
      <c r="BVA47" s="120"/>
      <c r="BVB47" s="120"/>
      <c r="BVC47" s="120"/>
      <c r="BVD47" s="120"/>
      <c r="BVE47" s="120"/>
      <c r="BVF47" s="120"/>
      <c r="BVG47" s="120"/>
      <c r="BVH47" s="120"/>
      <c r="BVI47" s="120"/>
      <c r="BVJ47" s="120"/>
      <c r="BVK47" s="120"/>
      <c r="BVL47" s="120"/>
      <c r="BVM47" s="120"/>
      <c r="BVN47" s="120"/>
      <c r="BVO47" s="120"/>
      <c r="BVP47" s="120"/>
      <c r="BVQ47" s="120"/>
      <c r="BVR47" s="120"/>
      <c r="BVS47" s="120"/>
      <c r="BVT47" s="120"/>
      <c r="BVU47" s="120"/>
      <c r="BVV47" s="120"/>
      <c r="BVW47" s="120"/>
      <c r="BVX47" s="120"/>
      <c r="BVY47" s="120"/>
      <c r="BVZ47" s="120"/>
      <c r="BWA47" s="120"/>
      <c r="BWB47" s="120"/>
      <c r="BWC47" s="120"/>
      <c r="BWD47" s="120"/>
      <c r="BWE47" s="120"/>
      <c r="BWF47" s="120"/>
      <c r="BWG47" s="120"/>
      <c r="BWH47" s="120"/>
      <c r="BWI47" s="120"/>
      <c r="BWJ47" s="120"/>
      <c r="BWK47" s="120"/>
      <c r="BWL47" s="120"/>
      <c r="BWM47" s="120"/>
      <c r="BWN47" s="120"/>
      <c r="BWO47" s="120"/>
      <c r="BWP47" s="120"/>
      <c r="BWQ47" s="120"/>
      <c r="BWR47" s="120"/>
      <c r="BWS47" s="120"/>
      <c r="BWT47" s="120"/>
      <c r="BWU47" s="120"/>
      <c r="BWV47" s="120"/>
      <c r="BWW47" s="120"/>
      <c r="BWX47" s="120"/>
      <c r="BWY47" s="120"/>
      <c r="BWZ47" s="120"/>
      <c r="BXA47" s="120"/>
      <c r="BXB47" s="120"/>
      <c r="BXC47" s="120"/>
      <c r="BXD47" s="120"/>
      <c r="BXE47" s="120"/>
      <c r="BXF47" s="120"/>
      <c r="BXG47" s="120"/>
      <c r="BXH47" s="120"/>
      <c r="BXI47" s="120"/>
      <c r="BXJ47" s="120"/>
      <c r="BXK47" s="120"/>
      <c r="BXL47" s="120"/>
      <c r="BXM47" s="120"/>
      <c r="BXN47" s="120"/>
      <c r="BXO47" s="120"/>
      <c r="BXP47" s="120"/>
      <c r="BXQ47" s="120"/>
      <c r="BXR47" s="120"/>
      <c r="BXS47" s="120"/>
      <c r="BXT47" s="120"/>
      <c r="BXU47" s="120"/>
      <c r="BXV47" s="120"/>
      <c r="BXW47" s="120"/>
      <c r="BXX47" s="120"/>
      <c r="BXY47" s="120"/>
      <c r="BXZ47" s="120"/>
      <c r="BYA47" s="120"/>
      <c r="BYB47" s="120"/>
      <c r="BYC47" s="120"/>
      <c r="BYD47" s="120"/>
      <c r="BYE47" s="120"/>
      <c r="BYF47" s="120"/>
      <c r="BYG47" s="120"/>
      <c r="BYH47" s="120"/>
      <c r="BYI47" s="120"/>
      <c r="BYJ47" s="120"/>
      <c r="BYK47" s="120"/>
      <c r="BYL47" s="120"/>
      <c r="BYM47" s="120"/>
      <c r="BYN47" s="120"/>
      <c r="BYO47" s="120"/>
      <c r="BYP47" s="120"/>
      <c r="BYQ47" s="120"/>
      <c r="BYR47" s="120"/>
      <c r="BYS47" s="120"/>
      <c r="BYT47" s="120"/>
      <c r="BYU47" s="120"/>
      <c r="BYV47" s="120"/>
      <c r="BYW47" s="120"/>
      <c r="BYX47" s="120"/>
      <c r="BYY47" s="120"/>
      <c r="BYZ47" s="120"/>
      <c r="BZA47" s="120"/>
      <c r="BZB47" s="120"/>
      <c r="BZC47" s="120"/>
      <c r="BZD47" s="120"/>
      <c r="BZE47" s="120"/>
      <c r="BZF47" s="120"/>
      <c r="BZG47" s="120"/>
      <c r="BZH47" s="120"/>
      <c r="BZI47" s="120"/>
      <c r="BZJ47" s="120"/>
      <c r="BZK47" s="120"/>
      <c r="BZL47" s="120"/>
      <c r="BZM47" s="120"/>
      <c r="BZN47" s="120"/>
      <c r="BZO47" s="120"/>
      <c r="BZP47" s="120"/>
      <c r="BZQ47" s="120"/>
      <c r="BZR47" s="120"/>
      <c r="BZS47" s="120"/>
      <c r="BZT47" s="120"/>
      <c r="BZU47" s="120"/>
      <c r="BZV47" s="120"/>
      <c r="BZW47" s="120"/>
      <c r="BZX47" s="120"/>
      <c r="BZY47" s="120"/>
      <c r="BZZ47" s="120"/>
      <c r="CAA47" s="120"/>
      <c r="CAB47" s="120"/>
      <c r="CAC47" s="120"/>
      <c r="CAD47" s="120"/>
      <c r="CAE47" s="120"/>
      <c r="CAF47" s="120"/>
      <c r="CAG47" s="120"/>
      <c r="CAH47" s="120"/>
      <c r="CAI47" s="120"/>
      <c r="CAJ47" s="120"/>
      <c r="CAK47" s="120"/>
      <c r="CAL47" s="120"/>
      <c r="CAM47" s="120"/>
      <c r="CAN47" s="120"/>
      <c r="CAO47" s="120"/>
      <c r="CAP47" s="120"/>
      <c r="CAQ47" s="120"/>
      <c r="CAR47" s="120"/>
      <c r="CAS47" s="120"/>
      <c r="CAT47" s="120"/>
      <c r="CAU47" s="120"/>
      <c r="CAV47" s="120"/>
      <c r="CAW47" s="120"/>
      <c r="CAX47" s="120"/>
      <c r="CAY47" s="120"/>
      <c r="CAZ47" s="120"/>
      <c r="CBA47" s="120"/>
      <c r="CBB47" s="120"/>
      <c r="CBC47" s="120"/>
      <c r="CBD47" s="120"/>
      <c r="CBE47" s="120"/>
      <c r="CBF47" s="120"/>
      <c r="CBG47" s="120"/>
      <c r="CBH47" s="120"/>
      <c r="CBI47" s="120"/>
      <c r="CBJ47" s="120"/>
      <c r="CBK47" s="120"/>
      <c r="CBL47" s="120"/>
      <c r="CBM47" s="120"/>
      <c r="CBN47" s="120"/>
      <c r="CBO47" s="120"/>
      <c r="CBP47" s="120"/>
      <c r="CBQ47" s="120"/>
      <c r="CBR47" s="120"/>
      <c r="CBS47" s="120"/>
      <c r="CBT47" s="120"/>
      <c r="CBU47" s="120"/>
      <c r="CBV47" s="120"/>
      <c r="CBW47" s="120"/>
      <c r="CBX47" s="120"/>
      <c r="CBY47" s="120"/>
      <c r="CBZ47" s="120"/>
      <c r="CCA47" s="120"/>
      <c r="CCB47" s="120"/>
      <c r="CCC47" s="120"/>
      <c r="CCD47" s="120"/>
      <c r="CCE47" s="120"/>
      <c r="CCF47" s="120"/>
      <c r="CCG47" s="120"/>
      <c r="CCH47" s="120"/>
      <c r="CCI47" s="120"/>
      <c r="CCJ47" s="120"/>
      <c r="CCK47" s="120"/>
      <c r="CCL47" s="120"/>
      <c r="CCM47" s="120"/>
      <c r="CCN47" s="120"/>
      <c r="CCO47" s="120"/>
      <c r="CCP47" s="120"/>
      <c r="CCQ47" s="120"/>
      <c r="CCR47" s="120"/>
      <c r="CCS47" s="120"/>
      <c r="CCT47" s="120"/>
      <c r="CCU47" s="120"/>
      <c r="CCV47" s="120"/>
      <c r="CCW47" s="120"/>
      <c r="CCX47" s="120"/>
      <c r="CCY47" s="120"/>
      <c r="CCZ47" s="120"/>
      <c r="CDA47" s="120"/>
      <c r="CDB47" s="120"/>
      <c r="CDC47" s="120"/>
      <c r="CDD47" s="120"/>
      <c r="CDE47" s="120"/>
      <c r="CDF47" s="120"/>
      <c r="CDG47" s="120"/>
      <c r="CDH47" s="120"/>
      <c r="CDI47" s="120"/>
      <c r="CDJ47" s="120"/>
      <c r="CDK47" s="120"/>
      <c r="CDL47" s="120"/>
      <c r="CDM47" s="120"/>
      <c r="CDN47" s="120"/>
      <c r="CDO47" s="120"/>
      <c r="CDP47" s="120"/>
      <c r="CDQ47" s="120"/>
      <c r="CDR47" s="120"/>
      <c r="CDS47" s="120"/>
      <c r="CDT47" s="120"/>
      <c r="CDU47" s="120"/>
      <c r="CDV47" s="120"/>
      <c r="CDW47" s="120"/>
      <c r="CDX47" s="120"/>
      <c r="CDY47" s="120"/>
      <c r="CDZ47" s="120"/>
      <c r="CEA47" s="120"/>
      <c r="CEB47" s="120"/>
      <c r="CEC47" s="120"/>
      <c r="CED47" s="120"/>
      <c r="CEE47" s="120"/>
      <c r="CEF47" s="120"/>
      <c r="CEG47" s="120"/>
      <c r="CEH47" s="120"/>
      <c r="CEI47" s="120"/>
      <c r="CEJ47" s="120"/>
      <c r="CEK47" s="120"/>
      <c r="CEL47" s="120"/>
      <c r="CEM47" s="120"/>
      <c r="CEN47" s="120"/>
      <c r="CEO47" s="120"/>
      <c r="CEP47" s="120"/>
      <c r="CEQ47" s="120"/>
      <c r="CER47" s="120"/>
      <c r="CES47" s="120"/>
      <c r="CET47" s="120"/>
      <c r="CEU47" s="120"/>
      <c r="CEV47" s="120"/>
      <c r="CEW47" s="120"/>
      <c r="CEX47" s="120"/>
      <c r="CEY47" s="120"/>
      <c r="CEZ47" s="120"/>
      <c r="CFA47" s="120"/>
      <c r="CFB47" s="120"/>
      <c r="CFC47" s="120"/>
      <c r="CFD47" s="120"/>
      <c r="CFE47" s="120"/>
      <c r="CFF47" s="120"/>
      <c r="CFG47" s="120"/>
      <c r="CFH47" s="120"/>
      <c r="CFI47" s="120"/>
      <c r="CFJ47" s="120"/>
      <c r="CFK47" s="120"/>
      <c r="CFL47" s="120"/>
      <c r="CFM47" s="120"/>
      <c r="CFN47" s="120"/>
      <c r="CFO47" s="120"/>
      <c r="CFP47" s="120"/>
      <c r="CFQ47" s="120"/>
      <c r="CFR47" s="120"/>
      <c r="CFS47" s="120"/>
      <c r="CFT47" s="120"/>
      <c r="CFU47" s="120"/>
      <c r="CFV47" s="120"/>
      <c r="CFW47" s="120"/>
      <c r="CFX47" s="120"/>
      <c r="CFY47" s="120"/>
      <c r="CFZ47" s="120"/>
      <c r="CGA47" s="120"/>
      <c r="CGB47" s="120"/>
      <c r="CGC47" s="120"/>
      <c r="CGD47" s="120"/>
      <c r="CGE47" s="120"/>
      <c r="CGF47" s="120"/>
      <c r="CGG47" s="120"/>
      <c r="CGH47" s="120"/>
      <c r="CGI47" s="120"/>
      <c r="CGJ47" s="120"/>
      <c r="CGK47" s="120"/>
      <c r="CGL47" s="120"/>
      <c r="CGM47" s="120"/>
      <c r="CGN47" s="120"/>
      <c r="CGO47" s="120"/>
      <c r="CGP47" s="120"/>
      <c r="CGQ47" s="120"/>
      <c r="CGR47" s="120"/>
      <c r="CGS47" s="120"/>
      <c r="CGT47" s="120"/>
      <c r="CGU47" s="120"/>
      <c r="CGV47" s="120"/>
      <c r="CGW47" s="120"/>
      <c r="CGX47" s="120"/>
      <c r="CGY47" s="120"/>
      <c r="CGZ47" s="120"/>
      <c r="CHA47" s="120"/>
      <c r="CHB47" s="120"/>
      <c r="CHC47" s="120"/>
      <c r="CHD47" s="120"/>
      <c r="CHE47" s="120"/>
      <c r="CHF47" s="120"/>
      <c r="CHG47" s="120"/>
      <c r="CHH47" s="120"/>
      <c r="CHI47" s="120"/>
      <c r="CHJ47" s="120"/>
      <c r="CHK47" s="120"/>
      <c r="CHL47" s="120"/>
      <c r="CHM47" s="120"/>
      <c r="CHN47" s="120"/>
      <c r="CHO47" s="120"/>
      <c r="CHP47" s="120"/>
      <c r="CHQ47" s="120"/>
      <c r="CHR47" s="120"/>
      <c r="CHS47" s="120"/>
      <c r="CHT47" s="120"/>
      <c r="CHU47" s="120"/>
      <c r="CHV47" s="120"/>
      <c r="CHW47" s="120"/>
      <c r="CHX47" s="120"/>
      <c r="CHY47" s="120"/>
      <c r="CHZ47" s="120"/>
      <c r="CIA47" s="120"/>
      <c r="CIB47" s="120"/>
      <c r="CIC47" s="120"/>
      <c r="CID47" s="120"/>
      <c r="CIE47" s="120"/>
      <c r="CIF47" s="120"/>
      <c r="CIG47" s="120"/>
      <c r="CIH47" s="120"/>
      <c r="CII47" s="120"/>
      <c r="CIJ47" s="120"/>
      <c r="CIK47" s="120"/>
      <c r="CIL47" s="120"/>
      <c r="CIM47" s="120"/>
      <c r="CIN47" s="120"/>
      <c r="CIO47" s="120"/>
      <c r="CIP47" s="120"/>
      <c r="CIQ47" s="120"/>
      <c r="CIR47" s="120"/>
      <c r="CIS47" s="120"/>
      <c r="CIT47" s="120"/>
      <c r="CIU47" s="120"/>
      <c r="CIV47" s="120"/>
      <c r="CIW47" s="120"/>
      <c r="CIX47" s="120"/>
      <c r="CIY47" s="120"/>
      <c r="CIZ47" s="120"/>
      <c r="CJA47" s="120"/>
      <c r="CJB47" s="120"/>
      <c r="CJC47" s="120"/>
      <c r="CJD47" s="120"/>
      <c r="CJE47" s="120"/>
      <c r="CJF47" s="120"/>
      <c r="CJG47" s="120"/>
      <c r="CJH47" s="120"/>
      <c r="CJI47" s="120"/>
      <c r="CJJ47" s="120"/>
      <c r="CJK47" s="120"/>
      <c r="CJL47" s="120"/>
      <c r="CJM47" s="120"/>
      <c r="CJN47" s="120"/>
      <c r="CJO47" s="120"/>
      <c r="CJP47" s="120"/>
      <c r="CJQ47" s="120"/>
      <c r="CJR47" s="120"/>
      <c r="CJS47" s="120"/>
      <c r="CJT47" s="120"/>
      <c r="CJU47" s="120"/>
      <c r="CJV47" s="120"/>
      <c r="CJW47" s="120"/>
      <c r="CJX47" s="120"/>
      <c r="CJY47" s="120"/>
      <c r="CJZ47" s="120"/>
      <c r="CKA47" s="120"/>
      <c r="CKB47" s="120"/>
      <c r="CKC47" s="120"/>
      <c r="CKD47" s="120"/>
      <c r="CKE47" s="120"/>
      <c r="CKF47" s="120"/>
      <c r="CKG47" s="120"/>
      <c r="CKH47" s="120"/>
      <c r="CKI47" s="120"/>
      <c r="CKJ47" s="120"/>
      <c r="CKK47" s="120"/>
      <c r="CKL47" s="120"/>
      <c r="CKM47" s="120"/>
      <c r="CKN47" s="120"/>
      <c r="CKO47" s="120"/>
      <c r="CKP47" s="120"/>
      <c r="CKQ47" s="120"/>
      <c r="CKR47" s="120"/>
      <c r="CKS47" s="120"/>
      <c r="CKT47" s="120"/>
      <c r="CKU47" s="120"/>
      <c r="CKV47" s="120"/>
      <c r="CKW47" s="120"/>
      <c r="CKX47" s="120"/>
      <c r="CKY47" s="120"/>
      <c r="CKZ47" s="120"/>
      <c r="CLA47" s="120"/>
      <c r="CLB47" s="120"/>
      <c r="CLC47" s="120"/>
      <c r="CLD47" s="120"/>
      <c r="CLE47" s="120"/>
      <c r="CLF47" s="120"/>
      <c r="CLG47" s="120"/>
      <c r="CLH47" s="120"/>
      <c r="CLI47" s="120"/>
      <c r="CLJ47" s="120"/>
      <c r="CLK47" s="120"/>
      <c r="CLL47" s="120"/>
      <c r="CLM47" s="120"/>
      <c r="CLN47" s="120"/>
      <c r="CLO47" s="120"/>
      <c r="CLP47" s="120"/>
      <c r="CLQ47" s="120"/>
      <c r="CLR47" s="120"/>
      <c r="CLS47" s="120"/>
      <c r="CLT47" s="120"/>
      <c r="CLU47" s="120"/>
      <c r="CLV47" s="120"/>
      <c r="CLW47" s="120"/>
      <c r="CLX47" s="120"/>
      <c r="CLY47" s="120"/>
      <c r="CLZ47" s="120"/>
      <c r="CMA47" s="120"/>
      <c r="CMB47" s="120"/>
      <c r="CMC47" s="120"/>
      <c r="CMD47" s="120"/>
      <c r="CME47" s="120"/>
      <c r="CMF47" s="120"/>
      <c r="CMG47" s="120"/>
      <c r="CMH47" s="120"/>
      <c r="CMI47" s="120"/>
      <c r="CMJ47" s="120"/>
      <c r="CMK47" s="120"/>
      <c r="CML47" s="120"/>
      <c r="CMM47" s="120"/>
      <c r="CMN47" s="120"/>
      <c r="CMO47" s="120"/>
      <c r="CMP47" s="120"/>
      <c r="CMQ47" s="120"/>
      <c r="CMR47" s="120"/>
      <c r="CMS47" s="120"/>
      <c r="CMT47" s="120"/>
      <c r="CMU47" s="120"/>
      <c r="CMV47" s="120"/>
      <c r="CMW47" s="120"/>
      <c r="CMX47" s="120"/>
      <c r="CMY47" s="120"/>
      <c r="CMZ47" s="120"/>
      <c r="CNA47" s="120"/>
      <c r="CNB47" s="120"/>
      <c r="CNC47" s="120"/>
      <c r="CND47" s="120"/>
      <c r="CNE47" s="120"/>
      <c r="CNF47" s="120"/>
      <c r="CNG47" s="120"/>
      <c r="CNH47" s="120"/>
      <c r="CNI47" s="120"/>
      <c r="CNJ47" s="120"/>
      <c r="CNK47" s="120"/>
      <c r="CNL47" s="120"/>
      <c r="CNM47" s="120"/>
      <c r="CNN47" s="120"/>
      <c r="CNO47" s="120"/>
      <c r="CNP47" s="120"/>
      <c r="CNQ47" s="120"/>
      <c r="CNR47" s="120"/>
      <c r="CNS47" s="120"/>
      <c r="CNT47" s="120"/>
      <c r="CNU47" s="120"/>
      <c r="CNV47" s="120"/>
      <c r="CNW47" s="120"/>
      <c r="CNX47" s="120"/>
      <c r="CNY47" s="120"/>
      <c r="CNZ47" s="120"/>
      <c r="COA47" s="120"/>
      <c r="COB47" s="120"/>
      <c r="COC47" s="120"/>
      <c r="COD47" s="120"/>
      <c r="COE47" s="120"/>
      <c r="COF47" s="120"/>
      <c r="COG47" s="120"/>
      <c r="COH47" s="120"/>
      <c r="COI47" s="120"/>
      <c r="COJ47" s="120"/>
      <c r="COK47" s="120"/>
      <c r="COL47" s="120"/>
      <c r="COM47" s="120"/>
      <c r="CON47" s="120"/>
      <c r="COO47" s="120"/>
      <c r="COP47" s="120"/>
      <c r="COQ47" s="120"/>
      <c r="COR47" s="120"/>
      <c r="COS47" s="120"/>
      <c r="COT47" s="120"/>
      <c r="COU47" s="120"/>
      <c r="COV47" s="120"/>
      <c r="COW47" s="120"/>
      <c r="COX47" s="120"/>
      <c r="COY47" s="120"/>
      <c r="COZ47" s="120"/>
      <c r="CPA47" s="120"/>
      <c r="CPB47" s="120"/>
      <c r="CPC47" s="120"/>
      <c r="CPD47" s="120"/>
      <c r="CPE47" s="120"/>
      <c r="CPF47" s="120"/>
      <c r="CPG47" s="120"/>
      <c r="CPH47" s="120"/>
      <c r="CPI47" s="120"/>
      <c r="CPJ47" s="120"/>
      <c r="CPK47" s="120"/>
      <c r="CPL47" s="120"/>
      <c r="CPM47" s="120"/>
      <c r="CPN47" s="120"/>
      <c r="CPO47" s="120"/>
      <c r="CPP47" s="120"/>
      <c r="CPQ47" s="120"/>
      <c r="CPR47" s="120"/>
      <c r="CPS47" s="120"/>
      <c r="CPT47" s="120"/>
      <c r="CPU47" s="120"/>
      <c r="CPV47" s="120"/>
      <c r="CPW47" s="120"/>
      <c r="CPX47" s="120"/>
      <c r="CPY47" s="120"/>
      <c r="CPZ47" s="120"/>
      <c r="CQA47" s="120"/>
      <c r="CQB47" s="120"/>
      <c r="CQC47" s="120"/>
      <c r="CQD47" s="120"/>
      <c r="CQE47" s="120"/>
      <c r="CQF47" s="120"/>
      <c r="CQG47" s="120"/>
      <c r="CQH47" s="120"/>
      <c r="CQI47" s="120"/>
      <c r="CQJ47" s="120"/>
      <c r="CQK47" s="120"/>
      <c r="CQL47" s="120"/>
      <c r="CQM47" s="120"/>
      <c r="CQN47" s="120"/>
      <c r="CQO47" s="120"/>
      <c r="CQP47" s="120"/>
      <c r="CQQ47" s="120"/>
      <c r="CQR47" s="120"/>
      <c r="CQS47" s="120"/>
      <c r="CQT47" s="120"/>
      <c r="CQU47" s="120"/>
      <c r="CQV47" s="120"/>
      <c r="CQW47" s="120"/>
      <c r="CQX47" s="120"/>
      <c r="CQY47" s="120"/>
      <c r="CQZ47" s="120"/>
      <c r="CRA47" s="120"/>
      <c r="CRB47" s="120"/>
      <c r="CRC47" s="120"/>
      <c r="CRD47" s="120"/>
      <c r="CRE47" s="120"/>
      <c r="CRF47" s="120"/>
      <c r="CRG47" s="120"/>
      <c r="CRH47" s="120"/>
      <c r="CRI47" s="120"/>
      <c r="CRJ47" s="120"/>
      <c r="CRK47" s="120"/>
      <c r="CRL47" s="120"/>
      <c r="CRM47" s="120"/>
      <c r="CRN47" s="120"/>
      <c r="CRO47" s="120"/>
      <c r="CRP47" s="120"/>
      <c r="CRQ47" s="120"/>
      <c r="CRR47" s="120"/>
      <c r="CRS47" s="120"/>
      <c r="CRT47" s="120"/>
      <c r="CRU47" s="120"/>
      <c r="CRV47" s="120"/>
      <c r="CRW47" s="120"/>
      <c r="CRX47" s="120"/>
      <c r="CRY47" s="120"/>
      <c r="CRZ47" s="120"/>
      <c r="CSA47" s="120"/>
      <c r="CSB47" s="120"/>
      <c r="CSC47" s="120"/>
      <c r="CSD47" s="120"/>
      <c r="CSE47" s="120"/>
      <c r="CSF47" s="120"/>
      <c r="CSG47" s="120"/>
      <c r="CSH47" s="120"/>
      <c r="CSI47" s="120"/>
      <c r="CSJ47" s="120"/>
      <c r="CSK47" s="120"/>
      <c r="CSL47" s="120"/>
      <c r="CSM47" s="120"/>
      <c r="CSN47" s="120"/>
      <c r="CSO47" s="120"/>
      <c r="CSP47" s="120"/>
      <c r="CSQ47" s="120"/>
      <c r="CSR47" s="120"/>
      <c r="CSS47" s="120"/>
      <c r="CST47" s="120"/>
      <c r="CSU47" s="120"/>
      <c r="CSV47" s="120"/>
      <c r="CSW47" s="120"/>
      <c r="CSX47" s="120"/>
      <c r="CSY47" s="120"/>
      <c r="CSZ47" s="120"/>
      <c r="CTA47" s="120"/>
      <c r="CTB47" s="120"/>
      <c r="CTC47" s="120"/>
      <c r="CTD47" s="120"/>
      <c r="CTE47" s="120"/>
      <c r="CTF47" s="120"/>
      <c r="CTG47" s="120"/>
      <c r="CTH47" s="120"/>
      <c r="CTI47" s="120"/>
      <c r="CTJ47" s="120"/>
      <c r="CTK47" s="120"/>
      <c r="CTL47" s="120"/>
      <c r="CTM47" s="120"/>
      <c r="CTN47" s="120"/>
      <c r="CTO47" s="120"/>
      <c r="CTP47" s="120"/>
      <c r="CTQ47" s="120"/>
      <c r="CTR47" s="120"/>
      <c r="CTS47" s="120"/>
      <c r="CTT47" s="120"/>
      <c r="CTU47" s="120"/>
      <c r="CTV47" s="120"/>
      <c r="CTW47" s="120"/>
      <c r="CTX47" s="120"/>
      <c r="CTY47" s="120"/>
      <c r="CTZ47" s="120"/>
      <c r="CUA47" s="120"/>
      <c r="CUB47" s="120"/>
      <c r="CUC47" s="120"/>
      <c r="CUD47" s="120"/>
      <c r="CUE47" s="120"/>
      <c r="CUF47" s="120"/>
      <c r="CUG47" s="120"/>
      <c r="CUH47" s="120"/>
      <c r="CUI47" s="120"/>
      <c r="CUJ47" s="120"/>
      <c r="CUK47" s="120"/>
      <c r="CUL47" s="120"/>
      <c r="CUM47" s="120"/>
      <c r="CUN47" s="120"/>
      <c r="CUO47" s="120"/>
      <c r="CUP47" s="120"/>
      <c r="CUQ47" s="120"/>
      <c r="CUR47" s="120"/>
      <c r="CUS47" s="120"/>
      <c r="CUT47" s="120"/>
      <c r="CUU47" s="120"/>
      <c r="CUV47" s="120"/>
      <c r="CUW47" s="120"/>
      <c r="CUX47" s="120"/>
      <c r="CUY47" s="120"/>
      <c r="CUZ47" s="120"/>
      <c r="CVA47" s="120"/>
      <c r="CVB47" s="120"/>
      <c r="CVC47" s="120"/>
      <c r="CVD47" s="120"/>
      <c r="CVE47" s="120"/>
      <c r="CVF47" s="120"/>
      <c r="CVG47" s="120"/>
      <c r="CVH47" s="120"/>
      <c r="CVI47" s="120"/>
      <c r="CVJ47" s="120"/>
      <c r="CVK47" s="120"/>
      <c r="CVL47" s="120"/>
      <c r="CVM47" s="120"/>
      <c r="CVN47" s="120"/>
      <c r="CVO47" s="120"/>
      <c r="CVP47" s="120"/>
      <c r="CVQ47" s="120"/>
      <c r="CVR47" s="120"/>
      <c r="CVS47" s="120"/>
      <c r="CVT47" s="120"/>
      <c r="CVU47" s="120"/>
      <c r="CVV47" s="120"/>
      <c r="CVW47" s="120"/>
      <c r="CVX47" s="120"/>
      <c r="CVY47" s="120"/>
      <c r="CVZ47" s="120"/>
      <c r="CWA47" s="120"/>
      <c r="CWB47" s="120"/>
      <c r="CWC47" s="120"/>
      <c r="CWD47" s="120"/>
      <c r="CWE47" s="120"/>
      <c r="CWF47" s="120"/>
      <c r="CWG47" s="120"/>
      <c r="CWH47" s="120"/>
      <c r="CWI47" s="120"/>
      <c r="CWJ47" s="120"/>
      <c r="CWK47" s="120"/>
      <c r="CWL47" s="120"/>
      <c r="CWM47" s="120"/>
      <c r="CWN47" s="120"/>
      <c r="CWO47" s="120"/>
      <c r="CWP47" s="120"/>
      <c r="CWQ47" s="120"/>
      <c r="CWR47" s="120"/>
      <c r="CWS47" s="120"/>
      <c r="CWT47" s="120"/>
      <c r="CWU47" s="120"/>
      <c r="CWV47" s="120"/>
      <c r="CWW47" s="120"/>
      <c r="CWX47" s="120"/>
      <c r="CWY47" s="120"/>
      <c r="CWZ47" s="120"/>
      <c r="CXA47" s="120"/>
      <c r="CXB47" s="120"/>
      <c r="CXC47" s="120"/>
      <c r="CXD47" s="120"/>
      <c r="CXE47" s="120"/>
      <c r="CXF47" s="120"/>
      <c r="CXG47" s="120"/>
      <c r="CXH47" s="120"/>
      <c r="CXI47" s="120"/>
      <c r="CXJ47" s="120"/>
      <c r="CXK47" s="120"/>
      <c r="CXL47" s="120"/>
      <c r="CXM47" s="120"/>
      <c r="CXN47" s="120"/>
      <c r="CXO47" s="120"/>
      <c r="CXP47" s="120"/>
      <c r="CXQ47" s="120"/>
      <c r="CXR47" s="120"/>
      <c r="CXS47" s="120"/>
      <c r="CXT47" s="120"/>
      <c r="CXU47" s="120"/>
      <c r="CXV47" s="120"/>
      <c r="CXW47" s="120"/>
      <c r="CXX47" s="120"/>
      <c r="CXY47" s="120"/>
      <c r="CXZ47" s="120"/>
      <c r="CYA47" s="120"/>
      <c r="CYB47" s="120"/>
      <c r="CYC47" s="120"/>
      <c r="CYD47" s="120"/>
      <c r="CYE47" s="120"/>
      <c r="CYF47" s="120"/>
      <c r="CYG47" s="120"/>
      <c r="CYH47" s="120"/>
      <c r="CYI47" s="120"/>
      <c r="CYJ47" s="120"/>
      <c r="CYK47" s="120"/>
      <c r="CYL47" s="120"/>
      <c r="CYM47" s="120"/>
      <c r="CYN47" s="120"/>
      <c r="CYO47" s="120"/>
      <c r="CYP47" s="120"/>
      <c r="CYQ47" s="120"/>
      <c r="CYR47" s="120"/>
      <c r="CYS47" s="120"/>
      <c r="CYT47" s="120"/>
      <c r="CYU47" s="120"/>
      <c r="CYV47" s="120"/>
      <c r="CYW47" s="120"/>
      <c r="CYX47" s="120"/>
      <c r="CYY47" s="120"/>
      <c r="CYZ47" s="120"/>
      <c r="CZA47" s="120"/>
      <c r="CZB47" s="120"/>
      <c r="CZC47" s="120"/>
      <c r="CZD47" s="120"/>
      <c r="CZE47" s="120"/>
      <c r="CZF47" s="120"/>
      <c r="CZG47" s="120"/>
      <c r="CZH47" s="120"/>
      <c r="CZI47" s="120"/>
      <c r="CZJ47" s="120"/>
      <c r="CZK47" s="120"/>
      <c r="CZL47" s="120"/>
      <c r="CZM47" s="120"/>
      <c r="CZN47" s="120"/>
      <c r="CZO47" s="120"/>
      <c r="CZP47" s="120"/>
      <c r="CZQ47" s="120"/>
      <c r="CZR47" s="120"/>
      <c r="CZS47" s="120"/>
      <c r="CZT47" s="120"/>
      <c r="CZU47" s="120"/>
      <c r="CZV47" s="120"/>
      <c r="CZW47" s="120"/>
      <c r="CZX47" s="120"/>
      <c r="CZY47" s="120"/>
      <c r="CZZ47" s="120"/>
      <c r="DAA47" s="120"/>
      <c r="DAB47" s="120"/>
      <c r="DAC47" s="120"/>
      <c r="DAD47" s="120"/>
      <c r="DAE47" s="120"/>
      <c r="DAF47" s="120"/>
      <c r="DAG47" s="120"/>
      <c r="DAH47" s="120"/>
      <c r="DAI47" s="120"/>
      <c r="DAJ47" s="120"/>
      <c r="DAK47" s="120"/>
      <c r="DAL47" s="120"/>
      <c r="DAM47" s="120"/>
      <c r="DAN47" s="120"/>
      <c r="DAO47" s="120"/>
      <c r="DAP47" s="120"/>
      <c r="DAQ47" s="120"/>
      <c r="DAR47" s="120"/>
      <c r="DAS47" s="120"/>
      <c r="DAT47" s="120"/>
      <c r="DAU47" s="120"/>
      <c r="DAV47" s="120"/>
      <c r="DAW47" s="120"/>
      <c r="DAX47" s="120"/>
      <c r="DAY47" s="120"/>
      <c r="DAZ47" s="120"/>
      <c r="DBA47" s="120"/>
      <c r="DBB47" s="120"/>
      <c r="DBC47" s="120"/>
      <c r="DBD47" s="120"/>
      <c r="DBE47" s="120"/>
      <c r="DBF47" s="120"/>
      <c r="DBG47" s="120"/>
      <c r="DBH47" s="120"/>
      <c r="DBI47" s="120"/>
      <c r="DBJ47" s="120"/>
      <c r="DBK47" s="120"/>
      <c r="DBL47" s="120"/>
      <c r="DBM47" s="120"/>
      <c r="DBN47" s="120"/>
      <c r="DBO47" s="120"/>
      <c r="DBP47" s="120"/>
      <c r="DBQ47" s="120"/>
      <c r="DBR47" s="120"/>
      <c r="DBS47" s="120"/>
      <c r="DBT47" s="120"/>
      <c r="DBU47" s="120"/>
      <c r="DBV47" s="120"/>
      <c r="DBW47" s="120"/>
      <c r="DBX47" s="120"/>
      <c r="DBY47" s="120"/>
      <c r="DBZ47" s="120"/>
      <c r="DCA47" s="120"/>
      <c r="DCB47" s="120"/>
      <c r="DCC47" s="120"/>
      <c r="DCD47" s="120"/>
      <c r="DCE47" s="120"/>
      <c r="DCF47" s="120"/>
      <c r="DCG47" s="120"/>
      <c r="DCH47" s="120"/>
      <c r="DCI47" s="120"/>
      <c r="DCJ47" s="120"/>
      <c r="DCK47" s="120"/>
      <c r="DCL47" s="120"/>
      <c r="DCM47" s="120"/>
      <c r="DCN47" s="120"/>
      <c r="DCO47" s="120"/>
      <c r="DCP47" s="120"/>
      <c r="DCQ47" s="120"/>
      <c r="DCR47" s="120"/>
      <c r="DCS47" s="120"/>
      <c r="DCT47" s="120"/>
      <c r="DCU47" s="120"/>
      <c r="DCV47" s="120"/>
      <c r="DCW47" s="120"/>
      <c r="DCX47" s="120"/>
      <c r="DCY47" s="120"/>
      <c r="DCZ47" s="120"/>
      <c r="DDA47" s="120"/>
      <c r="DDB47" s="120"/>
      <c r="DDC47" s="120"/>
      <c r="DDD47" s="120"/>
      <c r="DDE47" s="120"/>
      <c r="DDF47" s="120"/>
      <c r="DDG47" s="120"/>
      <c r="DDH47" s="120"/>
      <c r="DDI47" s="120"/>
      <c r="DDJ47" s="120"/>
      <c r="DDK47" s="120"/>
      <c r="DDL47" s="120"/>
      <c r="DDM47" s="120"/>
      <c r="DDN47" s="120"/>
      <c r="DDO47" s="120"/>
      <c r="DDP47" s="120"/>
      <c r="DDQ47" s="120"/>
      <c r="DDR47" s="120"/>
      <c r="DDS47" s="120"/>
      <c r="DDT47" s="120"/>
      <c r="DDU47" s="120"/>
      <c r="DDV47" s="120"/>
      <c r="DDW47" s="120"/>
      <c r="DDX47" s="120"/>
      <c r="DDY47" s="120"/>
      <c r="DDZ47" s="120"/>
      <c r="DEA47" s="120"/>
      <c r="DEB47" s="120"/>
      <c r="DEC47" s="120"/>
      <c r="DED47" s="120"/>
      <c r="DEE47" s="120"/>
      <c r="DEF47" s="120"/>
      <c r="DEG47" s="120"/>
      <c r="DEH47" s="120"/>
      <c r="DEI47" s="120"/>
      <c r="DEJ47" s="120"/>
      <c r="DEK47" s="120"/>
      <c r="DEL47" s="120"/>
      <c r="DEM47" s="120"/>
      <c r="DEN47" s="120"/>
      <c r="DEO47" s="120"/>
      <c r="DEP47" s="120"/>
      <c r="DEQ47" s="120"/>
      <c r="DER47" s="120"/>
      <c r="DES47" s="120"/>
      <c r="DET47" s="120"/>
      <c r="DEU47" s="120"/>
      <c r="DEV47" s="120"/>
      <c r="DEW47" s="120"/>
      <c r="DEX47" s="120"/>
      <c r="DEY47" s="120"/>
      <c r="DEZ47" s="120"/>
      <c r="DFA47" s="120"/>
      <c r="DFB47" s="120"/>
      <c r="DFC47" s="120"/>
      <c r="DFD47" s="120"/>
      <c r="DFE47" s="120"/>
      <c r="DFF47" s="120"/>
      <c r="DFG47" s="120"/>
      <c r="DFH47" s="120"/>
      <c r="DFI47" s="120"/>
      <c r="DFJ47" s="120"/>
      <c r="DFK47" s="120"/>
      <c r="DFL47" s="120"/>
      <c r="DFM47" s="120"/>
      <c r="DFN47" s="120"/>
      <c r="DFO47" s="120"/>
      <c r="DFP47" s="120"/>
      <c r="DFQ47" s="120"/>
      <c r="DFR47" s="120"/>
      <c r="DFS47" s="120"/>
      <c r="DFT47" s="120"/>
      <c r="DFU47" s="120"/>
      <c r="DFV47" s="120"/>
      <c r="DFW47" s="120"/>
      <c r="DFX47" s="120"/>
      <c r="DFY47" s="120"/>
      <c r="DFZ47" s="120"/>
      <c r="DGA47" s="120"/>
      <c r="DGB47" s="120"/>
      <c r="DGC47" s="120"/>
      <c r="DGD47" s="120"/>
      <c r="DGE47" s="120"/>
      <c r="DGF47" s="120"/>
      <c r="DGG47" s="120"/>
      <c r="DGH47" s="120"/>
      <c r="DGI47" s="120"/>
      <c r="DGJ47" s="120"/>
      <c r="DGK47" s="120"/>
      <c r="DGL47" s="120"/>
      <c r="DGM47" s="120"/>
      <c r="DGN47" s="120"/>
      <c r="DGO47" s="120"/>
      <c r="DGP47" s="120"/>
      <c r="DGQ47" s="120"/>
      <c r="DGR47" s="120"/>
      <c r="DGS47" s="120"/>
      <c r="DGT47" s="120"/>
      <c r="DGU47" s="120"/>
      <c r="DGV47" s="120"/>
      <c r="DGW47" s="120"/>
      <c r="DGX47" s="120"/>
      <c r="DGY47" s="120"/>
      <c r="DGZ47" s="120"/>
      <c r="DHA47" s="120"/>
      <c r="DHB47" s="120"/>
      <c r="DHC47" s="120"/>
      <c r="DHD47" s="120"/>
      <c r="DHE47" s="120"/>
      <c r="DHF47" s="120"/>
      <c r="DHG47" s="120"/>
      <c r="DHH47" s="120"/>
      <c r="DHI47" s="120"/>
      <c r="DHJ47" s="120"/>
      <c r="DHK47" s="120"/>
      <c r="DHL47" s="120"/>
      <c r="DHM47" s="120"/>
      <c r="DHN47" s="120"/>
      <c r="DHO47" s="120"/>
      <c r="DHP47" s="120"/>
      <c r="DHQ47" s="120"/>
      <c r="DHR47" s="120"/>
      <c r="DHS47" s="120"/>
      <c r="DHT47" s="120"/>
      <c r="DHU47" s="120"/>
      <c r="DHV47" s="120"/>
      <c r="DHW47" s="120"/>
      <c r="DHX47" s="120"/>
      <c r="DHY47" s="120"/>
      <c r="DHZ47" s="120"/>
      <c r="DIA47" s="120"/>
      <c r="DIB47" s="120"/>
      <c r="DIC47" s="120"/>
      <c r="DID47" s="120"/>
      <c r="DIE47" s="120"/>
      <c r="DIF47" s="120"/>
      <c r="DIG47" s="120"/>
      <c r="DIH47" s="120"/>
      <c r="DII47" s="120"/>
      <c r="DIJ47" s="120"/>
      <c r="DIK47" s="120"/>
      <c r="DIL47" s="120"/>
      <c r="DIM47" s="120"/>
      <c r="DIN47" s="120"/>
      <c r="DIO47" s="120"/>
      <c r="DIP47" s="120"/>
      <c r="DIQ47" s="120"/>
      <c r="DIR47" s="120"/>
      <c r="DIS47" s="120"/>
      <c r="DIT47" s="120"/>
      <c r="DIU47" s="120"/>
      <c r="DIV47" s="120"/>
      <c r="DIW47" s="120"/>
      <c r="DIX47" s="120"/>
      <c r="DIY47" s="120"/>
      <c r="DIZ47" s="120"/>
      <c r="DJA47" s="120"/>
      <c r="DJB47" s="120"/>
      <c r="DJC47" s="120"/>
      <c r="DJD47" s="120"/>
      <c r="DJE47" s="120"/>
      <c r="DJF47" s="120"/>
      <c r="DJG47" s="120"/>
      <c r="DJH47" s="120"/>
      <c r="DJI47" s="120"/>
      <c r="DJJ47" s="120"/>
      <c r="DJK47" s="120"/>
      <c r="DJL47" s="120"/>
      <c r="DJM47" s="120"/>
      <c r="DJN47" s="120"/>
      <c r="DJO47" s="120"/>
      <c r="DJP47" s="120"/>
      <c r="DJQ47" s="120"/>
      <c r="DJR47" s="120"/>
      <c r="DJS47" s="120"/>
      <c r="DJT47" s="120"/>
      <c r="DJU47" s="120"/>
      <c r="DJV47" s="120"/>
      <c r="DJW47" s="120"/>
      <c r="DJX47" s="120"/>
      <c r="DJY47" s="120"/>
      <c r="DJZ47" s="120"/>
      <c r="DKA47" s="120"/>
      <c r="DKB47" s="120"/>
      <c r="DKC47" s="120"/>
      <c r="DKD47" s="120"/>
      <c r="DKE47" s="120"/>
      <c r="DKF47" s="120"/>
      <c r="DKG47" s="120"/>
      <c r="DKH47" s="120"/>
      <c r="DKI47" s="120"/>
      <c r="DKJ47" s="120"/>
      <c r="DKK47" s="120"/>
      <c r="DKL47" s="120"/>
      <c r="DKM47" s="120"/>
      <c r="DKN47" s="120"/>
      <c r="DKO47" s="120"/>
      <c r="DKP47" s="120"/>
      <c r="DKQ47" s="120"/>
      <c r="DKR47" s="120"/>
      <c r="DKS47" s="120"/>
      <c r="DKT47" s="120"/>
      <c r="DKU47" s="120"/>
      <c r="DKV47" s="120"/>
      <c r="DKW47" s="120"/>
      <c r="DKX47" s="120"/>
      <c r="DKY47" s="120"/>
      <c r="DKZ47" s="120"/>
      <c r="DLA47" s="120"/>
      <c r="DLB47" s="120"/>
      <c r="DLC47" s="120"/>
      <c r="DLD47" s="120"/>
      <c r="DLE47" s="120"/>
      <c r="DLF47" s="120"/>
      <c r="DLG47" s="120"/>
      <c r="DLH47" s="120"/>
      <c r="DLI47" s="120"/>
      <c r="DLJ47" s="120"/>
      <c r="DLK47" s="120"/>
      <c r="DLL47" s="120"/>
      <c r="DLM47" s="120"/>
      <c r="DLN47" s="120"/>
      <c r="DLO47" s="120"/>
      <c r="DLP47" s="120"/>
      <c r="DLQ47" s="120"/>
      <c r="DLR47" s="120"/>
      <c r="DLS47" s="120"/>
      <c r="DLT47" s="120"/>
      <c r="DLU47" s="120"/>
      <c r="DLV47" s="120"/>
      <c r="DLW47" s="120"/>
      <c r="DLX47" s="120"/>
      <c r="DLY47" s="120"/>
      <c r="DLZ47" s="120"/>
      <c r="DMA47" s="120"/>
      <c r="DMB47" s="120"/>
      <c r="DMC47" s="120"/>
      <c r="DMD47" s="120"/>
      <c r="DME47" s="120"/>
      <c r="DMF47" s="120"/>
      <c r="DMG47" s="120"/>
      <c r="DMH47" s="120"/>
      <c r="DMI47" s="120"/>
      <c r="DMJ47" s="120"/>
      <c r="DMK47" s="120"/>
      <c r="DML47" s="120"/>
      <c r="DMM47" s="120"/>
      <c r="DMN47" s="120"/>
      <c r="DMO47" s="120"/>
      <c r="DMP47" s="120"/>
      <c r="DMQ47" s="120"/>
      <c r="DMR47" s="120"/>
      <c r="DMS47" s="120"/>
      <c r="DMT47" s="120"/>
      <c r="DMU47" s="120"/>
      <c r="DMV47" s="120"/>
      <c r="DMW47" s="120"/>
      <c r="DMX47" s="120"/>
      <c r="DMY47" s="120"/>
      <c r="DMZ47" s="120"/>
      <c r="DNA47" s="120"/>
      <c r="DNB47" s="120"/>
      <c r="DNC47" s="120"/>
      <c r="DND47" s="120"/>
      <c r="DNE47" s="120"/>
      <c r="DNF47" s="120"/>
      <c r="DNG47" s="120"/>
      <c r="DNH47" s="120"/>
      <c r="DNI47" s="120"/>
      <c r="DNJ47" s="120"/>
      <c r="DNK47" s="120"/>
      <c r="DNL47" s="120"/>
      <c r="DNM47" s="120"/>
      <c r="DNN47" s="120"/>
      <c r="DNO47" s="120"/>
      <c r="DNP47" s="120"/>
      <c r="DNQ47" s="120"/>
      <c r="DNR47" s="120"/>
      <c r="DNS47" s="120"/>
      <c r="DNT47" s="120"/>
      <c r="DNU47" s="120"/>
      <c r="DNV47" s="120"/>
      <c r="DNW47" s="120"/>
      <c r="DNX47" s="120"/>
      <c r="DNY47" s="120"/>
      <c r="DNZ47" s="120"/>
      <c r="DOA47" s="120"/>
      <c r="DOB47" s="120"/>
      <c r="DOC47" s="120"/>
      <c r="DOD47" s="120"/>
      <c r="DOE47" s="120"/>
      <c r="DOF47" s="120"/>
      <c r="DOG47" s="120"/>
      <c r="DOH47" s="120"/>
      <c r="DOI47" s="120"/>
      <c r="DOJ47" s="120"/>
      <c r="DOK47" s="120"/>
      <c r="DOL47" s="120"/>
      <c r="DOM47" s="120"/>
      <c r="DON47" s="120"/>
      <c r="DOO47" s="120"/>
      <c r="DOP47" s="120"/>
      <c r="DOQ47" s="120"/>
      <c r="DOR47" s="120"/>
      <c r="DOS47" s="120"/>
      <c r="DOT47" s="120"/>
      <c r="DOU47" s="120"/>
      <c r="DOV47" s="120"/>
      <c r="DOW47" s="120"/>
      <c r="DOX47" s="120"/>
      <c r="DOY47" s="120"/>
      <c r="DOZ47" s="120"/>
      <c r="DPA47" s="120"/>
      <c r="DPB47" s="120"/>
      <c r="DPC47" s="120"/>
      <c r="DPD47" s="120"/>
      <c r="DPE47" s="120"/>
      <c r="DPF47" s="120"/>
      <c r="DPG47" s="120"/>
      <c r="DPH47" s="120"/>
      <c r="DPI47" s="120"/>
      <c r="DPJ47" s="120"/>
      <c r="DPK47" s="120"/>
      <c r="DPL47" s="120"/>
      <c r="DPM47" s="120"/>
      <c r="DPN47" s="120"/>
      <c r="DPO47" s="120"/>
      <c r="DPP47" s="120"/>
      <c r="DPQ47" s="120"/>
      <c r="DPR47" s="120"/>
      <c r="DPS47" s="120"/>
      <c r="DPT47" s="120"/>
      <c r="DPU47" s="120"/>
      <c r="DPV47" s="120"/>
      <c r="DPW47" s="120"/>
      <c r="DPX47" s="120"/>
      <c r="DPY47" s="120"/>
      <c r="DPZ47" s="120"/>
      <c r="DQA47" s="120"/>
      <c r="DQB47" s="120"/>
      <c r="DQC47" s="120"/>
      <c r="DQD47" s="120"/>
      <c r="DQE47" s="120"/>
      <c r="DQF47" s="120"/>
      <c r="DQG47" s="120"/>
      <c r="DQH47" s="120"/>
      <c r="DQI47" s="120"/>
      <c r="DQJ47" s="120"/>
      <c r="DQK47" s="120"/>
      <c r="DQL47" s="120"/>
      <c r="DQM47" s="120"/>
      <c r="DQN47" s="120"/>
      <c r="DQO47" s="120"/>
      <c r="DQP47" s="120"/>
      <c r="DQQ47" s="120"/>
      <c r="DQR47" s="120"/>
      <c r="DQS47" s="120"/>
      <c r="DQT47" s="120"/>
      <c r="DQU47" s="120"/>
      <c r="DQV47" s="120"/>
      <c r="DQW47" s="120"/>
      <c r="DQX47" s="120"/>
      <c r="DQY47" s="120"/>
      <c r="DQZ47" s="120"/>
      <c r="DRA47" s="120"/>
      <c r="DRB47" s="120"/>
      <c r="DRC47" s="120"/>
      <c r="DRD47" s="120"/>
      <c r="DRE47" s="120"/>
      <c r="DRF47" s="120"/>
      <c r="DRG47" s="120"/>
      <c r="DRH47" s="120"/>
      <c r="DRI47" s="120"/>
      <c r="DRJ47" s="120"/>
      <c r="DRK47" s="120"/>
      <c r="DRL47" s="120"/>
      <c r="DRM47" s="120"/>
      <c r="DRN47" s="120"/>
      <c r="DRO47" s="120"/>
      <c r="DRP47" s="120"/>
      <c r="DRQ47" s="120"/>
      <c r="DRR47" s="120"/>
      <c r="DRS47" s="120"/>
      <c r="DRT47" s="120"/>
      <c r="DRU47" s="120"/>
      <c r="DRV47" s="120"/>
      <c r="DRW47" s="120"/>
      <c r="DRX47" s="120"/>
      <c r="DRY47" s="120"/>
      <c r="DRZ47" s="120"/>
      <c r="DSA47" s="120"/>
      <c r="DSB47" s="120"/>
      <c r="DSC47" s="120"/>
      <c r="DSD47" s="120"/>
      <c r="DSE47" s="120"/>
      <c r="DSF47" s="120"/>
      <c r="DSG47" s="120"/>
      <c r="DSH47" s="120"/>
      <c r="DSI47" s="120"/>
      <c r="DSJ47" s="120"/>
      <c r="DSK47" s="120"/>
      <c r="DSL47" s="120"/>
      <c r="DSM47" s="120"/>
      <c r="DSN47" s="120"/>
      <c r="DSO47" s="120"/>
      <c r="DSP47" s="120"/>
      <c r="DSQ47" s="120"/>
      <c r="DSR47" s="120"/>
      <c r="DSS47" s="120"/>
      <c r="DST47" s="120"/>
      <c r="DSU47" s="120"/>
      <c r="DSV47" s="120"/>
      <c r="DSW47" s="120"/>
      <c r="DSX47" s="120"/>
      <c r="DSY47" s="120"/>
      <c r="DSZ47" s="120"/>
      <c r="DTA47" s="120"/>
      <c r="DTB47" s="120"/>
      <c r="DTC47" s="120"/>
      <c r="DTD47" s="120"/>
      <c r="DTE47" s="120"/>
      <c r="DTF47" s="120"/>
      <c r="DTG47" s="120"/>
      <c r="DTH47" s="120"/>
      <c r="DTI47" s="120"/>
      <c r="DTJ47" s="120"/>
      <c r="DTK47" s="120"/>
      <c r="DTL47" s="120"/>
      <c r="DTM47" s="120"/>
      <c r="DTN47" s="120"/>
      <c r="DTO47" s="120"/>
      <c r="DTP47" s="120"/>
      <c r="DTQ47" s="120"/>
      <c r="DTR47" s="120"/>
      <c r="DTS47" s="120"/>
      <c r="DTT47" s="120"/>
      <c r="DTU47" s="120"/>
      <c r="DTV47" s="120"/>
      <c r="DTW47" s="120"/>
      <c r="DTX47" s="120"/>
      <c r="DTY47" s="120"/>
      <c r="DTZ47" s="120"/>
      <c r="DUA47" s="120"/>
      <c r="DUB47" s="120"/>
      <c r="DUC47" s="120"/>
      <c r="DUD47" s="120"/>
      <c r="DUE47" s="120"/>
      <c r="DUF47" s="120"/>
      <c r="DUG47" s="120"/>
      <c r="DUH47" s="120"/>
      <c r="DUI47" s="120"/>
      <c r="DUJ47" s="120"/>
      <c r="DUK47" s="120"/>
      <c r="DUL47" s="120"/>
      <c r="DUM47" s="120"/>
      <c r="DUN47" s="120"/>
      <c r="DUO47" s="120"/>
      <c r="DUP47" s="120"/>
      <c r="DUQ47" s="120"/>
      <c r="DUR47" s="120"/>
      <c r="DUS47" s="120"/>
      <c r="DUT47" s="120"/>
      <c r="DUU47" s="120"/>
      <c r="DUV47" s="120"/>
      <c r="DUW47" s="120"/>
      <c r="DUX47" s="120"/>
      <c r="DUY47" s="120"/>
      <c r="DUZ47" s="120"/>
      <c r="DVA47" s="120"/>
      <c r="DVB47" s="120"/>
      <c r="DVC47" s="120"/>
      <c r="DVD47" s="120"/>
      <c r="DVE47" s="120"/>
      <c r="DVF47" s="120"/>
      <c r="DVG47" s="120"/>
      <c r="DVH47" s="120"/>
      <c r="DVI47" s="120"/>
      <c r="DVJ47" s="120"/>
      <c r="DVK47" s="120"/>
      <c r="DVL47" s="120"/>
      <c r="DVM47" s="120"/>
      <c r="DVN47" s="120"/>
      <c r="DVO47" s="120"/>
      <c r="DVP47" s="120"/>
      <c r="DVQ47" s="120"/>
      <c r="DVR47" s="120"/>
      <c r="DVS47" s="120"/>
      <c r="DVT47" s="120"/>
      <c r="DVU47" s="120"/>
      <c r="DVV47" s="120"/>
      <c r="DVW47" s="120"/>
      <c r="DVX47" s="120"/>
      <c r="DVY47" s="120"/>
      <c r="DVZ47" s="120"/>
      <c r="DWA47" s="120"/>
      <c r="DWB47" s="120"/>
      <c r="DWC47" s="120"/>
      <c r="DWD47" s="120"/>
      <c r="DWE47" s="120"/>
      <c r="DWF47" s="120"/>
      <c r="DWG47" s="120"/>
      <c r="DWH47" s="120"/>
      <c r="DWI47" s="120"/>
      <c r="DWJ47" s="120"/>
      <c r="DWK47" s="120"/>
      <c r="DWL47" s="120"/>
      <c r="DWM47" s="120"/>
      <c r="DWN47" s="120"/>
      <c r="DWO47" s="120"/>
      <c r="DWP47" s="120"/>
      <c r="DWQ47" s="120"/>
      <c r="DWR47" s="120"/>
      <c r="DWS47" s="120"/>
      <c r="DWT47" s="120"/>
      <c r="DWU47" s="120"/>
      <c r="DWV47" s="120"/>
      <c r="DWW47" s="120"/>
      <c r="DWX47" s="120"/>
      <c r="DWY47" s="120"/>
      <c r="DWZ47" s="120"/>
      <c r="DXA47" s="120"/>
      <c r="DXB47" s="120"/>
      <c r="DXC47" s="120"/>
      <c r="DXD47" s="120"/>
      <c r="DXE47" s="120"/>
      <c r="DXF47" s="120"/>
      <c r="DXG47" s="120"/>
      <c r="DXH47" s="120"/>
      <c r="DXI47" s="120"/>
      <c r="DXJ47" s="120"/>
      <c r="DXK47" s="120"/>
      <c r="DXL47" s="120"/>
      <c r="DXM47" s="120"/>
      <c r="DXN47" s="120"/>
      <c r="DXO47" s="120"/>
      <c r="DXP47" s="120"/>
      <c r="DXQ47" s="120"/>
      <c r="DXR47" s="120"/>
      <c r="DXS47" s="120"/>
      <c r="DXT47" s="120"/>
      <c r="DXU47" s="120"/>
      <c r="DXV47" s="120"/>
      <c r="DXW47" s="120"/>
      <c r="DXX47" s="120"/>
      <c r="DXY47" s="120"/>
      <c r="DXZ47" s="120"/>
      <c r="DYA47" s="120"/>
      <c r="DYB47" s="120"/>
      <c r="DYC47" s="120"/>
      <c r="DYD47" s="120"/>
      <c r="DYE47" s="120"/>
      <c r="DYF47" s="120"/>
      <c r="DYG47" s="120"/>
      <c r="DYH47" s="120"/>
      <c r="DYI47" s="120"/>
      <c r="DYJ47" s="120"/>
      <c r="DYK47" s="120"/>
      <c r="DYL47" s="120"/>
      <c r="DYM47" s="120"/>
      <c r="DYN47" s="120"/>
      <c r="DYO47" s="120"/>
      <c r="DYP47" s="120"/>
      <c r="DYQ47" s="120"/>
      <c r="DYR47" s="120"/>
      <c r="DYS47" s="120"/>
      <c r="DYT47" s="120"/>
      <c r="DYU47" s="120"/>
      <c r="DYV47" s="120"/>
      <c r="DYW47" s="120"/>
      <c r="DYX47" s="120"/>
      <c r="DYY47" s="120"/>
      <c r="DYZ47" s="120"/>
      <c r="DZA47" s="120"/>
      <c r="DZB47" s="120"/>
      <c r="DZC47" s="120"/>
      <c r="DZD47" s="120"/>
      <c r="DZE47" s="120"/>
      <c r="DZF47" s="120"/>
      <c r="DZG47" s="120"/>
      <c r="DZH47" s="120"/>
      <c r="DZI47" s="120"/>
      <c r="DZJ47" s="120"/>
      <c r="DZK47" s="120"/>
      <c r="DZL47" s="120"/>
      <c r="DZM47" s="120"/>
      <c r="DZN47" s="120"/>
      <c r="DZO47" s="120"/>
      <c r="DZP47" s="120"/>
      <c r="DZQ47" s="120"/>
      <c r="DZR47" s="120"/>
      <c r="DZS47" s="120"/>
      <c r="DZT47" s="120"/>
      <c r="DZU47" s="120"/>
      <c r="DZV47" s="120"/>
      <c r="DZW47" s="120"/>
      <c r="DZX47" s="120"/>
      <c r="DZY47" s="120"/>
      <c r="DZZ47" s="120"/>
      <c r="EAA47" s="120"/>
      <c r="EAB47" s="120"/>
      <c r="EAC47" s="120"/>
      <c r="EAD47" s="120"/>
      <c r="EAE47" s="120"/>
      <c r="EAF47" s="120"/>
      <c r="EAG47" s="120"/>
      <c r="EAH47" s="120"/>
      <c r="EAI47" s="120"/>
      <c r="EAJ47" s="120"/>
      <c r="EAK47" s="120"/>
      <c r="EAL47" s="120"/>
      <c r="EAM47" s="120"/>
      <c r="EAN47" s="120"/>
      <c r="EAO47" s="120"/>
      <c r="EAP47" s="120"/>
      <c r="EAQ47" s="120"/>
      <c r="EAR47" s="120"/>
      <c r="EAS47" s="120"/>
      <c r="EAT47" s="120"/>
      <c r="EAU47" s="120"/>
      <c r="EAV47" s="120"/>
      <c r="EAW47" s="120"/>
      <c r="EAX47" s="120"/>
      <c r="EAY47" s="120"/>
      <c r="EAZ47" s="120"/>
      <c r="EBA47" s="120"/>
      <c r="EBB47" s="120"/>
      <c r="EBC47" s="120"/>
      <c r="EBD47" s="120"/>
      <c r="EBE47" s="120"/>
      <c r="EBF47" s="120"/>
      <c r="EBG47" s="120"/>
      <c r="EBH47" s="120"/>
      <c r="EBI47" s="120"/>
      <c r="EBJ47" s="120"/>
      <c r="EBK47" s="120"/>
      <c r="EBL47" s="120"/>
      <c r="EBM47" s="120"/>
      <c r="EBN47" s="120"/>
      <c r="EBO47" s="120"/>
      <c r="EBP47" s="120"/>
      <c r="EBQ47" s="120"/>
      <c r="EBR47" s="120"/>
      <c r="EBS47" s="120"/>
      <c r="EBT47" s="120"/>
      <c r="EBU47" s="120"/>
      <c r="EBV47" s="120"/>
      <c r="EBW47" s="120"/>
      <c r="EBX47" s="120"/>
      <c r="EBY47" s="120"/>
      <c r="EBZ47" s="120"/>
      <c r="ECA47" s="120"/>
      <c r="ECB47" s="120"/>
      <c r="ECC47" s="120"/>
      <c r="ECD47" s="120"/>
      <c r="ECE47" s="120"/>
      <c r="ECF47" s="120"/>
      <c r="ECG47" s="120"/>
      <c r="ECH47" s="120"/>
      <c r="ECI47" s="120"/>
      <c r="ECJ47" s="120"/>
      <c r="ECK47" s="120"/>
      <c r="ECL47" s="120"/>
      <c r="ECM47" s="120"/>
      <c r="ECN47" s="120"/>
      <c r="ECO47" s="120"/>
      <c r="ECP47" s="120"/>
      <c r="ECQ47" s="120"/>
      <c r="ECR47" s="120"/>
      <c r="ECS47" s="120"/>
      <c r="ECT47" s="120"/>
      <c r="ECU47" s="120"/>
      <c r="ECV47" s="120"/>
      <c r="ECW47" s="120"/>
      <c r="ECX47" s="120"/>
      <c r="ECY47" s="120"/>
      <c r="ECZ47" s="120"/>
      <c r="EDA47" s="120"/>
      <c r="EDB47" s="120"/>
      <c r="EDC47" s="120"/>
      <c r="EDD47" s="120"/>
      <c r="EDE47" s="120"/>
      <c r="EDF47" s="120"/>
      <c r="EDG47" s="120"/>
      <c r="EDH47" s="120"/>
      <c r="EDI47" s="120"/>
      <c r="EDJ47" s="120"/>
      <c r="EDK47" s="120"/>
      <c r="EDL47" s="120"/>
      <c r="EDM47" s="120"/>
      <c r="EDN47" s="120"/>
      <c r="EDO47" s="120"/>
      <c r="EDP47" s="120"/>
      <c r="EDQ47" s="120"/>
      <c r="EDR47" s="120"/>
      <c r="EDS47" s="120"/>
      <c r="EDT47" s="120"/>
      <c r="EDU47" s="120"/>
      <c r="EDV47" s="120"/>
      <c r="EDW47" s="120"/>
      <c r="EDX47" s="120"/>
      <c r="EDY47" s="120"/>
      <c r="EDZ47" s="120"/>
      <c r="EEA47" s="120"/>
      <c r="EEB47" s="120"/>
      <c r="EEC47" s="120"/>
      <c r="EED47" s="120"/>
      <c r="EEE47" s="120"/>
      <c r="EEF47" s="120"/>
      <c r="EEG47" s="120"/>
      <c r="EEH47" s="120"/>
      <c r="EEI47" s="120"/>
      <c r="EEJ47" s="120"/>
      <c r="EEK47" s="120"/>
      <c r="EEL47" s="120"/>
      <c r="EEM47" s="120"/>
      <c r="EEN47" s="120"/>
      <c r="EEO47" s="120"/>
      <c r="EEP47" s="120"/>
      <c r="EEQ47" s="120"/>
      <c r="EER47" s="120"/>
      <c r="EES47" s="120"/>
      <c r="EET47" s="120"/>
      <c r="EEU47" s="120"/>
      <c r="EEV47" s="120"/>
      <c r="EEW47" s="120"/>
      <c r="EEX47" s="120"/>
      <c r="EEY47" s="120"/>
      <c r="EEZ47" s="120"/>
      <c r="EFA47" s="120"/>
      <c r="EFB47" s="120"/>
      <c r="EFC47" s="120"/>
      <c r="EFD47" s="120"/>
      <c r="EFE47" s="120"/>
      <c r="EFF47" s="120"/>
      <c r="EFG47" s="120"/>
      <c r="EFH47" s="120"/>
      <c r="EFI47" s="120"/>
      <c r="EFJ47" s="120"/>
      <c r="EFK47" s="120"/>
      <c r="EFL47" s="120"/>
      <c r="EFM47" s="120"/>
      <c r="EFN47" s="120"/>
      <c r="EFO47" s="120"/>
      <c r="EFP47" s="120"/>
      <c r="EFQ47" s="120"/>
      <c r="EFR47" s="120"/>
      <c r="EFS47" s="120"/>
      <c r="EFT47" s="120"/>
      <c r="EFU47" s="120"/>
      <c r="EFV47" s="120"/>
      <c r="EFW47" s="120"/>
      <c r="EFX47" s="120"/>
      <c r="EFY47" s="120"/>
      <c r="EFZ47" s="120"/>
      <c r="EGA47" s="120"/>
      <c r="EGB47" s="120"/>
      <c r="EGC47" s="120"/>
      <c r="EGD47" s="120"/>
      <c r="EGE47" s="120"/>
      <c r="EGF47" s="120"/>
      <c r="EGG47" s="120"/>
      <c r="EGH47" s="120"/>
      <c r="EGI47" s="120"/>
      <c r="EGJ47" s="120"/>
      <c r="EGK47" s="120"/>
      <c r="EGL47" s="120"/>
      <c r="EGM47" s="120"/>
      <c r="EGN47" s="120"/>
      <c r="EGO47" s="120"/>
      <c r="EGP47" s="120"/>
      <c r="EGQ47" s="120"/>
      <c r="EGR47" s="120"/>
      <c r="EGS47" s="120"/>
      <c r="EGT47" s="120"/>
      <c r="EGU47" s="120"/>
      <c r="EGV47" s="120"/>
      <c r="EGW47" s="120"/>
      <c r="EGX47" s="120"/>
      <c r="EGY47" s="120"/>
      <c r="EGZ47" s="120"/>
      <c r="EHA47" s="120"/>
      <c r="EHB47" s="120"/>
      <c r="EHC47" s="120"/>
      <c r="EHD47" s="120"/>
      <c r="EHE47" s="120"/>
      <c r="EHF47" s="120"/>
      <c r="EHG47" s="120"/>
      <c r="EHH47" s="120"/>
      <c r="EHI47" s="120"/>
      <c r="EHJ47" s="120"/>
      <c r="EHK47" s="120"/>
      <c r="EHL47" s="120"/>
      <c r="EHM47" s="120"/>
      <c r="EHN47" s="120"/>
      <c r="EHO47" s="120"/>
      <c r="EHP47" s="120"/>
      <c r="EHQ47" s="120"/>
      <c r="EHR47" s="120"/>
      <c r="EHS47" s="120"/>
      <c r="EHT47" s="120"/>
      <c r="EHU47" s="120"/>
      <c r="EHV47" s="120"/>
      <c r="EHW47" s="120"/>
      <c r="EHX47" s="120"/>
      <c r="EHY47" s="120"/>
      <c r="EHZ47" s="120"/>
      <c r="EIA47" s="120"/>
      <c r="EIB47" s="120"/>
      <c r="EIC47" s="120"/>
      <c r="EID47" s="120"/>
      <c r="EIE47" s="120"/>
      <c r="EIF47" s="120"/>
      <c r="EIG47" s="120"/>
      <c r="EIH47" s="120"/>
      <c r="EII47" s="120"/>
      <c r="EIJ47" s="120"/>
      <c r="EIK47" s="120"/>
      <c r="EIL47" s="120"/>
      <c r="EIM47" s="120"/>
      <c r="EIN47" s="120"/>
      <c r="EIO47" s="120"/>
      <c r="EIP47" s="120"/>
      <c r="EIQ47" s="120"/>
      <c r="EIR47" s="120"/>
      <c r="EIS47" s="120"/>
      <c r="EIT47" s="120"/>
      <c r="EIU47" s="120"/>
      <c r="EIV47" s="120"/>
      <c r="EIW47" s="120"/>
      <c r="EIX47" s="120"/>
      <c r="EIY47" s="120"/>
      <c r="EIZ47" s="120"/>
      <c r="EJA47" s="120"/>
      <c r="EJB47" s="120"/>
      <c r="EJC47" s="120"/>
      <c r="EJD47" s="120"/>
      <c r="EJE47" s="120"/>
      <c r="EJF47" s="120"/>
      <c r="EJG47" s="120"/>
      <c r="EJH47" s="120"/>
      <c r="EJI47" s="120"/>
      <c r="EJJ47" s="120"/>
      <c r="EJK47" s="120"/>
      <c r="EJL47" s="120"/>
      <c r="EJM47" s="120"/>
      <c r="EJN47" s="120"/>
      <c r="EJO47" s="120"/>
      <c r="EJP47" s="120"/>
      <c r="EJQ47" s="120"/>
      <c r="EJR47" s="120"/>
      <c r="EJS47" s="120"/>
      <c r="EJT47" s="120"/>
      <c r="EJU47" s="120"/>
      <c r="EJV47" s="120"/>
      <c r="EJW47" s="120"/>
      <c r="EJX47" s="120"/>
      <c r="EJY47" s="120"/>
      <c r="EJZ47" s="120"/>
      <c r="EKA47" s="120"/>
      <c r="EKB47" s="120"/>
      <c r="EKC47" s="120"/>
      <c r="EKD47" s="120"/>
      <c r="EKE47" s="120"/>
      <c r="EKF47" s="120"/>
      <c r="EKG47" s="120"/>
      <c r="EKH47" s="120"/>
      <c r="EKI47" s="120"/>
      <c r="EKJ47" s="120"/>
      <c r="EKK47" s="120"/>
      <c r="EKL47" s="120"/>
      <c r="EKM47" s="120"/>
      <c r="EKN47" s="120"/>
      <c r="EKO47" s="120"/>
      <c r="EKP47" s="120"/>
      <c r="EKQ47" s="120"/>
      <c r="EKR47" s="120"/>
      <c r="EKS47" s="120"/>
      <c r="EKT47" s="120"/>
      <c r="EKU47" s="120"/>
      <c r="EKV47" s="120"/>
      <c r="EKW47" s="120"/>
      <c r="EKX47" s="120"/>
      <c r="EKY47" s="120"/>
      <c r="EKZ47" s="120"/>
      <c r="ELA47" s="120"/>
      <c r="ELB47" s="120"/>
      <c r="ELC47" s="120"/>
      <c r="ELD47" s="120"/>
      <c r="ELE47" s="120"/>
      <c r="ELF47" s="120"/>
      <c r="ELG47" s="120"/>
      <c r="ELH47" s="120"/>
      <c r="ELI47" s="120"/>
      <c r="ELJ47" s="120"/>
      <c r="ELK47" s="120"/>
      <c r="ELL47" s="120"/>
      <c r="ELM47" s="120"/>
      <c r="ELN47" s="120"/>
      <c r="ELO47" s="120"/>
      <c r="ELP47" s="120"/>
      <c r="ELQ47" s="120"/>
      <c r="ELR47" s="120"/>
      <c r="ELS47" s="120"/>
      <c r="ELT47" s="120"/>
      <c r="ELU47" s="120"/>
      <c r="ELV47" s="120"/>
      <c r="ELW47" s="120"/>
      <c r="ELX47" s="120"/>
      <c r="ELY47" s="120"/>
      <c r="ELZ47" s="120"/>
      <c r="EMA47" s="120"/>
      <c r="EMB47" s="120"/>
      <c r="EMC47" s="120"/>
      <c r="EMD47" s="120"/>
      <c r="EME47" s="120"/>
      <c r="EMF47" s="120"/>
      <c r="EMG47" s="120"/>
      <c r="EMH47" s="120"/>
      <c r="EMI47" s="120"/>
      <c r="EMJ47" s="120"/>
      <c r="EMK47" s="120"/>
      <c r="EML47" s="120"/>
      <c r="EMM47" s="120"/>
      <c r="EMN47" s="120"/>
      <c r="EMO47" s="120"/>
      <c r="EMP47" s="120"/>
      <c r="EMQ47" s="120"/>
      <c r="EMR47" s="120"/>
      <c r="EMS47" s="120"/>
      <c r="EMT47" s="120"/>
      <c r="EMU47" s="120"/>
      <c r="EMV47" s="120"/>
      <c r="EMW47" s="120"/>
      <c r="EMX47" s="120"/>
      <c r="EMY47" s="120"/>
      <c r="EMZ47" s="120"/>
      <c r="ENA47" s="120"/>
      <c r="ENB47" s="120"/>
      <c r="ENC47" s="120"/>
      <c r="END47" s="120"/>
      <c r="ENE47" s="120"/>
      <c r="ENF47" s="120"/>
      <c r="ENG47" s="120"/>
      <c r="ENH47" s="120"/>
      <c r="ENI47" s="120"/>
      <c r="ENJ47" s="120"/>
      <c r="ENK47" s="120"/>
      <c r="ENL47" s="120"/>
      <c r="ENM47" s="120"/>
      <c r="ENN47" s="120"/>
      <c r="ENO47" s="120"/>
      <c r="ENP47" s="120"/>
      <c r="ENQ47" s="120"/>
      <c r="ENR47" s="120"/>
      <c r="ENS47" s="120"/>
      <c r="ENT47" s="120"/>
      <c r="ENU47" s="120"/>
      <c r="ENV47" s="120"/>
      <c r="ENW47" s="120"/>
      <c r="ENX47" s="120"/>
      <c r="ENY47" s="120"/>
      <c r="ENZ47" s="120"/>
      <c r="EOA47" s="120"/>
      <c r="EOB47" s="120"/>
      <c r="EOC47" s="120"/>
      <c r="EOD47" s="120"/>
      <c r="EOE47" s="120"/>
      <c r="EOF47" s="120"/>
      <c r="EOG47" s="120"/>
      <c r="EOH47" s="120"/>
      <c r="EOI47" s="120"/>
      <c r="EOJ47" s="120"/>
      <c r="EOK47" s="120"/>
      <c r="EOL47" s="120"/>
      <c r="EOM47" s="120"/>
      <c r="EON47" s="120"/>
      <c r="EOO47" s="120"/>
      <c r="EOP47" s="120"/>
      <c r="EOQ47" s="120"/>
      <c r="EOR47" s="120"/>
      <c r="EOS47" s="120"/>
      <c r="EOT47" s="120"/>
      <c r="EOU47" s="120"/>
      <c r="EOV47" s="120"/>
      <c r="EOW47" s="120"/>
      <c r="EOX47" s="120"/>
      <c r="EOY47" s="120"/>
      <c r="EOZ47" s="120"/>
      <c r="EPA47" s="120"/>
      <c r="EPB47" s="120"/>
      <c r="EPC47" s="120"/>
      <c r="EPD47" s="120"/>
      <c r="EPE47" s="120"/>
      <c r="EPF47" s="120"/>
      <c r="EPG47" s="120"/>
      <c r="EPH47" s="120"/>
      <c r="EPI47" s="120"/>
      <c r="EPJ47" s="120"/>
      <c r="EPK47" s="120"/>
      <c r="EPL47" s="120"/>
      <c r="EPM47" s="120"/>
      <c r="EPN47" s="120"/>
      <c r="EPO47" s="120"/>
      <c r="EPP47" s="120"/>
      <c r="EPQ47" s="120"/>
      <c r="EPR47" s="120"/>
      <c r="EPS47" s="120"/>
      <c r="EPT47" s="120"/>
      <c r="EPU47" s="120"/>
      <c r="EPV47" s="120"/>
      <c r="EPW47" s="120"/>
      <c r="EPX47" s="120"/>
      <c r="EPY47" s="120"/>
      <c r="EPZ47" s="120"/>
      <c r="EQA47" s="120"/>
      <c r="EQB47" s="120"/>
      <c r="EQC47" s="120"/>
      <c r="EQD47" s="120"/>
      <c r="EQE47" s="120"/>
      <c r="EQF47" s="120"/>
      <c r="EQG47" s="120"/>
      <c r="EQH47" s="120"/>
      <c r="EQI47" s="120"/>
      <c r="EQJ47" s="120"/>
      <c r="EQK47" s="120"/>
      <c r="EQL47" s="120"/>
      <c r="EQM47" s="120"/>
      <c r="EQN47" s="120"/>
      <c r="EQO47" s="120"/>
      <c r="EQP47" s="120"/>
      <c r="EQQ47" s="120"/>
      <c r="EQR47" s="120"/>
      <c r="EQS47" s="120"/>
      <c r="EQT47" s="120"/>
      <c r="EQU47" s="120"/>
      <c r="EQV47" s="120"/>
      <c r="EQW47" s="120"/>
      <c r="EQX47" s="120"/>
      <c r="EQY47" s="120"/>
      <c r="EQZ47" s="120"/>
      <c r="ERA47" s="120"/>
      <c r="ERB47" s="120"/>
      <c r="ERC47" s="120"/>
      <c r="ERD47" s="120"/>
      <c r="ERE47" s="120"/>
      <c r="ERF47" s="120"/>
      <c r="ERG47" s="120"/>
      <c r="ERH47" s="120"/>
      <c r="ERI47" s="120"/>
      <c r="ERJ47" s="120"/>
      <c r="ERK47" s="120"/>
      <c r="ERL47" s="120"/>
      <c r="ERM47" s="120"/>
      <c r="ERN47" s="120"/>
      <c r="ERO47" s="120"/>
      <c r="ERP47" s="120"/>
      <c r="ERQ47" s="120"/>
      <c r="ERR47" s="120"/>
      <c r="ERS47" s="120"/>
      <c r="ERT47" s="120"/>
      <c r="ERU47" s="120"/>
      <c r="ERV47" s="120"/>
      <c r="ERW47" s="120"/>
      <c r="ERX47" s="120"/>
      <c r="ERY47" s="120"/>
      <c r="ERZ47" s="120"/>
      <c r="ESA47" s="120"/>
      <c r="ESB47" s="120"/>
      <c r="ESC47" s="120"/>
      <c r="ESD47" s="120"/>
      <c r="ESE47" s="120"/>
      <c r="ESF47" s="120"/>
      <c r="ESG47" s="120"/>
      <c r="ESH47" s="120"/>
      <c r="ESI47" s="120"/>
      <c r="ESJ47" s="120"/>
      <c r="ESK47" s="120"/>
      <c r="ESL47" s="120"/>
      <c r="ESM47" s="120"/>
      <c r="ESN47" s="120"/>
      <c r="ESO47" s="120"/>
      <c r="ESP47" s="120"/>
      <c r="ESQ47" s="120"/>
      <c r="ESR47" s="120"/>
      <c r="ESS47" s="120"/>
      <c r="EST47" s="120"/>
      <c r="ESU47" s="120"/>
      <c r="ESV47" s="120"/>
      <c r="ESW47" s="120"/>
      <c r="ESX47" s="120"/>
      <c r="ESY47" s="120"/>
      <c r="ESZ47" s="120"/>
      <c r="ETA47" s="120"/>
      <c r="ETB47" s="120"/>
      <c r="ETC47" s="120"/>
      <c r="ETD47" s="120"/>
      <c r="ETE47" s="120"/>
      <c r="ETF47" s="120"/>
      <c r="ETG47" s="120"/>
      <c r="ETH47" s="120"/>
      <c r="ETI47" s="120"/>
      <c r="ETJ47" s="120"/>
      <c r="ETK47" s="120"/>
      <c r="ETL47" s="120"/>
      <c r="ETM47" s="120"/>
      <c r="ETN47" s="120"/>
      <c r="ETO47" s="120"/>
      <c r="ETP47" s="120"/>
      <c r="ETQ47" s="120"/>
      <c r="ETR47" s="120"/>
      <c r="ETS47" s="120"/>
      <c r="ETT47" s="120"/>
      <c r="ETU47" s="120"/>
      <c r="ETV47" s="120"/>
      <c r="ETW47" s="120"/>
      <c r="ETX47" s="120"/>
      <c r="ETY47" s="120"/>
      <c r="ETZ47" s="120"/>
      <c r="EUA47" s="120"/>
      <c r="EUB47" s="120"/>
      <c r="EUC47" s="120"/>
      <c r="EUD47" s="120"/>
      <c r="EUE47" s="120"/>
      <c r="EUF47" s="120"/>
      <c r="EUG47" s="120"/>
      <c r="EUH47" s="120"/>
      <c r="EUI47" s="120"/>
      <c r="EUJ47" s="120"/>
      <c r="EUK47" s="120"/>
      <c r="EUL47" s="120"/>
      <c r="EUM47" s="120"/>
      <c r="EUN47" s="120"/>
      <c r="EUO47" s="120"/>
      <c r="EUP47" s="120"/>
      <c r="EUQ47" s="120"/>
      <c r="EUR47" s="120"/>
      <c r="EUS47" s="120"/>
      <c r="EUT47" s="120"/>
      <c r="EUU47" s="120"/>
      <c r="EUV47" s="120"/>
      <c r="EUW47" s="120"/>
      <c r="EUX47" s="120"/>
      <c r="EUY47" s="120"/>
      <c r="EUZ47" s="120"/>
      <c r="EVA47" s="120"/>
      <c r="EVB47" s="120"/>
      <c r="EVC47" s="120"/>
      <c r="EVD47" s="120"/>
      <c r="EVE47" s="120"/>
      <c r="EVF47" s="120"/>
      <c r="EVG47" s="120"/>
      <c r="EVH47" s="120"/>
      <c r="EVI47" s="120"/>
      <c r="EVJ47" s="120"/>
      <c r="EVK47" s="120"/>
      <c r="EVL47" s="120"/>
      <c r="EVM47" s="120"/>
      <c r="EVN47" s="120"/>
      <c r="EVO47" s="120"/>
      <c r="EVP47" s="120"/>
      <c r="EVQ47" s="120"/>
      <c r="EVR47" s="120"/>
      <c r="EVS47" s="120"/>
      <c r="EVT47" s="120"/>
      <c r="EVU47" s="120"/>
      <c r="EVV47" s="120"/>
      <c r="EVW47" s="120"/>
      <c r="EVX47" s="120"/>
      <c r="EVY47" s="120"/>
      <c r="EVZ47" s="120"/>
      <c r="EWA47" s="120"/>
      <c r="EWB47" s="120"/>
      <c r="EWC47" s="120"/>
      <c r="EWD47" s="120"/>
      <c r="EWE47" s="120"/>
      <c r="EWF47" s="120"/>
      <c r="EWG47" s="120"/>
      <c r="EWH47" s="120"/>
      <c r="EWI47" s="120"/>
      <c r="EWJ47" s="120"/>
      <c r="EWK47" s="120"/>
      <c r="EWL47" s="120"/>
      <c r="EWM47" s="120"/>
      <c r="EWN47" s="120"/>
      <c r="EWO47" s="120"/>
      <c r="EWP47" s="120"/>
      <c r="EWQ47" s="120"/>
      <c r="EWR47" s="120"/>
      <c r="EWS47" s="120"/>
      <c r="EWT47" s="120"/>
      <c r="EWU47" s="120"/>
      <c r="EWV47" s="120"/>
      <c r="EWW47" s="120"/>
      <c r="EWX47" s="120"/>
      <c r="EWY47" s="120"/>
      <c r="EWZ47" s="120"/>
      <c r="EXA47" s="120"/>
      <c r="EXB47" s="120"/>
      <c r="EXC47" s="120"/>
      <c r="EXD47" s="120"/>
      <c r="EXE47" s="120"/>
      <c r="EXF47" s="120"/>
      <c r="EXG47" s="120"/>
      <c r="EXH47" s="120"/>
      <c r="EXI47" s="120"/>
      <c r="EXJ47" s="120"/>
      <c r="EXK47" s="120"/>
      <c r="EXL47" s="120"/>
      <c r="EXM47" s="120"/>
      <c r="EXN47" s="120"/>
      <c r="EXO47" s="120"/>
      <c r="EXP47" s="120"/>
      <c r="EXQ47" s="120"/>
      <c r="EXR47" s="120"/>
      <c r="EXS47" s="120"/>
      <c r="EXT47" s="120"/>
      <c r="EXU47" s="120"/>
      <c r="EXV47" s="120"/>
      <c r="EXW47" s="120"/>
      <c r="EXX47" s="120"/>
      <c r="EXY47" s="120"/>
      <c r="EXZ47" s="120"/>
      <c r="EYA47" s="120"/>
      <c r="EYB47" s="120"/>
      <c r="EYC47" s="120"/>
      <c r="EYD47" s="120"/>
      <c r="EYE47" s="120"/>
      <c r="EYF47" s="120"/>
      <c r="EYG47" s="120"/>
      <c r="EYH47" s="120"/>
      <c r="EYI47" s="120"/>
      <c r="EYJ47" s="120"/>
      <c r="EYK47" s="120"/>
      <c r="EYL47" s="120"/>
      <c r="EYM47" s="120"/>
      <c r="EYN47" s="120"/>
      <c r="EYO47" s="120"/>
      <c r="EYP47" s="120"/>
      <c r="EYQ47" s="120"/>
      <c r="EYR47" s="120"/>
      <c r="EYS47" s="120"/>
      <c r="EYT47" s="120"/>
      <c r="EYU47" s="120"/>
      <c r="EYV47" s="120"/>
      <c r="EYW47" s="120"/>
      <c r="EYX47" s="120"/>
      <c r="EYY47" s="120"/>
      <c r="EYZ47" s="120"/>
      <c r="EZA47" s="120"/>
      <c r="EZB47" s="120"/>
      <c r="EZC47" s="120"/>
      <c r="EZD47" s="120"/>
      <c r="EZE47" s="120"/>
      <c r="EZF47" s="120"/>
      <c r="EZG47" s="120"/>
      <c r="EZH47" s="120"/>
      <c r="EZI47" s="120"/>
      <c r="EZJ47" s="120"/>
      <c r="EZK47" s="120"/>
      <c r="EZL47" s="120"/>
      <c r="EZM47" s="120"/>
      <c r="EZN47" s="120"/>
      <c r="EZO47" s="120"/>
      <c r="EZP47" s="120"/>
      <c r="EZQ47" s="120"/>
      <c r="EZR47" s="120"/>
      <c r="EZS47" s="120"/>
      <c r="EZT47" s="120"/>
      <c r="EZU47" s="120"/>
      <c r="EZV47" s="120"/>
      <c r="EZW47" s="120"/>
      <c r="EZX47" s="120"/>
      <c r="EZY47" s="120"/>
      <c r="EZZ47" s="120"/>
      <c r="FAA47" s="120"/>
      <c r="FAB47" s="120"/>
      <c r="FAC47" s="120"/>
      <c r="FAD47" s="120"/>
      <c r="FAE47" s="120"/>
      <c r="FAF47" s="120"/>
      <c r="FAG47" s="120"/>
      <c r="FAH47" s="120"/>
      <c r="FAI47" s="120"/>
      <c r="FAJ47" s="120"/>
      <c r="FAK47" s="120"/>
      <c r="FAL47" s="120"/>
      <c r="FAM47" s="120"/>
      <c r="FAN47" s="120"/>
      <c r="FAO47" s="120"/>
      <c r="FAP47" s="120"/>
      <c r="FAQ47" s="120"/>
      <c r="FAR47" s="120"/>
      <c r="FAS47" s="120"/>
      <c r="FAT47" s="120"/>
      <c r="FAU47" s="120"/>
      <c r="FAV47" s="120"/>
      <c r="FAW47" s="120"/>
      <c r="FAX47" s="120"/>
      <c r="FAY47" s="120"/>
      <c r="FAZ47" s="120"/>
      <c r="FBA47" s="120"/>
      <c r="FBB47" s="120"/>
      <c r="FBC47" s="120"/>
      <c r="FBD47" s="120"/>
      <c r="FBE47" s="120"/>
      <c r="FBF47" s="120"/>
      <c r="FBG47" s="120"/>
      <c r="FBH47" s="120"/>
      <c r="FBI47" s="120"/>
      <c r="FBJ47" s="120"/>
      <c r="FBK47" s="120"/>
      <c r="FBL47" s="120"/>
      <c r="FBM47" s="120"/>
      <c r="FBN47" s="120"/>
      <c r="FBO47" s="120"/>
      <c r="FBP47" s="120"/>
      <c r="FBQ47" s="120"/>
      <c r="FBR47" s="120"/>
      <c r="FBS47" s="120"/>
      <c r="FBT47" s="120"/>
      <c r="FBU47" s="120"/>
      <c r="FBV47" s="120"/>
      <c r="FBW47" s="120"/>
      <c r="FBX47" s="120"/>
      <c r="FBY47" s="120"/>
      <c r="FBZ47" s="120"/>
      <c r="FCA47" s="120"/>
      <c r="FCB47" s="120"/>
      <c r="FCC47" s="120"/>
      <c r="FCD47" s="120"/>
      <c r="FCE47" s="120"/>
      <c r="FCF47" s="120"/>
      <c r="FCG47" s="120"/>
      <c r="FCH47" s="120"/>
      <c r="FCI47" s="120"/>
      <c r="FCJ47" s="120"/>
      <c r="FCK47" s="120"/>
      <c r="FCL47" s="120"/>
      <c r="FCM47" s="120"/>
      <c r="FCN47" s="120"/>
      <c r="FCO47" s="120"/>
      <c r="FCP47" s="120"/>
      <c r="FCQ47" s="120"/>
      <c r="FCR47" s="120"/>
      <c r="FCS47" s="120"/>
      <c r="FCT47" s="120"/>
      <c r="FCU47" s="120"/>
      <c r="FCV47" s="120"/>
      <c r="FCW47" s="120"/>
      <c r="FCX47" s="120"/>
      <c r="FCY47" s="120"/>
      <c r="FCZ47" s="120"/>
      <c r="FDA47" s="120"/>
      <c r="FDB47" s="120"/>
      <c r="FDC47" s="120"/>
      <c r="FDD47" s="120"/>
      <c r="FDE47" s="120"/>
      <c r="FDF47" s="120"/>
      <c r="FDG47" s="120"/>
      <c r="FDH47" s="120"/>
      <c r="FDI47" s="120"/>
      <c r="FDJ47" s="120"/>
      <c r="FDK47" s="120"/>
      <c r="FDL47" s="120"/>
      <c r="FDM47" s="120"/>
      <c r="FDN47" s="120"/>
      <c r="FDO47" s="120"/>
      <c r="FDP47" s="120"/>
      <c r="FDQ47" s="120"/>
      <c r="FDR47" s="120"/>
      <c r="FDS47" s="120"/>
      <c r="FDT47" s="120"/>
      <c r="FDU47" s="120"/>
      <c r="FDV47" s="120"/>
      <c r="FDW47" s="120"/>
      <c r="FDX47" s="120"/>
      <c r="FDY47" s="120"/>
      <c r="FDZ47" s="120"/>
      <c r="FEA47" s="120"/>
      <c r="FEB47" s="120"/>
      <c r="FEC47" s="120"/>
      <c r="FED47" s="120"/>
      <c r="FEE47" s="120"/>
      <c r="FEF47" s="120"/>
      <c r="FEG47" s="120"/>
      <c r="FEH47" s="120"/>
      <c r="FEI47" s="120"/>
      <c r="FEJ47" s="120"/>
      <c r="FEK47" s="120"/>
      <c r="FEL47" s="120"/>
      <c r="FEM47" s="120"/>
      <c r="FEN47" s="120"/>
      <c r="FEO47" s="120"/>
      <c r="FEP47" s="120"/>
      <c r="FEQ47" s="120"/>
      <c r="FER47" s="120"/>
      <c r="FES47" s="120"/>
      <c r="FET47" s="120"/>
      <c r="FEU47" s="120"/>
      <c r="FEV47" s="120"/>
      <c r="FEW47" s="120"/>
      <c r="FEX47" s="120"/>
      <c r="FEY47" s="120"/>
      <c r="FEZ47" s="120"/>
      <c r="FFA47" s="120"/>
      <c r="FFB47" s="120"/>
      <c r="FFC47" s="120"/>
      <c r="FFD47" s="120"/>
      <c r="FFE47" s="120"/>
      <c r="FFF47" s="120"/>
      <c r="FFG47" s="120"/>
      <c r="FFH47" s="120"/>
      <c r="FFI47" s="120"/>
      <c r="FFJ47" s="120"/>
      <c r="FFK47" s="120"/>
      <c r="FFL47" s="120"/>
      <c r="FFM47" s="120"/>
      <c r="FFN47" s="120"/>
      <c r="FFO47" s="120"/>
      <c r="FFP47" s="120"/>
      <c r="FFQ47" s="120"/>
      <c r="FFR47" s="120"/>
      <c r="FFS47" s="120"/>
      <c r="FFT47" s="120"/>
      <c r="FFU47" s="120"/>
      <c r="FFV47" s="120"/>
      <c r="FFW47" s="120"/>
      <c r="FFX47" s="120"/>
      <c r="FFY47" s="120"/>
      <c r="FFZ47" s="120"/>
      <c r="FGA47" s="120"/>
      <c r="FGB47" s="120"/>
      <c r="FGC47" s="120"/>
      <c r="FGD47" s="120"/>
      <c r="FGE47" s="120"/>
      <c r="FGF47" s="120"/>
      <c r="FGG47" s="120"/>
      <c r="FGH47" s="120"/>
      <c r="FGI47" s="120"/>
      <c r="FGJ47" s="120"/>
      <c r="FGK47" s="120"/>
      <c r="FGL47" s="120"/>
      <c r="FGM47" s="120"/>
      <c r="FGN47" s="120"/>
      <c r="FGO47" s="120"/>
      <c r="FGP47" s="120"/>
      <c r="FGQ47" s="120"/>
      <c r="FGR47" s="120"/>
      <c r="FGS47" s="120"/>
      <c r="FGT47" s="120"/>
      <c r="FGU47" s="120"/>
      <c r="FGV47" s="120"/>
      <c r="FGW47" s="120"/>
      <c r="FGX47" s="120"/>
      <c r="FGY47" s="120"/>
      <c r="FGZ47" s="120"/>
      <c r="FHA47" s="120"/>
      <c r="FHB47" s="120"/>
      <c r="FHC47" s="120"/>
      <c r="FHD47" s="120"/>
      <c r="FHE47" s="120"/>
      <c r="FHF47" s="120"/>
      <c r="FHG47" s="120"/>
      <c r="FHH47" s="120"/>
      <c r="FHI47" s="120"/>
      <c r="FHJ47" s="120"/>
      <c r="FHK47" s="120"/>
      <c r="FHL47" s="120"/>
      <c r="FHM47" s="120"/>
      <c r="FHN47" s="120"/>
      <c r="FHO47" s="120"/>
      <c r="FHP47" s="120"/>
      <c r="FHQ47" s="120"/>
      <c r="FHR47" s="120"/>
      <c r="FHS47" s="120"/>
      <c r="FHT47" s="120"/>
      <c r="FHU47" s="120"/>
      <c r="FHV47" s="120"/>
      <c r="FHW47" s="120"/>
      <c r="FHX47" s="120"/>
      <c r="FHY47" s="120"/>
      <c r="FHZ47" s="120"/>
      <c r="FIA47" s="120"/>
      <c r="FIB47" s="120"/>
      <c r="FIC47" s="120"/>
      <c r="FID47" s="120"/>
      <c r="FIE47" s="120"/>
      <c r="FIF47" s="120"/>
      <c r="FIG47" s="120"/>
      <c r="FIH47" s="120"/>
      <c r="FII47" s="120"/>
      <c r="FIJ47" s="120"/>
      <c r="FIK47" s="120"/>
      <c r="FIL47" s="120"/>
      <c r="FIM47" s="120"/>
      <c r="FIN47" s="120"/>
      <c r="FIO47" s="120"/>
      <c r="FIP47" s="120"/>
      <c r="FIQ47" s="120"/>
      <c r="FIR47" s="120"/>
      <c r="FIS47" s="120"/>
      <c r="FIT47" s="120"/>
      <c r="FIU47" s="120"/>
      <c r="FIV47" s="120"/>
      <c r="FIW47" s="120"/>
      <c r="FIX47" s="120"/>
      <c r="FIY47" s="120"/>
      <c r="FIZ47" s="120"/>
      <c r="FJA47" s="120"/>
      <c r="FJB47" s="120"/>
      <c r="FJC47" s="120"/>
      <c r="FJD47" s="120"/>
    </row>
    <row r="48" spans="1:4320" s="109" customFormat="1" ht="23.25" customHeight="1" x14ac:dyDescent="0.25">
      <c r="A48" s="76"/>
      <c r="B48" s="106" t="s">
        <v>806</v>
      </c>
      <c r="C48" s="107"/>
      <c r="D48" s="139" t="s">
        <v>17</v>
      </c>
      <c r="E48" s="140" t="s">
        <v>36</v>
      </c>
      <c r="F48" s="132"/>
      <c r="G48" s="133"/>
      <c r="H48" s="143">
        <v>70112</v>
      </c>
      <c r="I48" s="144" t="s">
        <v>20</v>
      </c>
      <c r="J48" s="519"/>
      <c r="K48" s="134">
        <v>2000</v>
      </c>
      <c r="L48" s="149"/>
      <c r="M48" s="65">
        <v>1283.2601676954707</v>
      </c>
      <c r="N48" s="114"/>
      <c r="O48" s="58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  <c r="IW48" s="120"/>
      <c r="IX48" s="120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0"/>
      <c r="NJ48" s="120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0"/>
      <c r="SD48" s="120"/>
      <c r="SE48" s="120"/>
      <c r="SF48" s="120"/>
      <c r="SG48" s="120"/>
      <c r="SH48" s="120"/>
      <c r="SI48" s="120"/>
      <c r="SJ48" s="120"/>
      <c r="SK48" s="120"/>
      <c r="SL48" s="120"/>
      <c r="SM48" s="120"/>
      <c r="SN48" s="120"/>
      <c r="SO48" s="120"/>
      <c r="SP48" s="120"/>
      <c r="SQ48" s="120"/>
      <c r="SR48" s="120"/>
      <c r="SS48" s="120"/>
      <c r="ST48" s="120"/>
      <c r="SU48" s="120"/>
      <c r="SV48" s="120"/>
      <c r="SW48" s="120"/>
      <c r="SX48" s="120"/>
      <c r="SY48" s="120"/>
      <c r="SZ48" s="120"/>
      <c r="TA48" s="120"/>
      <c r="TB48" s="120"/>
      <c r="TC48" s="120"/>
      <c r="TD48" s="120"/>
      <c r="TE48" s="120"/>
      <c r="TF48" s="120"/>
      <c r="TG48" s="120"/>
      <c r="TH48" s="120"/>
      <c r="TI48" s="120"/>
      <c r="TJ48" s="120"/>
      <c r="TK48" s="120"/>
      <c r="TL48" s="120"/>
      <c r="TM48" s="120"/>
      <c r="TN48" s="120"/>
      <c r="TO48" s="120"/>
      <c r="TP48" s="120"/>
      <c r="TQ48" s="120"/>
      <c r="TR48" s="120"/>
      <c r="TS48" s="120"/>
      <c r="TT48" s="120"/>
      <c r="TU48" s="120"/>
      <c r="TV48" s="120"/>
      <c r="TW48" s="120"/>
      <c r="TX48" s="120"/>
      <c r="TY48" s="120"/>
      <c r="TZ48" s="120"/>
      <c r="UA48" s="120"/>
      <c r="UB48" s="120"/>
      <c r="UC48" s="120"/>
      <c r="UD48" s="120"/>
      <c r="UE48" s="120"/>
      <c r="UF48" s="120"/>
      <c r="UG48" s="120"/>
      <c r="UH48" s="120"/>
      <c r="UI48" s="120"/>
      <c r="UJ48" s="120"/>
      <c r="UK48" s="120"/>
      <c r="UL48" s="120"/>
      <c r="UM48" s="120"/>
      <c r="UN48" s="120"/>
      <c r="UO48" s="120"/>
      <c r="UP48" s="120"/>
      <c r="UQ48" s="120"/>
      <c r="UR48" s="120"/>
      <c r="US48" s="120"/>
      <c r="UT48" s="120"/>
      <c r="UU48" s="120"/>
      <c r="UV48" s="120"/>
      <c r="UW48" s="120"/>
      <c r="UX48" s="120"/>
      <c r="UY48" s="120"/>
      <c r="UZ48" s="120"/>
      <c r="VA48" s="120"/>
      <c r="VB48" s="120"/>
      <c r="VC48" s="120"/>
      <c r="VD48" s="120"/>
      <c r="VE48" s="120"/>
      <c r="VF48" s="120"/>
      <c r="VG48" s="120"/>
      <c r="VH48" s="120"/>
      <c r="VI48" s="120"/>
      <c r="VJ48" s="120"/>
      <c r="VK48" s="120"/>
      <c r="VL48" s="120"/>
      <c r="VM48" s="120"/>
      <c r="VN48" s="120"/>
      <c r="VO48" s="120"/>
      <c r="VP48" s="120"/>
      <c r="VQ48" s="120"/>
      <c r="VR48" s="120"/>
      <c r="VS48" s="120"/>
      <c r="VT48" s="120"/>
      <c r="VU48" s="120"/>
      <c r="VV48" s="120"/>
      <c r="VW48" s="120"/>
      <c r="VX48" s="120"/>
      <c r="VY48" s="120"/>
      <c r="VZ48" s="120"/>
      <c r="WA48" s="120"/>
      <c r="WB48" s="120"/>
      <c r="WC48" s="120"/>
      <c r="WD48" s="120"/>
      <c r="WE48" s="120"/>
      <c r="WF48" s="120"/>
      <c r="WG48" s="120"/>
      <c r="WH48" s="120"/>
      <c r="WI48" s="120"/>
      <c r="WJ48" s="120"/>
      <c r="WK48" s="120"/>
      <c r="WL48" s="120"/>
      <c r="WM48" s="120"/>
      <c r="WN48" s="120"/>
      <c r="WO48" s="120"/>
      <c r="WP48" s="120"/>
      <c r="WQ48" s="120"/>
      <c r="WR48" s="120"/>
      <c r="WS48" s="120"/>
      <c r="WT48" s="120"/>
      <c r="WU48" s="120"/>
      <c r="WV48" s="120"/>
      <c r="WW48" s="120"/>
      <c r="WX48" s="120"/>
      <c r="WY48" s="120"/>
      <c r="WZ48" s="120"/>
      <c r="XA48" s="120"/>
      <c r="XB48" s="120"/>
      <c r="XC48" s="120"/>
      <c r="XD48" s="120"/>
      <c r="XE48" s="120"/>
      <c r="XF48" s="120"/>
      <c r="XG48" s="120"/>
      <c r="XH48" s="120"/>
      <c r="XI48" s="120"/>
      <c r="XJ48" s="120"/>
      <c r="XK48" s="120"/>
      <c r="XL48" s="120"/>
      <c r="XM48" s="120"/>
      <c r="XN48" s="120"/>
      <c r="XO48" s="120"/>
      <c r="XP48" s="120"/>
      <c r="XQ48" s="120"/>
      <c r="XR48" s="120"/>
      <c r="XS48" s="120"/>
      <c r="XT48" s="120"/>
      <c r="XU48" s="120"/>
      <c r="XV48" s="120"/>
      <c r="XW48" s="120"/>
      <c r="XX48" s="120"/>
      <c r="XY48" s="120"/>
      <c r="XZ48" s="120"/>
      <c r="YA48" s="120"/>
      <c r="YB48" s="120"/>
      <c r="YC48" s="120"/>
      <c r="YD48" s="120"/>
      <c r="YE48" s="120"/>
      <c r="YF48" s="120"/>
      <c r="YG48" s="120"/>
      <c r="YH48" s="120"/>
      <c r="YI48" s="120"/>
      <c r="YJ48" s="120"/>
      <c r="YK48" s="120"/>
      <c r="YL48" s="120"/>
      <c r="YM48" s="120"/>
      <c r="YN48" s="120"/>
      <c r="YO48" s="120"/>
      <c r="YP48" s="120"/>
      <c r="YQ48" s="120"/>
      <c r="YR48" s="120"/>
      <c r="YS48" s="120"/>
      <c r="YT48" s="120"/>
      <c r="YU48" s="120"/>
      <c r="YV48" s="120"/>
      <c r="YW48" s="120"/>
      <c r="YX48" s="120"/>
      <c r="YY48" s="120"/>
      <c r="YZ48" s="120"/>
      <c r="ZA48" s="120"/>
      <c r="ZB48" s="120"/>
      <c r="ZC48" s="120"/>
      <c r="ZD48" s="120"/>
      <c r="ZE48" s="120"/>
      <c r="ZF48" s="120"/>
      <c r="ZG48" s="120"/>
      <c r="ZH48" s="120"/>
      <c r="ZI48" s="120"/>
      <c r="ZJ48" s="120"/>
      <c r="ZK48" s="120"/>
      <c r="ZL48" s="120"/>
      <c r="ZM48" s="120"/>
      <c r="ZN48" s="120"/>
      <c r="ZO48" s="120"/>
      <c r="ZP48" s="120"/>
      <c r="ZQ48" s="120"/>
      <c r="ZR48" s="120"/>
      <c r="ZS48" s="120"/>
      <c r="ZT48" s="120"/>
      <c r="ZU48" s="120"/>
      <c r="ZV48" s="120"/>
      <c r="ZW48" s="120"/>
      <c r="ZX48" s="120"/>
      <c r="ZY48" s="120"/>
      <c r="ZZ48" s="120"/>
      <c r="AAA48" s="120"/>
      <c r="AAB48" s="120"/>
      <c r="AAC48" s="120"/>
      <c r="AAD48" s="120"/>
      <c r="AAE48" s="120"/>
      <c r="AAF48" s="120"/>
      <c r="AAG48" s="120"/>
      <c r="AAH48" s="120"/>
      <c r="AAI48" s="120"/>
      <c r="AAJ48" s="120"/>
      <c r="AAK48" s="120"/>
      <c r="AAL48" s="120"/>
      <c r="AAM48" s="120"/>
      <c r="AAN48" s="120"/>
      <c r="AAO48" s="120"/>
      <c r="AAP48" s="120"/>
      <c r="AAQ48" s="120"/>
      <c r="AAR48" s="120"/>
      <c r="AAS48" s="120"/>
      <c r="AAT48" s="120"/>
      <c r="AAU48" s="120"/>
      <c r="AAV48" s="120"/>
      <c r="AAW48" s="120"/>
      <c r="AAX48" s="120"/>
      <c r="AAY48" s="120"/>
      <c r="AAZ48" s="120"/>
      <c r="ABA48" s="120"/>
      <c r="ABB48" s="120"/>
      <c r="ABC48" s="120"/>
      <c r="ABD48" s="120"/>
      <c r="ABE48" s="120"/>
      <c r="ABF48" s="120"/>
      <c r="ABG48" s="120"/>
      <c r="ABH48" s="120"/>
      <c r="ABI48" s="120"/>
      <c r="ABJ48" s="120"/>
      <c r="ABK48" s="120"/>
      <c r="ABL48" s="120"/>
      <c r="ABM48" s="120"/>
      <c r="ABN48" s="120"/>
      <c r="ABO48" s="120"/>
      <c r="ABP48" s="120"/>
      <c r="ABQ48" s="120"/>
      <c r="ABR48" s="120"/>
      <c r="ABS48" s="120"/>
      <c r="ABT48" s="120"/>
      <c r="ABU48" s="120"/>
      <c r="ABV48" s="120"/>
      <c r="ABW48" s="120"/>
      <c r="ABX48" s="120"/>
      <c r="ABY48" s="120"/>
      <c r="ABZ48" s="120"/>
      <c r="ACA48" s="120"/>
      <c r="ACB48" s="120"/>
      <c r="ACC48" s="120"/>
      <c r="ACD48" s="120"/>
      <c r="ACE48" s="120"/>
      <c r="ACF48" s="120"/>
      <c r="ACG48" s="120"/>
      <c r="ACH48" s="120"/>
      <c r="ACI48" s="120"/>
      <c r="ACJ48" s="120"/>
      <c r="ACK48" s="120"/>
      <c r="ACL48" s="120"/>
      <c r="ACM48" s="120"/>
      <c r="ACN48" s="120"/>
      <c r="ACO48" s="120"/>
      <c r="ACP48" s="120"/>
      <c r="ACQ48" s="120"/>
      <c r="ACR48" s="120"/>
      <c r="ACS48" s="120"/>
      <c r="ACT48" s="120"/>
      <c r="ACU48" s="120"/>
      <c r="ACV48" s="120"/>
      <c r="ACW48" s="120"/>
      <c r="ACX48" s="120"/>
      <c r="ACY48" s="120"/>
      <c r="ACZ48" s="120"/>
      <c r="ADA48" s="120"/>
      <c r="ADB48" s="120"/>
      <c r="ADC48" s="120"/>
      <c r="ADD48" s="120"/>
      <c r="ADE48" s="120"/>
      <c r="ADF48" s="120"/>
      <c r="ADG48" s="120"/>
      <c r="ADH48" s="120"/>
      <c r="ADI48" s="120"/>
      <c r="ADJ48" s="120"/>
      <c r="ADK48" s="120"/>
      <c r="ADL48" s="120"/>
      <c r="ADM48" s="120"/>
      <c r="ADN48" s="120"/>
      <c r="ADO48" s="120"/>
      <c r="ADP48" s="120"/>
      <c r="ADQ48" s="120"/>
      <c r="ADR48" s="120"/>
      <c r="ADS48" s="120"/>
      <c r="ADT48" s="120"/>
      <c r="ADU48" s="120"/>
      <c r="ADV48" s="120"/>
      <c r="ADW48" s="120"/>
      <c r="ADX48" s="120"/>
      <c r="ADY48" s="120"/>
      <c r="ADZ48" s="120"/>
      <c r="AEA48" s="120"/>
      <c r="AEB48" s="120"/>
      <c r="AEC48" s="120"/>
      <c r="AED48" s="120"/>
      <c r="AEE48" s="120"/>
      <c r="AEF48" s="120"/>
      <c r="AEG48" s="120"/>
      <c r="AEH48" s="120"/>
      <c r="AEI48" s="120"/>
      <c r="AEJ48" s="120"/>
      <c r="AEK48" s="120"/>
      <c r="AEL48" s="120"/>
      <c r="AEM48" s="120"/>
      <c r="AEN48" s="120"/>
      <c r="AEO48" s="120"/>
      <c r="AEP48" s="120"/>
      <c r="AEQ48" s="120"/>
      <c r="AER48" s="120"/>
      <c r="AES48" s="120"/>
      <c r="AET48" s="120"/>
      <c r="AEU48" s="120"/>
      <c r="AEV48" s="120"/>
      <c r="AEW48" s="120"/>
      <c r="AEX48" s="120"/>
      <c r="AEY48" s="120"/>
      <c r="AEZ48" s="120"/>
      <c r="AFA48" s="120"/>
      <c r="AFB48" s="120"/>
      <c r="AFC48" s="120"/>
      <c r="AFD48" s="120"/>
      <c r="AFE48" s="120"/>
      <c r="AFF48" s="120"/>
      <c r="AFG48" s="120"/>
      <c r="AFH48" s="120"/>
      <c r="AFI48" s="120"/>
      <c r="AFJ48" s="120"/>
      <c r="AFK48" s="120"/>
      <c r="AFL48" s="120"/>
      <c r="AFM48" s="120"/>
      <c r="AFN48" s="120"/>
      <c r="AFO48" s="120"/>
      <c r="AFP48" s="120"/>
      <c r="AFQ48" s="120"/>
      <c r="AFR48" s="120"/>
      <c r="AFS48" s="120"/>
      <c r="AFT48" s="120"/>
      <c r="AFU48" s="120"/>
      <c r="AFV48" s="120"/>
      <c r="AFW48" s="120"/>
      <c r="AFX48" s="120"/>
      <c r="AFY48" s="120"/>
      <c r="AFZ48" s="120"/>
      <c r="AGA48" s="120"/>
      <c r="AGB48" s="120"/>
      <c r="AGC48" s="120"/>
      <c r="AGD48" s="120"/>
      <c r="AGE48" s="120"/>
      <c r="AGF48" s="120"/>
      <c r="AGG48" s="120"/>
      <c r="AGH48" s="120"/>
      <c r="AGI48" s="120"/>
      <c r="AGJ48" s="120"/>
      <c r="AGK48" s="120"/>
      <c r="AGL48" s="120"/>
      <c r="AGM48" s="120"/>
      <c r="AGN48" s="120"/>
      <c r="AGO48" s="120"/>
      <c r="AGP48" s="120"/>
      <c r="AGQ48" s="120"/>
      <c r="AGR48" s="120"/>
      <c r="AGS48" s="120"/>
      <c r="AGT48" s="120"/>
      <c r="AGU48" s="120"/>
      <c r="AGV48" s="120"/>
      <c r="AGW48" s="120"/>
      <c r="AGX48" s="120"/>
      <c r="AGY48" s="120"/>
      <c r="AGZ48" s="120"/>
      <c r="AHA48" s="120"/>
      <c r="AHB48" s="120"/>
      <c r="AHC48" s="120"/>
      <c r="AHD48" s="120"/>
      <c r="AHE48" s="120"/>
      <c r="AHF48" s="120"/>
      <c r="AHG48" s="120"/>
      <c r="AHH48" s="120"/>
      <c r="AHI48" s="120"/>
      <c r="AHJ48" s="120"/>
      <c r="AHK48" s="120"/>
      <c r="AHL48" s="120"/>
      <c r="AHM48" s="120"/>
      <c r="AHN48" s="120"/>
      <c r="AHO48" s="120"/>
      <c r="AHP48" s="120"/>
      <c r="AHQ48" s="120"/>
      <c r="AHR48" s="120"/>
      <c r="AHS48" s="120"/>
      <c r="AHT48" s="120"/>
      <c r="AHU48" s="120"/>
      <c r="AHV48" s="120"/>
      <c r="AHW48" s="120"/>
      <c r="AHX48" s="120"/>
      <c r="AHY48" s="120"/>
      <c r="AHZ48" s="120"/>
      <c r="AIA48" s="120"/>
      <c r="AIB48" s="120"/>
      <c r="AIC48" s="120"/>
      <c r="AID48" s="120"/>
      <c r="AIE48" s="120"/>
      <c r="AIF48" s="120"/>
      <c r="AIG48" s="120"/>
      <c r="AIH48" s="120"/>
      <c r="AII48" s="120"/>
      <c r="AIJ48" s="120"/>
      <c r="AIK48" s="120"/>
      <c r="AIL48" s="120"/>
      <c r="AIM48" s="120"/>
      <c r="AIN48" s="120"/>
      <c r="AIO48" s="120"/>
      <c r="AIP48" s="120"/>
      <c r="AIQ48" s="120"/>
      <c r="AIR48" s="120"/>
      <c r="AIS48" s="120"/>
      <c r="AIT48" s="120"/>
      <c r="AIU48" s="120"/>
      <c r="AIV48" s="120"/>
      <c r="AIW48" s="120"/>
      <c r="AIX48" s="120"/>
      <c r="AIY48" s="120"/>
      <c r="AIZ48" s="120"/>
      <c r="AJA48" s="120"/>
      <c r="AJB48" s="120"/>
      <c r="AJC48" s="120"/>
      <c r="AJD48" s="120"/>
      <c r="AJE48" s="120"/>
      <c r="AJF48" s="120"/>
      <c r="AJG48" s="120"/>
      <c r="AJH48" s="120"/>
      <c r="AJI48" s="120"/>
      <c r="AJJ48" s="120"/>
      <c r="AJK48" s="120"/>
      <c r="AJL48" s="120"/>
      <c r="AJM48" s="120"/>
      <c r="AJN48" s="120"/>
      <c r="AJO48" s="120"/>
      <c r="AJP48" s="120"/>
      <c r="AJQ48" s="120"/>
      <c r="AJR48" s="120"/>
      <c r="AJS48" s="120"/>
      <c r="AJT48" s="120"/>
      <c r="AJU48" s="120"/>
      <c r="AJV48" s="120"/>
      <c r="AJW48" s="120"/>
      <c r="AJX48" s="120"/>
      <c r="AJY48" s="120"/>
      <c r="AJZ48" s="120"/>
      <c r="AKA48" s="120"/>
      <c r="AKB48" s="120"/>
      <c r="AKC48" s="120"/>
      <c r="AKD48" s="120"/>
      <c r="AKE48" s="120"/>
      <c r="AKF48" s="120"/>
      <c r="AKG48" s="120"/>
      <c r="AKH48" s="120"/>
      <c r="AKI48" s="120"/>
      <c r="AKJ48" s="120"/>
      <c r="AKK48" s="120"/>
      <c r="AKL48" s="120"/>
      <c r="AKM48" s="120"/>
      <c r="AKN48" s="120"/>
      <c r="AKO48" s="120"/>
      <c r="AKP48" s="120"/>
      <c r="AKQ48" s="120"/>
      <c r="AKR48" s="120"/>
      <c r="AKS48" s="120"/>
      <c r="AKT48" s="120"/>
      <c r="AKU48" s="120"/>
      <c r="AKV48" s="120"/>
      <c r="AKW48" s="120"/>
      <c r="AKX48" s="120"/>
      <c r="AKY48" s="120"/>
      <c r="AKZ48" s="120"/>
      <c r="ALA48" s="120"/>
      <c r="ALB48" s="120"/>
      <c r="ALC48" s="120"/>
      <c r="ALD48" s="120"/>
      <c r="ALE48" s="120"/>
      <c r="ALF48" s="120"/>
      <c r="ALG48" s="120"/>
      <c r="ALH48" s="120"/>
      <c r="ALI48" s="120"/>
      <c r="ALJ48" s="120"/>
      <c r="ALK48" s="120"/>
      <c r="ALL48" s="120"/>
      <c r="ALM48" s="120"/>
      <c r="ALN48" s="120"/>
      <c r="ALO48" s="120"/>
      <c r="ALP48" s="120"/>
      <c r="ALQ48" s="120"/>
      <c r="ALR48" s="120"/>
      <c r="ALS48" s="120"/>
      <c r="ALT48" s="120"/>
      <c r="ALU48" s="120"/>
      <c r="ALV48" s="120"/>
      <c r="ALW48" s="120"/>
      <c r="ALX48" s="120"/>
      <c r="ALY48" s="120"/>
      <c r="ALZ48" s="120"/>
      <c r="AMA48" s="120"/>
      <c r="AMB48" s="120"/>
      <c r="AMC48" s="120"/>
      <c r="AMD48" s="120"/>
      <c r="AME48" s="120"/>
      <c r="AMF48" s="120"/>
      <c r="AMG48" s="120"/>
      <c r="AMH48" s="120"/>
      <c r="AMI48" s="120"/>
      <c r="AMJ48" s="120"/>
      <c r="AMK48" s="120"/>
      <c r="AML48" s="120"/>
      <c r="AMM48" s="120"/>
      <c r="AMN48" s="120"/>
      <c r="AMO48" s="120"/>
      <c r="AMP48" s="120"/>
      <c r="AMQ48" s="120"/>
      <c r="AMR48" s="120"/>
      <c r="AMS48" s="120"/>
      <c r="AMT48" s="120"/>
      <c r="AMU48" s="120"/>
      <c r="AMV48" s="120"/>
      <c r="AMW48" s="120"/>
      <c r="AMX48" s="120"/>
      <c r="AMY48" s="120"/>
      <c r="AMZ48" s="120"/>
      <c r="ANA48" s="120"/>
      <c r="ANB48" s="120"/>
      <c r="ANC48" s="120"/>
      <c r="AND48" s="120"/>
      <c r="ANE48" s="120"/>
      <c r="ANF48" s="120"/>
      <c r="ANG48" s="120"/>
      <c r="ANH48" s="120"/>
      <c r="ANI48" s="120"/>
      <c r="ANJ48" s="120"/>
      <c r="ANK48" s="120"/>
      <c r="ANL48" s="120"/>
      <c r="ANM48" s="120"/>
      <c r="ANN48" s="120"/>
      <c r="ANO48" s="120"/>
      <c r="ANP48" s="120"/>
      <c r="ANQ48" s="120"/>
      <c r="ANR48" s="120"/>
      <c r="ANS48" s="120"/>
      <c r="ANT48" s="120"/>
      <c r="ANU48" s="120"/>
      <c r="ANV48" s="120"/>
      <c r="ANW48" s="120"/>
      <c r="ANX48" s="120"/>
      <c r="ANY48" s="120"/>
      <c r="ANZ48" s="120"/>
      <c r="AOA48" s="120"/>
      <c r="AOB48" s="120"/>
      <c r="AOC48" s="120"/>
      <c r="AOD48" s="120"/>
      <c r="AOE48" s="120"/>
      <c r="AOF48" s="120"/>
      <c r="AOG48" s="120"/>
      <c r="AOH48" s="120"/>
      <c r="AOI48" s="120"/>
      <c r="AOJ48" s="120"/>
      <c r="AOK48" s="120"/>
      <c r="AOL48" s="120"/>
      <c r="AOM48" s="120"/>
      <c r="AON48" s="120"/>
      <c r="AOO48" s="120"/>
      <c r="AOP48" s="120"/>
      <c r="AOQ48" s="120"/>
      <c r="AOR48" s="120"/>
      <c r="AOS48" s="120"/>
      <c r="AOT48" s="120"/>
      <c r="AOU48" s="120"/>
      <c r="AOV48" s="120"/>
      <c r="AOW48" s="120"/>
      <c r="AOX48" s="120"/>
      <c r="AOY48" s="120"/>
      <c r="AOZ48" s="120"/>
      <c r="APA48" s="120"/>
      <c r="APB48" s="120"/>
      <c r="APC48" s="120"/>
      <c r="APD48" s="120"/>
      <c r="APE48" s="120"/>
      <c r="APF48" s="120"/>
      <c r="APG48" s="120"/>
      <c r="APH48" s="120"/>
      <c r="API48" s="120"/>
      <c r="APJ48" s="120"/>
      <c r="APK48" s="120"/>
      <c r="APL48" s="120"/>
      <c r="APM48" s="120"/>
      <c r="APN48" s="120"/>
      <c r="APO48" s="120"/>
      <c r="APP48" s="120"/>
      <c r="APQ48" s="120"/>
      <c r="APR48" s="120"/>
      <c r="APS48" s="120"/>
      <c r="APT48" s="120"/>
      <c r="APU48" s="120"/>
      <c r="APV48" s="120"/>
      <c r="APW48" s="120"/>
      <c r="APX48" s="120"/>
      <c r="APY48" s="120"/>
      <c r="APZ48" s="120"/>
      <c r="AQA48" s="120"/>
      <c r="AQB48" s="120"/>
      <c r="AQC48" s="120"/>
      <c r="AQD48" s="120"/>
      <c r="AQE48" s="120"/>
      <c r="AQF48" s="120"/>
      <c r="AQG48" s="120"/>
      <c r="AQH48" s="120"/>
      <c r="AQI48" s="120"/>
      <c r="AQJ48" s="120"/>
      <c r="AQK48" s="120"/>
      <c r="AQL48" s="120"/>
      <c r="AQM48" s="120"/>
      <c r="AQN48" s="120"/>
      <c r="AQO48" s="120"/>
      <c r="AQP48" s="120"/>
      <c r="AQQ48" s="120"/>
      <c r="AQR48" s="120"/>
      <c r="AQS48" s="120"/>
      <c r="AQT48" s="120"/>
      <c r="AQU48" s="120"/>
      <c r="AQV48" s="120"/>
      <c r="AQW48" s="120"/>
      <c r="AQX48" s="120"/>
      <c r="AQY48" s="120"/>
      <c r="AQZ48" s="120"/>
      <c r="ARA48" s="120"/>
      <c r="ARB48" s="120"/>
      <c r="ARC48" s="120"/>
      <c r="ARD48" s="120"/>
      <c r="ARE48" s="120"/>
      <c r="ARF48" s="120"/>
      <c r="ARG48" s="120"/>
      <c r="ARH48" s="120"/>
      <c r="ARI48" s="120"/>
      <c r="ARJ48" s="120"/>
      <c r="ARK48" s="120"/>
      <c r="ARL48" s="120"/>
      <c r="ARM48" s="120"/>
      <c r="ARN48" s="120"/>
      <c r="ARO48" s="120"/>
      <c r="ARP48" s="120"/>
      <c r="ARQ48" s="120"/>
      <c r="ARR48" s="120"/>
      <c r="ARS48" s="120"/>
      <c r="ART48" s="120"/>
      <c r="ARU48" s="120"/>
      <c r="ARV48" s="120"/>
      <c r="ARW48" s="120"/>
      <c r="ARX48" s="120"/>
      <c r="ARY48" s="120"/>
      <c r="ARZ48" s="120"/>
      <c r="ASA48" s="120"/>
      <c r="ASB48" s="120"/>
      <c r="ASC48" s="120"/>
      <c r="ASD48" s="120"/>
      <c r="ASE48" s="120"/>
      <c r="ASF48" s="120"/>
      <c r="ASG48" s="120"/>
      <c r="ASH48" s="120"/>
      <c r="ASI48" s="120"/>
      <c r="ASJ48" s="120"/>
      <c r="ASK48" s="120"/>
      <c r="ASL48" s="120"/>
      <c r="ASM48" s="120"/>
      <c r="ASN48" s="120"/>
      <c r="ASO48" s="120"/>
      <c r="ASP48" s="120"/>
      <c r="ASQ48" s="120"/>
      <c r="ASR48" s="120"/>
      <c r="ASS48" s="120"/>
      <c r="AST48" s="120"/>
      <c r="ASU48" s="120"/>
      <c r="ASV48" s="120"/>
      <c r="ASW48" s="120"/>
      <c r="ASX48" s="120"/>
      <c r="ASY48" s="120"/>
      <c r="ASZ48" s="120"/>
      <c r="ATA48" s="120"/>
      <c r="ATB48" s="120"/>
      <c r="ATC48" s="120"/>
      <c r="ATD48" s="120"/>
      <c r="ATE48" s="120"/>
      <c r="ATF48" s="120"/>
      <c r="ATG48" s="120"/>
      <c r="ATH48" s="120"/>
      <c r="ATI48" s="120"/>
      <c r="ATJ48" s="120"/>
      <c r="ATK48" s="120"/>
      <c r="ATL48" s="120"/>
      <c r="ATM48" s="120"/>
      <c r="ATN48" s="120"/>
      <c r="ATO48" s="120"/>
      <c r="ATP48" s="120"/>
      <c r="ATQ48" s="120"/>
      <c r="ATR48" s="120"/>
      <c r="ATS48" s="120"/>
      <c r="ATT48" s="120"/>
      <c r="ATU48" s="120"/>
      <c r="ATV48" s="120"/>
      <c r="ATW48" s="120"/>
      <c r="ATX48" s="120"/>
      <c r="ATY48" s="120"/>
      <c r="ATZ48" s="120"/>
      <c r="AUA48" s="120"/>
      <c r="AUB48" s="120"/>
      <c r="AUC48" s="120"/>
      <c r="AUD48" s="120"/>
      <c r="AUE48" s="120"/>
      <c r="AUF48" s="120"/>
      <c r="AUG48" s="120"/>
      <c r="AUH48" s="120"/>
      <c r="AUI48" s="120"/>
      <c r="AUJ48" s="120"/>
      <c r="AUK48" s="120"/>
      <c r="AUL48" s="120"/>
      <c r="AUM48" s="120"/>
      <c r="AUN48" s="120"/>
      <c r="AUO48" s="120"/>
      <c r="AUP48" s="120"/>
      <c r="AUQ48" s="120"/>
      <c r="AUR48" s="120"/>
      <c r="AUS48" s="120"/>
      <c r="AUT48" s="120"/>
      <c r="AUU48" s="120"/>
      <c r="AUV48" s="120"/>
      <c r="AUW48" s="120"/>
      <c r="AUX48" s="120"/>
      <c r="AUY48" s="120"/>
      <c r="AUZ48" s="120"/>
      <c r="AVA48" s="120"/>
      <c r="AVB48" s="120"/>
      <c r="AVC48" s="120"/>
      <c r="AVD48" s="120"/>
      <c r="AVE48" s="120"/>
      <c r="AVF48" s="120"/>
      <c r="AVG48" s="120"/>
      <c r="AVH48" s="120"/>
      <c r="AVI48" s="120"/>
      <c r="AVJ48" s="120"/>
      <c r="AVK48" s="120"/>
      <c r="AVL48" s="120"/>
      <c r="AVM48" s="120"/>
      <c r="AVN48" s="120"/>
      <c r="AVO48" s="120"/>
      <c r="AVP48" s="120"/>
      <c r="AVQ48" s="120"/>
      <c r="AVR48" s="120"/>
      <c r="AVS48" s="120"/>
      <c r="AVT48" s="120"/>
      <c r="AVU48" s="120"/>
      <c r="AVV48" s="120"/>
      <c r="AVW48" s="120"/>
      <c r="AVX48" s="120"/>
      <c r="AVY48" s="120"/>
      <c r="AVZ48" s="120"/>
      <c r="AWA48" s="120"/>
      <c r="AWB48" s="120"/>
      <c r="AWC48" s="120"/>
      <c r="AWD48" s="120"/>
      <c r="AWE48" s="120"/>
      <c r="AWF48" s="120"/>
      <c r="AWG48" s="120"/>
      <c r="AWH48" s="120"/>
      <c r="AWI48" s="120"/>
      <c r="AWJ48" s="120"/>
      <c r="AWK48" s="120"/>
      <c r="AWL48" s="120"/>
      <c r="AWM48" s="120"/>
      <c r="AWN48" s="120"/>
      <c r="AWO48" s="120"/>
      <c r="AWP48" s="120"/>
      <c r="AWQ48" s="120"/>
      <c r="AWR48" s="120"/>
      <c r="AWS48" s="120"/>
      <c r="AWT48" s="120"/>
      <c r="AWU48" s="120"/>
      <c r="AWV48" s="120"/>
      <c r="AWW48" s="120"/>
      <c r="AWX48" s="120"/>
      <c r="AWY48" s="120"/>
      <c r="AWZ48" s="120"/>
      <c r="AXA48" s="120"/>
      <c r="AXB48" s="120"/>
      <c r="AXC48" s="120"/>
      <c r="AXD48" s="120"/>
      <c r="AXE48" s="120"/>
      <c r="AXF48" s="120"/>
      <c r="AXG48" s="120"/>
      <c r="AXH48" s="120"/>
      <c r="AXI48" s="120"/>
      <c r="AXJ48" s="120"/>
      <c r="AXK48" s="120"/>
      <c r="AXL48" s="120"/>
      <c r="AXM48" s="120"/>
      <c r="AXN48" s="120"/>
      <c r="AXO48" s="120"/>
      <c r="AXP48" s="120"/>
      <c r="AXQ48" s="120"/>
      <c r="AXR48" s="120"/>
      <c r="AXS48" s="120"/>
      <c r="AXT48" s="120"/>
      <c r="AXU48" s="120"/>
      <c r="AXV48" s="120"/>
      <c r="AXW48" s="120"/>
      <c r="AXX48" s="120"/>
      <c r="AXY48" s="120"/>
      <c r="AXZ48" s="120"/>
      <c r="AYA48" s="120"/>
      <c r="AYB48" s="120"/>
      <c r="AYC48" s="120"/>
      <c r="AYD48" s="120"/>
      <c r="AYE48" s="120"/>
      <c r="AYF48" s="120"/>
      <c r="AYG48" s="120"/>
      <c r="AYH48" s="120"/>
      <c r="AYI48" s="120"/>
      <c r="AYJ48" s="120"/>
      <c r="AYK48" s="120"/>
      <c r="AYL48" s="120"/>
      <c r="AYM48" s="120"/>
      <c r="AYN48" s="120"/>
      <c r="AYO48" s="120"/>
      <c r="AYP48" s="120"/>
      <c r="AYQ48" s="120"/>
      <c r="AYR48" s="120"/>
      <c r="AYS48" s="120"/>
      <c r="AYT48" s="120"/>
      <c r="AYU48" s="120"/>
      <c r="AYV48" s="120"/>
      <c r="AYW48" s="120"/>
      <c r="AYX48" s="120"/>
      <c r="AYY48" s="120"/>
      <c r="AYZ48" s="120"/>
      <c r="AZA48" s="120"/>
      <c r="AZB48" s="120"/>
      <c r="AZC48" s="120"/>
      <c r="AZD48" s="120"/>
      <c r="AZE48" s="120"/>
      <c r="AZF48" s="120"/>
      <c r="AZG48" s="120"/>
      <c r="AZH48" s="120"/>
      <c r="AZI48" s="120"/>
      <c r="AZJ48" s="120"/>
      <c r="AZK48" s="120"/>
      <c r="AZL48" s="120"/>
      <c r="AZM48" s="120"/>
      <c r="AZN48" s="120"/>
      <c r="AZO48" s="120"/>
      <c r="AZP48" s="120"/>
      <c r="AZQ48" s="120"/>
      <c r="AZR48" s="120"/>
      <c r="AZS48" s="120"/>
      <c r="AZT48" s="120"/>
      <c r="AZU48" s="120"/>
      <c r="AZV48" s="120"/>
      <c r="AZW48" s="120"/>
      <c r="AZX48" s="120"/>
      <c r="AZY48" s="120"/>
      <c r="AZZ48" s="120"/>
      <c r="BAA48" s="120"/>
      <c r="BAB48" s="120"/>
      <c r="BAC48" s="120"/>
      <c r="BAD48" s="120"/>
      <c r="BAE48" s="120"/>
      <c r="BAF48" s="120"/>
      <c r="BAG48" s="120"/>
      <c r="BAH48" s="120"/>
      <c r="BAI48" s="120"/>
      <c r="BAJ48" s="120"/>
      <c r="BAK48" s="120"/>
      <c r="BAL48" s="120"/>
      <c r="BAM48" s="120"/>
      <c r="BAN48" s="120"/>
      <c r="BAO48" s="120"/>
      <c r="BAP48" s="120"/>
      <c r="BAQ48" s="120"/>
      <c r="BAR48" s="120"/>
      <c r="BAS48" s="120"/>
      <c r="BAT48" s="120"/>
      <c r="BAU48" s="120"/>
      <c r="BAV48" s="120"/>
      <c r="BAW48" s="120"/>
      <c r="BAX48" s="120"/>
      <c r="BAY48" s="120"/>
      <c r="BAZ48" s="120"/>
      <c r="BBA48" s="120"/>
      <c r="BBB48" s="120"/>
      <c r="BBC48" s="120"/>
      <c r="BBD48" s="120"/>
      <c r="BBE48" s="120"/>
      <c r="BBF48" s="120"/>
      <c r="BBG48" s="120"/>
      <c r="BBH48" s="120"/>
      <c r="BBI48" s="120"/>
      <c r="BBJ48" s="120"/>
      <c r="BBK48" s="120"/>
      <c r="BBL48" s="120"/>
      <c r="BBM48" s="120"/>
      <c r="BBN48" s="120"/>
      <c r="BBO48" s="120"/>
      <c r="BBP48" s="120"/>
      <c r="BBQ48" s="120"/>
      <c r="BBR48" s="120"/>
      <c r="BBS48" s="120"/>
      <c r="BBT48" s="120"/>
      <c r="BBU48" s="120"/>
      <c r="BBV48" s="120"/>
      <c r="BBW48" s="120"/>
      <c r="BBX48" s="120"/>
      <c r="BBY48" s="120"/>
      <c r="BBZ48" s="120"/>
      <c r="BCA48" s="120"/>
      <c r="BCB48" s="120"/>
      <c r="BCC48" s="120"/>
      <c r="BCD48" s="120"/>
      <c r="BCE48" s="120"/>
      <c r="BCF48" s="120"/>
      <c r="BCG48" s="120"/>
      <c r="BCH48" s="120"/>
      <c r="BCI48" s="120"/>
      <c r="BCJ48" s="120"/>
      <c r="BCK48" s="120"/>
      <c r="BCL48" s="120"/>
      <c r="BCM48" s="120"/>
      <c r="BCN48" s="120"/>
      <c r="BCO48" s="120"/>
      <c r="BCP48" s="120"/>
      <c r="BCQ48" s="120"/>
      <c r="BCR48" s="120"/>
      <c r="BCS48" s="120"/>
      <c r="BCT48" s="120"/>
      <c r="BCU48" s="120"/>
      <c r="BCV48" s="120"/>
      <c r="BCW48" s="120"/>
      <c r="BCX48" s="120"/>
      <c r="BCY48" s="120"/>
      <c r="BCZ48" s="120"/>
      <c r="BDA48" s="120"/>
      <c r="BDB48" s="120"/>
      <c r="BDC48" s="120"/>
      <c r="BDD48" s="120"/>
      <c r="BDE48" s="120"/>
      <c r="BDF48" s="120"/>
      <c r="BDG48" s="120"/>
      <c r="BDH48" s="120"/>
      <c r="BDI48" s="120"/>
      <c r="BDJ48" s="120"/>
      <c r="BDK48" s="120"/>
      <c r="BDL48" s="120"/>
      <c r="BDM48" s="120"/>
      <c r="BDN48" s="120"/>
      <c r="BDO48" s="120"/>
      <c r="BDP48" s="120"/>
      <c r="BDQ48" s="120"/>
      <c r="BDR48" s="120"/>
      <c r="BDS48" s="120"/>
      <c r="BDT48" s="120"/>
      <c r="BDU48" s="120"/>
      <c r="BDV48" s="120"/>
      <c r="BDW48" s="120"/>
      <c r="BDX48" s="120"/>
      <c r="BDY48" s="120"/>
      <c r="BDZ48" s="120"/>
      <c r="BEA48" s="120"/>
      <c r="BEB48" s="120"/>
      <c r="BEC48" s="120"/>
      <c r="BED48" s="120"/>
      <c r="BEE48" s="120"/>
      <c r="BEF48" s="120"/>
      <c r="BEG48" s="120"/>
      <c r="BEH48" s="120"/>
      <c r="BEI48" s="120"/>
      <c r="BEJ48" s="120"/>
      <c r="BEK48" s="120"/>
      <c r="BEL48" s="120"/>
      <c r="BEM48" s="120"/>
      <c r="BEN48" s="120"/>
      <c r="BEO48" s="120"/>
      <c r="BEP48" s="120"/>
      <c r="BEQ48" s="120"/>
      <c r="BER48" s="120"/>
      <c r="BES48" s="120"/>
      <c r="BET48" s="120"/>
      <c r="BEU48" s="120"/>
      <c r="BEV48" s="120"/>
      <c r="BEW48" s="120"/>
      <c r="BEX48" s="120"/>
      <c r="BEY48" s="120"/>
      <c r="BEZ48" s="120"/>
      <c r="BFA48" s="120"/>
      <c r="BFB48" s="120"/>
      <c r="BFC48" s="120"/>
      <c r="BFD48" s="120"/>
      <c r="BFE48" s="120"/>
      <c r="BFF48" s="120"/>
      <c r="BFG48" s="120"/>
      <c r="BFH48" s="120"/>
      <c r="BFI48" s="120"/>
      <c r="BFJ48" s="120"/>
      <c r="BFK48" s="120"/>
      <c r="BFL48" s="120"/>
      <c r="BFM48" s="120"/>
      <c r="BFN48" s="120"/>
      <c r="BFO48" s="120"/>
      <c r="BFP48" s="120"/>
      <c r="BFQ48" s="120"/>
      <c r="BFR48" s="120"/>
      <c r="BFS48" s="120"/>
      <c r="BFT48" s="120"/>
      <c r="BFU48" s="120"/>
      <c r="BFV48" s="120"/>
      <c r="BFW48" s="120"/>
      <c r="BFX48" s="120"/>
      <c r="BFY48" s="120"/>
      <c r="BFZ48" s="120"/>
      <c r="BGA48" s="120"/>
      <c r="BGB48" s="120"/>
      <c r="BGC48" s="120"/>
      <c r="BGD48" s="120"/>
      <c r="BGE48" s="120"/>
      <c r="BGF48" s="120"/>
      <c r="BGG48" s="120"/>
      <c r="BGH48" s="120"/>
      <c r="BGI48" s="120"/>
      <c r="BGJ48" s="120"/>
      <c r="BGK48" s="120"/>
      <c r="BGL48" s="120"/>
      <c r="BGM48" s="120"/>
      <c r="BGN48" s="120"/>
      <c r="BGO48" s="120"/>
      <c r="BGP48" s="120"/>
      <c r="BGQ48" s="120"/>
      <c r="BGR48" s="120"/>
      <c r="BGS48" s="120"/>
      <c r="BGT48" s="120"/>
      <c r="BGU48" s="120"/>
      <c r="BGV48" s="120"/>
      <c r="BGW48" s="120"/>
      <c r="BGX48" s="120"/>
      <c r="BGY48" s="120"/>
      <c r="BGZ48" s="120"/>
      <c r="BHA48" s="120"/>
      <c r="BHB48" s="120"/>
      <c r="BHC48" s="120"/>
      <c r="BHD48" s="120"/>
      <c r="BHE48" s="120"/>
      <c r="BHF48" s="120"/>
      <c r="BHG48" s="120"/>
      <c r="BHH48" s="120"/>
      <c r="BHI48" s="120"/>
      <c r="BHJ48" s="120"/>
      <c r="BHK48" s="120"/>
      <c r="BHL48" s="120"/>
      <c r="BHM48" s="120"/>
      <c r="BHN48" s="120"/>
      <c r="BHO48" s="120"/>
      <c r="BHP48" s="120"/>
      <c r="BHQ48" s="120"/>
      <c r="BHR48" s="120"/>
      <c r="BHS48" s="120"/>
      <c r="BHT48" s="120"/>
      <c r="BHU48" s="120"/>
      <c r="BHV48" s="120"/>
      <c r="BHW48" s="120"/>
      <c r="BHX48" s="120"/>
      <c r="BHY48" s="120"/>
      <c r="BHZ48" s="120"/>
      <c r="BIA48" s="120"/>
      <c r="BIB48" s="120"/>
      <c r="BIC48" s="120"/>
      <c r="BID48" s="120"/>
      <c r="BIE48" s="120"/>
      <c r="BIF48" s="120"/>
      <c r="BIG48" s="120"/>
      <c r="BIH48" s="120"/>
      <c r="BII48" s="120"/>
      <c r="BIJ48" s="120"/>
      <c r="BIK48" s="120"/>
      <c r="BIL48" s="120"/>
      <c r="BIM48" s="120"/>
      <c r="BIN48" s="120"/>
      <c r="BIO48" s="120"/>
      <c r="BIP48" s="120"/>
      <c r="BIQ48" s="120"/>
      <c r="BIR48" s="120"/>
      <c r="BIS48" s="120"/>
      <c r="BIT48" s="120"/>
      <c r="BIU48" s="120"/>
      <c r="BIV48" s="120"/>
      <c r="BIW48" s="120"/>
      <c r="BIX48" s="120"/>
      <c r="BIY48" s="120"/>
      <c r="BIZ48" s="120"/>
      <c r="BJA48" s="120"/>
      <c r="BJB48" s="120"/>
      <c r="BJC48" s="120"/>
      <c r="BJD48" s="120"/>
      <c r="BJE48" s="120"/>
      <c r="BJF48" s="120"/>
      <c r="BJG48" s="120"/>
      <c r="BJH48" s="120"/>
      <c r="BJI48" s="120"/>
      <c r="BJJ48" s="120"/>
      <c r="BJK48" s="120"/>
      <c r="BJL48" s="120"/>
      <c r="BJM48" s="120"/>
      <c r="BJN48" s="120"/>
      <c r="BJO48" s="120"/>
      <c r="BJP48" s="120"/>
      <c r="BJQ48" s="120"/>
      <c r="BJR48" s="120"/>
      <c r="BJS48" s="120"/>
      <c r="BJT48" s="120"/>
      <c r="BJU48" s="120"/>
      <c r="BJV48" s="120"/>
      <c r="BJW48" s="120"/>
      <c r="BJX48" s="120"/>
      <c r="BJY48" s="120"/>
      <c r="BJZ48" s="120"/>
      <c r="BKA48" s="120"/>
      <c r="BKB48" s="120"/>
      <c r="BKC48" s="120"/>
      <c r="BKD48" s="120"/>
      <c r="BKE48" s="120"/>
      <c r="BKF48" s="120"/>
      <c r="BKG48" s="120"/>
      <c r="BKH48" s="120"/>
      <c r="BKI48" s="120"/>
      <c r="BKJ48" s="120"/>
      <c r="BKK48" s="120"/>
      <c r="BKL48" s="120"/>
      <c r="BKM48" s="120"/>
      <c r="BKN48" s="120"/>
      <c r="BKO48" s="120"/>
      <c r="BKP48" s="120"/>
      <c r="BKQ48" s="120"/>
      <c r="BKR48" s="120"/>
      <c r="BKS48" s="120"/>
      <c r="BKT48" s="120"/>
      <c r="BKU48" s="120"/>
      <c r="BKV48" s="120"/>
      <c r="BKW48" s="120"/>
      <c r="BKX48" s="120"/>
      <c r="BKY48" s="120"/>
      <c r="BKZ48" s="120"/>
      <c r="BLA48" s="120"/>
      <c r="BLB48" s="120"/>
      <c r="BLC48" s="120"/>
      <c r="BLD48" s="120"/>
      <c r="BLE48" s="120"/>
      <c r="BLF48" s="120"/>
      <c r="BLG48" s="120"/>
      <c r="BLH48" s="120"/>
      <c r="BLI48" s="120"/>
      <c r="BLJ48" s="120"/>
      <c r="BLK48" s="120"/>
      <c r="BLL48" s="120"/>
      <c r="BLM48" s="120"/>
      <c r="BLN48" s="120"/>
      <c r="BLO48" s="120"/>
      <c r="BLP48" s="120"/>
      <c r="BLQ48" s="120"/>
      <c r="BLR48" s="120"/>
      <c r="BLS48" s="120"/>
      <c r="BLT48" s="120"/>
      <c r="BLU48" s="120"/>
      <c r="BLV48" s="120"/>
      <c r="BLW48" s="120"/>
      <c r="BLX48" s="120"/>
      <c r="BLY48" s="120"/>
      <c r="BLZ48" s="120"/>
      <c r="BMA48" s="120"/>
      <c r="BMB48" s="120"/>
      <c r="BMC48" s="120"/>
      <c r="BMD48" s="120"/>
      <c r="BME48" s="120"/>
      <c r="BMF48" s="120"/>
      <c r="BMG48" s="120"/>
      <c r="BMH48" s="120"/>
      <c r="BMI48" s="120"/>
      <c r="BMJ48" s="120"/>
      <c r="BMK48" s="120"/>
      <c r="BML48" s="120"/>
      <c r="BMM48" s="120"/>
      <c r="BMN48" s="120"/>
      <c r="BMO48" s="120"/>
      <c r="BMP48" s="120"/>
      <c r="BMQ48" s="120"/>
      <c r="BMR48" s="120"/>
      <c r="BMS48" s="120"/>
      <c r="BMT48" s="120"/>
      <c r="BMU48" s="120"/>
      <c r="BMV48" s="120"/>
      <c r="BMW48" s="120"/>
      <c r="BMX48" s="120"/>
      <c r="BMY48" s="120"/>
      <c r="BMZ48" s="120"/>
      <c r="BNA48" s="120"/>
      <c r="BNB48" s="120"/>
      <c r="BNC48" s="120"/>
      <c r="BND48" s="120"/>
      <c r="BNE48" s="120"/>
      <c r="BNF48" s="120"/>
      <c r="BNG48" s="120"/>
      <c r="BNH48" s="120"/>
      <c r="BNI48" s="120"/>
      <c r="BNJ48" s="120"/>
      <c r="BNK48" s="120"/>
      <c r="BNL48" s="120"/>
      <c r="BNM48" s="120"/>
      <c r="BNN48" s="120"/>
      <c r="BNO48" s="120"/>
      <c r="BNP48" s="120"/>
      <c r="BNQ48" s="120"/>
      <c r="BNR48" s="120"/>
      <c r="BNS48" s="120"/>
      <c r="BNT48" s="120"/>
      <c r="BNU48" s="120"/>
      <c r="BNV48" s="120"/>
      <c r="BNW48" s="120"/>
      <c r="BNX48" s="120"/>
      <c r="BNY48" s="120"/>
      <c r="BNZ48" s="120"/>
      <c r="BOA48" s="120"/>
      <c r="BOB48" s="120"/>
      <c r="BOC48" s="120"/>
      <c r="BOD48" s="120"/>
      <c r="BOE48" s="120"/>
      <c r="BOF48" s="120"/>
      <c r="BOG48" s="120"/>
      <c r="BOH48" s="120"/>
      <c r="BOI48" s="120"/>
      <c r="BOJ48" s="120"/>
      <c r="BOK48" s="120"/>
      <c r="BOL48" s="120"/>
      <c r="BOM48" s="120"/>
      <c r="BON48" s="120"/>
      <c r="BOO48" s="120"/>
      <c r="BOP48" s="120"/>
      <c r="BOQ48" s="120"/>
      <c r="BOR48" s="120"/>
      <c r="BOS48" s="120"/>
      <c r="BOT48" s="120"/>
      <c r="BOU48" s="120"/>
      <c r="BOV48" s="120"/>
      <c r="BOW48" s="120"/>
      <c r="BOX48" s="120"/>
      <c r="BOY48" s="120"/>
      <c r="BOZ48" s="120"/>
      <c r="BPA48" s="120"/>
      <c r="BPB48" s="120"/>
      <c r="BPC48" s="120"/>
      <c r="BPD48" s="120"/>
      <c r="BPE48" s="120"/>
      <c r="BPF48" s="120"/>
      <c r="BPG48" s="120"/>
      <c r="BPH48" s="120"/>
      <c r="BPI48" s="120"/>
      <c r="BPJ48" s="120"/>
      <c r="BPK48" s="120"/>
      <c r="BPL48" s="120"/>
      <c r="BPM48" s="120"/>
      <c r="BPN48" s="120"/>
      <c r="BPO48" s="120"/>
      <c r="BPP48" s="120"/>
      <c r="BPQ48" s="120"/>
      <c r="BPR48" s="120"/>
      <c r="BPS48" s="120"/>
      <c r="BPT48" s="120"/>
      <c r="BPU48" s="120"/>
      <c r="BPV48" s="120"/>
      <c r="BPW48" s="120"/>
      <c r="BPX48" s="120"/>
      <c r="BPY48" s="120"/>
      <c r="BPZ48" s="120"/>
      <c r="BQA48" s="120"/>
      <c r="BQB48" s="120"/>
      <c r="BQC48" s="120"/>
      <c r="BQD48" s="120"/>
      <c r="BQE48" s="120"/>
      <c r="BQF48" s="120"/>
      <c r="BQG48" s="120"/>
      <c r="BQH48" s="120"/>
      <c r="BQI48" s="120"/>
      <c r="BQJ48" s="120"/>
      <c r="BQK48" s="120"/>
      <c r="BQL48" s="120"/>
      <c r="BQM48" s="120"/>
      <c r="BQN48" s="120"/>
      <c r="BQO48" s="120"/>
      <c r="BQP48" s="120"/>
      <c r="BQQ48" s="120"/>
      <c r="BQR48" s="120"/>
      <c r="BQS48" s="120"/>
      <c r="BQT48" s="120"/>
      <c r="BQU48" s="120"/>
      <c r="BQV48" s="120"/>
      <c r="BQW48" s="120"/>
      <c r="BQX48" s="120"/>
      <c r="BQY48" s="120"/>
      <c r="BQZ48" s="120"/>
      <c r="BRA48" s="120"/>
      <c r="BRB48" s="120"/>
      <c r="BRC48" s="120"/>
      <c r="BRD48" s="120"/>
      <c r="BRE48" s="120"/>
      <c r="BRF48" s="120"/>
      <c r="BRG48" s="120"/>
      <c r="BRH48" s="120"/>
      <c r="BRI48" s="120"/>
      <c r="BRJ48" s="120"/>
      <c r="BRK48" s="120"/>
      <c r="BRL48" s="120"/>
      <c r="BRM48" s="120"/>
      <c r="BRN48" s="120"/>
      <c r="BRO48" s="120"/>
      <c r="BRP48" s="120"/>
      <c r="BRQ48" s="120"/>
      <c r="BRR48" s="120"/>
      <c r="BRS48" s="120"/>
      <c r="BRT48" s="120"/>
      <c r="BRU48" s="120"/>
      <c r="BRV48" s="120"/>
      <c r="BRW48" s="120"/>
      <c r="BRX48" s="120"/>
      <c r="BRY48" s="120"/>
      <c r="BRZ48" s="120"/>
      <c r="BSA48" s="120"/>
      <c r="BSB48" s="120"/>
      <c r="BSC48" s="120"/>
      <c r="BSD48" s="120"/>
      <c r="BSE48" s="120"/>
      <c r="BSF48" s="120"/>
      <c r="BSG48" s="120"/>
      <c r="BSH48" s="120"/>
      <c r="BSI48" s="120"/>
      <c r="BSJ48" s="120"/>
      <c r="BSK48" s="120"/>
      <c r="BSL48" s="120"/>
      <c r="BSM48" s="120"/>
      <c r="BSN48" s="120"/>
      <c r="BSO48" s="120"/>
      <c r="BSP48" s="120"/>
      <c r="BSQ48" s="120"/>
      <c r="BSR48" s="120"/>
      <c r="BSS48" s="120"/>
      <c r="BST48" s="120"/>
      <c r="BSU48" s="120"/>
      <c r="BSV48" s="120"/>
      <c r="BSW48" s="120"/>
      <c r="BSX48" s="120"/>
      <c r="BSY48" s="120"/>
      <c r="BSZ48" s="120"/>
      <c r="BTA48" s="120"/>
      <c r="BTB48" s="120"/>
      <c r="BTC48" s="120"/>
      <c r="BTD48" s="120"/>
      <c r="BTE48" s="120"/>
      <c r="BTF48" s="120"/>
      <c r="BTG48" s="120"/>
      <c r="BTH48" s="120"/>
      <c r="BTI48" s="120"/>
      <c r="BTJ48" s="120"/>
      <c r="BTK48" s="120"/>
      <c r="BTL48" s="120"/>
      <c r="BTM48" s="120"/>
      <c r="BTN48" s="120"/>
      <c r="BTO48" s="120"/>
      <c r="BTP48" s="120"/>
      <c r="BTQ48" s="120"/>
      <c r="BTR48" s="120"/>
      <c r="BTS48" s="120"/>
      <c r="BTT48" s="120"/>
      <c r="BTU48" s="120"/>
      <c r="BTV48" s="120"/>
      <c r="BTW48" s="120"/>
      <c r="BTX48" s="120"/>
      <c r="BTY48" s="120"/>
      <c r="BTZ48" s="120"/>
      <c r="BUA48" s="120"/>
      <c r="BUB48" s="120"/>
      <c r="BUC48" s="120"/>
      <c r="BUD48" s="120"/>
      <c r="BUE48" s="120"/>
      <c r="BUF48" s="120"/>
      <c r="BUG48" s="120"/>
      <c r="BUH48" s="120"/>
      <c r="BUI48" s="120"/>
      <c r="BUJ48" s="120"/>
      <c r="BUK48" s="120"/>
      <c r="BUL48" s="120"/>
      <c r="BUM48" s="120"/>
      <c r="BUN48" s="120"/>
      <c r="BUO48" s="120"/>
      <c r="BUP48" s="120"/>
      <c r="BUQ48" s="120"/>
      <c r="BUR48" s="120"/>
      <c r="BUS48" s="120"/>
      <c r="BUT48" s="120"/>
      <c r="BUU48" s="120"/>
      <c r="BUV48" s="120"/>
      <c r="BUW48" s="120"/>
      <c r="BUX48" s="120"/>
      <c r="BUY48" s="120"/>
      <c r="BUZ48" s="120"/>
      <c r="BVA48" s="120"/>
      <c r="BVB48" s="120"/>
      <c r="BVC48" s="120"/>
      <c r="BVD48" s="120"/>
      <c r="BVE48" s="120"/>
      <c r="BVF48" s="120"/>
      <c r="BVG48" s="120"/>
      <c r="BVH48" s="120"/>
      <c r="BVI48" s="120"/>
      <c r="BVJ48" s="120"/>
      <c r="BVK48" s="120"/>
      <c r="BVL48" s="120"/>
      <c r="BVM48" s="120"/>
      <c r="BVN48" s="120"/>
      <c r="BVO48" s="120"/>
      <c r="BVP48" s="120"/>
      <c r="BVQ48" s="120"/>
      <c r="BVR48" s="120"/>
      <c r="BVS48" s="120"/>
      <c r="BVT48" s="120"/>
      <c r="BVU48" s="120"/>
      <c r="BVV48" s="120"/>
      <c r="BVW48" s="120"/>
      <c r="BVX48" s="120"/>
      <c r="BVY48" s="120"/>
      <c r="BVZ48" s="120"/>
      <c r="BWA48" s="120"/>
      <c r="BWB48" s="120"/>
      <c r="BWC48" s="120"/>
      <c r="BWD48" s="120"/>
      <c r="BWE48" s="120"/>
      <c r="BWF48" s="120"/>
      <c r="BWG48" s="120"/>
      <c r="BWH48" s="120"/>
      <c r="BWI48" s="120"/>
      <c r="BWJ48" s="120"/>
      <c r="BWK48" s="120"/>
      <c r="BWL48" s="120"/>
      <c r="BWM48" s="120"/>
      <c r="BWN48" s="120"/>
      <c r="BWO48" s="120"/>
      <c r="BWP48" s="120"/>
      <c r="BWQ48" s="120"/>
      <c r="BWR48" s="120"/>
      <c r="BWS48" s="120"/>
      <c r="BWT48" s="120"/>
      <c r="BWU48" s="120"/>
      <c r="BWV48" s="120"/>
      <c r="BWW48" s="120"/>
      <c r="BWX48" s="120"/>
      <c r="BWY48" s="120"/>
      <c r="BWZ48" s="120"/>
      <c r="BXA48" s="120"/>
      <c r="BXB48" s="120"/>
      <c r="BXC48" s="120"/>
      <c r="BXD48" s="120"/>
      <c r="BXE48" s="120"/>
      <c r="BXF48" s="120"/>
      <c r="BXG48" s="120"/>
      <c r="BXH48" s="120"/>
      <c r="BXI48" s="120"/>
      <c r="BXJ48" s="120"/>
      <c r="BXK48" s="120"/>
      <c r="BXL48" s="120"/>
      <c r="BXM48" s="120"/>
      <c r="BXN48" s="120"/>
      <c r="BXO48" s="120"/>
      <c r="BXP48" s="120"/>
      <c r="BXQ48" s="120"/>
      <c r="BXR48" s="120"/>
      <c r="BXS48" s="120"/>
      <c r="BXT48" s="120"/>
      <c r="BXU48" s="120"/>
      <c r="BXV48" s="120"/>
      <c r="BXW48" s="120"/>
      <c r="BXX48" s="120"/>
      <c r="BXY48" s="120"/>
      <c r="BXZ48" s="120"/>
      <c r="BYA48" s="120"/>
      <c r="BYB48" s="120"/>
      <c r="BYC48" s="120"/>
      <c r="BYD48" s="120"/>
      <c r="BYE48" s="120"/>
      <c r="BYF48" s="120"/>
      <c r="BYG48" s="120"/>
      <c r="BYH48" s="120"/>
      <c r="BYI48" s="120"/>
      <c r="BYJ48" s="120"/>
      <c r="BYK48" s="120"/>
      <c r="BYL48" s="120"/>
      <c r="BYM48" s="120"/>
      <c r="BYN48" s="120"/>
      <c r="BYO48" s="120"/>
      <c r="BYP48" s="120"/>
      <c r="BYQ48" s="120"/>
      <c r="BYR48" s="120"/>
      <c r="BYS48" s="120"/>
      <c r="BYT48" s="120"/>
      <c r="BYU48" s="120"/>
      <c r="BYV48" s="120"/>
      <c r="BYW48" s="120"/>
      <c r="BYX48" s="120"/>
      <c r="BYY48" s="120"/>
      <c r="BYZ48" s="120"/>
      <c r="BZA48" s="120"/>
      <c r="BZB48" s="120"/>
      <c r="BZC48" s="120"/>
      <c r="BZD48" s="120"/>
      <c r="BZE48" s="120"/>
      <c r="BZF48" s="120"/>
      <c r="BZG48" s="120"/>
      <c r="BZH48" s="120"/>
      <c r="BZI48" s="120"/>
      <c r="BZJ48" s="120"/>
      <c r="BZK48" s="120"/>
      <c r="BZL48" s="120"/>
      <c r="BZM48" s="120"/>
      <c r="BZN48" s="120"/>
      <c r="BZO48" s="120"/>
      <c r="BZP48" s="120"/>
      <c r="BZQ48" s="120"/>
      <c r="BZR48" s="120"/>
      <c r="BZS48" s="120"/>
      <c r="BZT48" s="120"/>
      <c r="BZU48" s="120"/>
      <c r="BZV48" s="120"/>
      <c r="BZW48" s="120"/>
      <c r="BZX48" s="120"/>
      <c r="BZY48" s="120"/>
      <c r="BZZ48" s="120"/>
      <c r="CAA48" s="120"/>
      <c r="CAB48" s="120"/>
      <c r="CAC48" s="120"/>
      <c r="CAD48" s="120"/>
      <c r="CAE48" s="120"/>
      <c r="CAF48" s="120"/>
      <c r="CAG48" s="120"/>
      <c r="CAH48" s="120"/>
      <c r="CAI48" s="120"/>
      <c r="CAJ48" s="120"/>
      <c r="CAK48" s="120"/>
      <c r="CAL48" s="120"/>
      <c r="CAM48" s="120"/>
      <c r="CAN48" s="120"/>
      <c r="CAO48" s="120"/>
      <c r="CAP48" s="120"/>
      <c r="CAQ48" s="120"/>
      <c r="CAR48" s="120"/>
      <c r="CAS48" s="120"/>
      <c r="CAT48" s="120"/>
      <c r="CAU48" s="120"/>
      <c r="CAV48" s="120"/>
      <c r="CAW48" s="120"/>
      <c r="CAX48" s="120"/>
      <c r="CAY48" s="120"/>
      <c r="CAZ48" s="120"/>
      <c r="CBA48" s="120"/>
      <c r="CBB48" s="120"/>
      <c r="CBC48" s="120"/>
      <c r="CBD48" s="120"/>
      <c r="CBE48" s="120"/>
      <c r="CBF48" s="120"/>
      <c r="CBG48" s="120"/>
      <c r="CBH48" s="120"/>
      <c r="CBI48" s="120"/>
      <c r="CBJ48" s="120"/>
      <c r="CBK48" s="120"/>
      <c r="CBL48" s="120"/>
      <c r="CBM48" s="120"/>
      <c r="CBN48" s="120"/>
      <c r="CBO48" s="120"/>
      <c r="CBP48" s="120"/>
      <c r="CBQ48" s="120"/>
      <c r="CBR48" s="120"/>
      <c r="CBS48" s="120"/>
      <c r="CBT48" s="120"/>
      <c r="CBU48" s="120"/>
      <c r="CBV48" s="120"/>
      <c r="CBW48" s="120"/>
      <c r="CBX48" s="120"/>
      <c r="CBY48" s="120"/>
      <c r="CBZ48" s="120"/>
      <c r="CCA48" s="120"/>
      <c r="CCB48" s="120"/>
      <c r="CCC48" s="120"/>
      <c r="CCD48" s="120"/>
      <c r="CCE48" s="120"/>
      <c r="CCF48" s="120"/>
      <c r="CCG48" s="120"/>
      <c r="CCH48" s="120"/>
      <c r="CCI48" s="120"/>
      <c r="CCJ48" s="120"/>
      <c r="CCK48" s="120"/>
      <c r="CCL48" s="120"/>
      <c r="CCM48" s="120"/>
      <c r="CCN48" s="120"/>
      <c r="CCO48" s="120"/>
      <c r="CCP48" s="120"/>
      <c r="CCQ48" s="120"/>
      <c r="CCR48" s="120"/>
      <c r="CCS48" s="120"/>
      <c r="CCT48" s="120"/>
      <c r="CCU48" s="120"/>
      <c r="CCV48" s="120"/>
      <c r="CCW48" s="120"/>
      <c r="CCX48" s="120"/>
      <c r="CCY48" s="120"/>
      <c r="CCZ48" s="120"/>
      <c r="CDA48" s="120"/>
      <c r="CDB48" s="120"/>
      <c r="CDC48" s="120"/>
      <c r="CDD48" s="120"/>
      <c r="CDE48" s="120"/>
      <c r="CDF48" s="120"/>
      <c r="CDG48" s="120"/>
      <c r="CDH48" s="120"/>
      <c r="CDI48" s="120"/>
      <c r="CDJ48" s="120"/>
      <c r="CDK48" s="120"/>
      <c r="CDL48" s="120"/>
      <c r="CDM48" s="120"/>
      <c r="CDN48" s="120"/>
      <c r="CDO48" s="120"/>
      <c r="CDP48" s="120"/>
      <c r="CDQ48" s="120"/>
      <c r="CDR48" s="120"/>
      <c r="CDS48" s="120"/>
      <c r="CDT48" s="120"/>
      <c r="CDU48" s="120"/>
      <c r="CDV48" s="120"/>
      <c r="CDW48" s="120"/>
      <c r="CDX48" s="120"/>
      <c r="CDY48" s="120"/>
      <c r="CDZ48" s="120"/>
      <c r="CEA48" s="120"/>
      <c r="CEB48" s="120"/>
      <c r="CEC48" s="120"/>
      <c r="CED48" s="120"/>
      <c r="CEE48" s="120"/>
      <c r="CEF48" s="120"/>
      <c r="CEG48" s="120"/>
      <c r="CEH48" s="120"/>
      <c r="CEI48" s="120"/>
      <c r="CEJ48" s="120"/>
      <c r="CEK48" s="120"/>
      <c r="CEL48" s="120"/>
      <c r="CEM48" s="120"/>
      <c r="CEN48" s="120"/>
      <c r="CEO48" s="120"/>
      <c r="CEP48" s="120"/>
      <c r="CEQ48" s="120"/>
      <c r="CER48" s="120"/>
      <c r="CES48" s="120"/>
      <c r="CET48" s="120"/>
      <c r="CEU48" s="120"/>
      <c r="CEV48" s="120"/>
      <c r="CEW48" s="120"/>
      <c r="CEX48" s="120"/>
      <c r="CEY48" s="120"/>
      <c r="CEZ48" s="120"/>
      <c r="CFA48" s="120"/>
      <c r="CFB48" s="120"/>
      <c r="CFC48" s="120"/>
      <c r="CFD48" s="120"/>
      <c r="CFE48" s="120"/>
      <c r="CFF48" s="120"/>
      <c r="CFG48" s="120"/>
      <c r="CFH48" s="120"/>
      <c r="CFI48" s="120"/>
      <c r="CFJ48" s="120"/>
      <c r="CFK48" s="120"/>
      <c r="CFL48" s="120"/>
      <c r="CFM48" s="120"/>
      <c r="CFN48" s="120"/>
      <c r="CFO48" s="120"/>
      <c r="CFP48" s="120"/>
      <c r="CFQ48" s="120"/>
      <c r="CFR48" s="120"/>
      <c r="CFS48" s="120"/>
      <c r="CFT48" s="120"/>
      <c r="CFU48" s="120"/>
      <c r="CFV48" s="120"/>
      <c r="CFW48" s="120"/>
      <c r="CFX48" s="120"/>
      <c r="CFY48" s="120"/>
      <c r="CFZ48" s="120"/>
      <c r="CGA48" s="120"/>
      <c r="CGB48" s="120"/>
      <c r="CGC48" s="120"/>
      <c r="CGD48" s="120"/>
      <c r="CGE48" s="120"/>
      <c r="CGF48" s="120"/>
      <c r="CGG48" s="120"/>
      <c r="CGH48" s="120"/>
      <c r="CGI48" s="120"/>
      <c r="CGJ48" s="120"/>
      <c r="CGK48" s="120"/>
      <c r="CGL48" s="120"/>
      <c r="CGM48" s="120"/>
      <c r="CGN48" s="120"/>
      <c r="CGO48" s="120"/>
      <c r="CGP48" s="120"/>
      <c r="CGQ48" s="120"/>
      <c r="CGR48" s="120"/>
      <c r="CGS48" s="120"/>
      <c r="CGT48" s="120"/>
      <c r="CGU48" s="120"/>
      <c r="CGV48" s="120"/>
      <c r="CGW48" s="120"/>
      <c r="CGX48" s="120"/>
      <c r="CGY48" s="120"/>
      <c r="CGZ48" s="120"/>
      <c r="CHA48" s="120"/>
      <c r="CHB48" s="120"/>
      <c r="CHC48" s="120"/>
      <c r="CHD48" s="120"/>
      <c r="CHE48" s="120"/>
      <c r="CHF48" s="120"/>
      <c r="CHG48" s="120"/>
      <c r="CHH48" s="120"/>
      <c r="CHI48" s="120"/>
      <c r="CHJ48" s="120"/>
      <c r="CHK48" s="120"/>
      <c r="CHL48" s="120"/>
      <c r="CHM48" s="120"/>
      <c r="CHN48" s="120"/>
      <c r="CHO48" s="120"/>
      <c r="CHP48" s="120"/>
      <c r="CHQ48" s="120"/>
      <c r="CHR48" s="120"/>
      <c r="CHS48" s="120"/>
      <c r="CHT48" s="120"/>
      <c r="CHU48" s="120"/>
      <c r="CHV48" s="120"/>
      <c r="CHW48" s="120"/>
      <c r="CHX48" s="120"/>
      <c r="CHY48" s="120"/>
      <c r="CHZ48" s="120"/>
      <c r="CIA48" s="120"/>
      <c r="CIB48" s="120"/>
      <c r="CIC48" s="120"/>
      <c r="CID48" s="120"/>
      <c r="CIE48" s="120"/>
      <c r="CIF48" s="120"/>
      <c r="CIG48" s="120"/>
      <c r="CIH48" s="120"/>
      <c r="CII48" s="120"/>
      <c r="CIJ48" s="120"/>
      <c r="CIK48" s="120"/>
      <c r="CIL48" s="120"/>
      <c r="CIM48" s="120"/>
      <c r="CIN48" s="120"/>
      <c r="CIO48" s="120"/>
      <c r="CIP48" s="120"/>
      <c r="CIQ48" s="120"/>
      <c r="CIR48" s="120"/>
      <c r="CIS48" s="120"/>
      <c r="CIT48" s="120"/>
      <c r="CIU48" s="120"/>
      <c r="CIV48" s="120"/>
      <c r="CIW48" s="120"/>
      <c r="CIX48" s="120"/>
      <c r="CIY48" s="120"/>
      <c r="CIZ48" s="120"/>
      <c r="CJA48" s="120"/>
      <c r="CJB48" s="120"/>
      <c r="CJC48" s="120"/>
      <c r="CJD48" s="120"/>
      <c r="CJE48" s="120"/>
      <c r="CJF48" s="120"/>
      <c r="CJG48" s="120"/>
      <c r="CJH48" s="120"/>
      <c r="CJI48" s="120"/>
      <c r="CJJ48" s="120"/>
      <c r="CJK48" s="120"/>
      <c r="CJL48" s="120"/>
      <c r="CJM48" s="120"/>
      <c r="CJN48" s="120"/>
      <c r="CJO48" s="120"/>
      <c r="CJP48" s="120"/>
      <c r="CJQ48" s="120"/>
      <c r="CJR48" s="120"/>
      <c r="CJS48" s="120"/>
      <c r="CJT48" s="120"/>
      <c r="CJU48" s="120"/>
      <c r="CJV48" s="120"/>
      <c r="CJW48" s="120"/>
      <c r="CJX48" s="120"/>
      <c r="CJY48" s="120"/>
      <c r="CJZ48" s="120"/>
      <c r="CKA48" s="120"/>
      <c r="CKB48" s="120"/>
      <c r="CKC48" s="120"/>
      <c r="CKD48" s="120"/>
      <c r="CKE48" s="120"/>
      <c r="CKF48" s="120"/>
      <c r="CKG48" s="120"/>
      <c r="CKH48" s="120"/>
      <c r="CKI48" s="120"/>
      <c r="CKJ48" s="120"/>
      <c r="CKK48" s="120"/>
      <c r="CKL48" s="120"/>
      <c r="CKM48" s="120"/>
      <c r="CKN48" s="120"/>
      <c r="CKO48" s="120"/>
      <c r="CKP48" s="120"/>
      <c r="CKQ48" s="120"/>
      <c r="CKR48" s="120"/>
      <c r="CKS48" s="120"/>
      <c r="CKT48" s="120"/>
      <c r="CKU48" s="120"/>
      <c r="CKV48" s="120"/>
      <c r="CKW48" s="120"/>
      <c r="CKX48" s="120"/>
      <c r="CKY48" s="120"/>
      <c r="CKZ48" s="120"/>
      <c r="CLA48" s="120"/>
      <c r="CLB48" s="120"/>
      <c r="CLC48" s="120"/>
      <c r="CLD48" s="120"/>
      <c r="CLE48" s="120"/>
      <c r="CLF48" s="120"/>
      <c r="CLG48" s="120"/>
      <c r="CLH48" s="120"/>
      <c r="CLI48" s="120"/>
      <c r="CLJ48" s="120"/>
      <c r="CLK48" s="120"/>
      <c r="CLL48" s="120"/>
      <c r="CLM48" s="120"/>
      <c r="CLN48" s="120"/>
      <c r="CLO48" s="120"/>
      <c r="CLP48" s="120"/>
      <c r="CLQ48" s="120"/>
      <c r="CLR48" s="120"/>
      <c r="CLS48" s="120"/>
      <c r="CLT48" s="120"/>
      <c r="CLU48" s="120"/>
      <c r="CLV48" s="120"/>
      <c r="CLW48" s="120"/>
      <c r="CLX48" s="120"/>
      <c r="CLY48" s="120"/>
      <c r="CLZ48" s="120"/>
      <c r="CMA48" s="120"/>
      <c r="CMB48" s="120"/>
      <c r="CMC48" s="120"/>
      <c r="CMD48" s="120"/>
      <c r="CME48" s="120"/>
      <c r="CMF48" s="120"/>
      <c r="CMG48" s="120"/>
      <c r="CMH48" s="120"/>
      <c r="CMI48" s="120"/>
      <c r="CMJ48" s="120"/>
      <c r="CMK48" s="120"/>
      <c r="CML48" s="120"/>
      <c r="CMM48" s="120"/>
      <c r="CMN48" s="120"/>
      <c r="CMO48" s="120"/>
      <c r="CMP48" s="120"/>
      <c r="CMQ48" s="120"/>
      <c r="CMR48" s="120"/>
      <c r="CMS48" s="120"/>
      <c r="CMT48" s="120"/>
      <c r="CMU48" s="120"/>
      <c r="CMV48" s="120"/>
      <c r="CMW48" s="120"/>
      <c r="CMX48" s="120"/>
      <c r="CMY48" s="120"/>
      <c r="CMZ48" s="120"/>
      <c r="CNA48" s="120"/>
      <c r="CNB48" s="120"/>
      <c r="CNC48" s="120"/>
      <c r="CND48" s="120"/>
      <c r="CNE48" s="120"/>
      <c r="CNF48" s="120"/>
      <c r="CNG48" s="120"/>
      <c r="CNH48" s="120"/>
      <c r="CNI48" s="120"/>
      <c r="CNJ48" s="120"/>
      <c r="CNK48" s="120"/>
      <c r="CNL48" s="120"/>
      <c r="CNM48" s="120"/>
      <c r="CNN48" s="120"/>
      <c r="CNO48" s="120"/>
      <c r="CNP48" s="120"/>
      <c r="CNQ48" s="120"/>
      <c r="CNR48" s="120"/>
      <c r="CNS48" s="120"/>
      <c r="CNT48" s="120"/>
      <c r="CNU48" s="120"/>
      <c r="CNV48" s="120"/>
      <c r="CNW48" s="120"/>
      <c r="CNX48" s="120"/>
      <c r="CNY48" s="120"/>
      <c r="CNZ48" s="120"/>
      <c r="COA48" s="120"/>
      <c r="COB48" s="120"/>
      <c r="COC48" s="120"/>
      <c r="COD48" s="120"/>
      <c r="COE48" s="120"/>
      <c r="COF48" s="120"/>
      <c r="COG48" s="120"/>
      <c r="COH48" s="120"/>
      <c r="COI48" s="120"/>
      <c r="COJ48" s="120"/>
      <c r="COK48" s="120"/>
      <c r="COL48" s="120"/>
      <c r="COM48" s="120"/>
      <c r="CON48" s="120"/>
      <c r="COO48" s="120"/>
      <c r="COP48" s="120"/>
      <c r="COQ48" s="120"/>
      <c r="COR48" s="120"/>
      <c r="COS48" s="120"/>
      <c r="COT48" s="120"/>
      <c r="COU48" s="120"/>
      <c r="COV48" s="120"/>
      <c r="COW48" s="120"/>
      <c r="COX48" s="120"/>
      <c r="COY48" s="120"/>
      <c r="COZ48" s="120"/>
      <c r="CPA48" s="120"/>
      <c r="CPB48" s="120"/>
      <c r="CPC48" s="120"/>
      <c r="CPD48" s="120"/>
      <c r="CPE48" s="120"/>
      <c r="CPF48" s="120"/>
      <c r="CPG48" s="120"/>
      <c r="CPH48" s="120"/>
      <c r="CPI48" s="120"/>
      <c r="CPJ48" s="120"/>
      <c r="CPK48" s="120"/>
      <c r="CPL48" s="120"/>
      <c r="CPM48" s="120"/>
      <c r="CPN48" s="120"/>
      <c r="CPO48" s="120"/>
      <c r="CPP48" s="120"/>
      <c r="CPQ48" s="120"/>
      <c r="CPR48" s="120"/>
      <c r="CPS48" s="120"/>
      <c r="CPT48" s="120"/>
      <c r="CPU48" s="120"/>
      <c r="CPV48" s="120"/>
      <c r="CPW48" s="120"/>
      <c r="CPX48" s="120"/>
      <c r="CPY48" s="120"/>
      <c r="CPZ48" s="120"/>
      <c r="CQA48" s="120"/>
      <c r="CQB48" s="120"/>
      <c r="CQC48" s="120"/>
      <c r="CQD48" s="120"/>
      <c r="CQE48" s="120"/>
      <c r="CQF48" s="120"/>
      <c r="CQG48" s="120"/>
      <c r="CQH48" s="120"/>
      <c r="CQI48" s="120"/>
      <c r="CQJ48" s="120"/>
      <c r="CQK48" s="120"/>
      <c r="CQL48" s="120"/>
      <c r="CQM48" s="120"/>
      <c r="CQN48" s="120"/>
      <c r="CQO48" s="120"/>
      <c r="CQP48" s="120"/>
      <c r="CQQ48" s="120"/>
      <c r="CQR48" s="120"/>
      <c r="CQS48" s="120"/>
      <c r="CQT48" s="120"/>
      <c r="CQU48" s="120"/>
      <c r="CQV48" s="120"/>
      <c r="CQW48" s="120"/>
      <c r="CQX48" s="120"/>
      <c r="CQY48" s="120"/>
      <c r="CQZ48" s="120"/>
      <c r="CRA48" s="120"/>
      <c r="CRB48" s="120"/>
      <c r="CRC48" s="120"/>
      <c r="CRD48" s="120"/>
      <c r="CRE48" s="120"/>
      <c r="CRF48" s="120"/>
      <c r="CRG48" s="120"/>
      <c r="CRH48" s="120"/>
      <c r="CRI48" s="120"/>
      <c r="CRJ48" s="120"/>
      <c r="CRK48" s="120"/>
      <c r="CRL48" s="120"/>
      <c r="CRM48" s="120"/>
      <c r="CRN48" s="120"/>
      <c r="CRO48" s="120"/>
      <c r="CRP48" s="120"/>
      <c r="CRQ48" s="120"/>
      <c r="CRR48" s="120"/>
      <c r="CRS48" s="120"/>
      <c r="CRT48" s="120"/>
      <c r="CRU48" s="120"/>
      <c r="CRV48" s="120"/>
      <c r="CRW48" s="120"/>
      <c r="CRX48" s="120"/>
      <c r="CRY48" s="120"/>
      <c r="CRZ48" s="120"/>
      <c r="CSA48" s="120"/>
      <c r="CSB48" s="120"/>
      <c r="CSC48" s="120"/>
      <c r="CSD48" s="120"/>
      <c r="CSE48" s="120"/>
      <c r="CSF48" s="120"/>
      <c r="CSG48" s="120"/>
      <c r="CSH48" s="120"/>
      <c r="CSI48" s="120"/>
      <c r="CSJ48" s="120"/>
      <c r="CSK48" s="120"/>
      <c r="CSL48" s="120"/>
      <c r="CSM48" s="120"/>
      <c r="CSN48" s="120"/>
      <c r="CSO48" s="120"/>
      <c r="CSP48" s="120"/>
      <c r="CSQ48" s="120"/>
      <c r="CSR48" s="120"/>
      <c r="CSS48" s="120"/>
      <c r="CST48" s="120"/>
      <c r="CSU48" s="120"/>
      <c r="CSV48" s="120"/>
      <c r="CSW48" s="120"/>
      <c r="CSX48" s="120"/>
      <c r="CSY48" s="120"/>
      <c r="CSZ48" s="120"/>
      <c r="CTA48" s="120"/>
      <c r="CTB48" s="120"/>
      <c r="CTC48" s="120"/>
      <c r="CTD48" s="120"/>
      <c r="CTE48" s="120"/>
      <c r="CTF48" s="120"/>
      <c r="CTG48" s="120"/>
      <c r="CTH48" s="120"/>
      <c r="CTI48" s="120"/>
      <c r="CTJ48" s="120"/>
      <c r="CTK48" s="120"/>
      <c r="CTL48" s="120"/>
      <c r="CTM48" s="120"/>
      <c r="CTN48" s="120"/>
      <c r="CTO48" s="120"/>
      <c r="CTP48" s="120"/>
      <c r="CTQ48" s="120"/>
      <c r="CTR48" s="120"/>
      <c r="CTS48" s="120"/>
      <c r="CTT48" s="120"/>
      <c r="CTU48" s="120"/>
      <c r="CTV48" s="120"/>
      <c r="CTW48" s="120"/>
      <c r="CTX48" s="120"/>
      <c r="CTY48" s="120"/>
      <c r="CTZ48" s="120"/>
      <c r="CUA48" s="120"/>
      <c r="CUB48" s="120"/>
      <c r="CUC48" s="120"/>
      <c r="CUD48" s="120"/>
      <c r="CUE48" s="120"/>
      <c r="CUF48" s="120"/>
      <c r="CUG48" s="120"/>
      <c r="CUH48" s="120"/>
      <c r="CUI48" s="120"/>
      <c r="CUJ48" s="120"/>
      <c r="CUK48" s="120"/>
      <c r="CUL48" s="120"/>
      <c r="CUM48" s="120"/>
      <c r="CUN48" s="120"/>
      <c r="CUO48" s="120"/>
      <c r="CUP48" s="120"/>
      <c r="CUQ48" s="120"/>
      <c r="CUR48" s="120"/>
      <c r="CUS48" s="120"/>
      <c r="CUT48" s="120"/>
      <c r="CUU48" s="120"/>
      <c r="CUV48" s="120"/>
      <c r="CUW48" s="120"/>
      <c r="CUX48" s="120"/>
      <c r="CUY48" s="120"/>
      <c r="CUZ48" s="120"/>
      <c r="CVA48" s="120"/>
      <c r="CVB48" s="120"/>
      <c r="CVC48" s="120"/>
      <c r="CVD48" s="120"/>
      <c r="CVE48" s="120"/>
      <c r="CVF48" s="120"/>
      <c r="CVG48" s="120"/>
      <c r="CVH48" s="120"/>
      <c r="CVI48" s="120"/>
      <c r="CVJ48" s="120"/>
      <c r="CVK48" s="120"/>
      <c r="CVL48" s="120"/>
      <c r="CVM48" s="120"/>
      <c r="CVN48" s="120"/>
      <c r="CVO48" s="120"/>
      <c r="CVP48" s="120"/>
      <c r="CVQ48" s="120"/>
      <c r="CVR48" s="120"/>
      <c r="CVS48" s="120"/>
      <c r="CVT48" s="120"/>
      <c r="CVU48" s="120"/>
      <c r="CVV48" s="120"/>
      <c r="CVW48" s="120"/>
      <c r="CVX48" s="120"/>
      <c r="CVY48" s="120"/>
      <c r="CVZ48" s="120"/>
      <c r="CWA48" s="120"/>
      <c r="CWB48" s="120"/>
      <c r="CWC48" s="120"/>
      <c r="CWD48" s="120"/>
      <c r="CWE48" s="120"/>
      <c r="CWF48" s="120"/>
      <c r="CWG48" s="120"/>
      <c r="CWH48" s="120"/>
      <c r="CWI48" s="120"/>
      <c r="CWJ48" s="120"/>
      <c r="CWK48" s="120"/>
      <c r="CWL48" s="120"/>
      <c r="CWM48" s="120"/>
      <c r="CWN48" s="120"/>
      <c r="CWO48" s="120"/>
      <c r="CWP48" s="120"/>
      <c r="CWQ48" s="120"/>
      <c r="CWR48" s="120"/>
      <c r="CWS48" s="120"/>
      <c r="CWT48" s="120"/>
      <c r="CWU48" s="120"/>
      <c r="CWV48" s="120"/>
      <c r="CWW48" s="120"/>
      <c r="CWX48" s="120"/>
      <c r="CWY48" s="120"/>
      <c r="CWZ48" s="120"/>
      <c r="CXA48" s="120"/>
      <c r="CXB48" s="120"/>
      <c r="CXC48" s="120"/>
      <c r="CXD48" s="120"/>
      <c r="CXE48" s="120"/>
      <c r="CXF48" s="120"/>
      <c r="CXG48" s="120"/>
      <c r="CXH48" s="120"/>
      <c r="CXI48" s="120"/>
      <c r="CXJ48" s="120"/>
      <c r="CXK48" s="120"/>
      <c r="CXL48" s="120"/>
      <c r="CXM48" s="120"/>
      <c r="CXN48" s="120"/>
      <c r="CXO48" s="120"/>
      <c r="CXP48" s="120"/>
      <c r="CXQ48" s="120"/>
      <c r="CXR48" s="120"/>
      <c r="CXS48" s="120"/>
      <c r="CXT48" s="120"/>
      <c r="CXU48" s="120"/>
      <c r="CXV48" s="120"/>
      <c r="CXW48" s="120"/>
      <c r="CXX48" s="120"/>
      <c r="CXY48" s="120"/>
      <c r="CXZ48" s="120"/>
      <c r="CYA48" s="120"/>
      <c r="CYB48" s="120"/>
      <c r="CYC48" s="120"/>
      <c r="CYD48" s="120"/>
      <c r="CYE48" s="120"/>
      <c r="CYF48" s="120"/>
      <c r="CYG48" s="120"/>
      <c r="CYH48" s="120"/>
      <c r="CYI48" s="120"/>
      <c r="CYJ48" s="120"/>
      <c r="CYK48" s="120"/>
      <c r="CYL48" s="120"/>
      <c r="CYM48" s="120"/>
      <c r="CYN48" s="120"/>
      <c r="CYO48" s="120"/>
      <c r="CYP48" s="120"/>
      <c r="CYQ48" s="120"/>
      <c r="CYR48" s="120"/>
      <c r="CYS48" s="120"/>
      <c r="CYT48" s="120"/>
      <c r="CYU48" s="120"/>
      <c r="CYV48" s="120"/>
      <c r="CYW48" s="120"/>
      <c r="CYX48" s="120"/>
      <c r="CYY48" s="120"/>
      <c r="CYZ48" s="120"/>
      <c r="CZA48" s="120"/>
      <c r="CZB48" s="120"/>
      <c r="CZC48" s="120"/>
      <c r="CZD48" s="120"/>
      <c r="CZE48" s="120"/>
      <c r="CZF48" s="120"/>
      <c r="CZG48" s="120"/>
      <c r="CZH48" s="120"/>
      <c r="CZI48" s="120"/>
      <c r="CZJ48" s="120"/>
      <c r="CZK48" s="120"/>
      <c r="CZL48" s="120"/>
      <c r="CZM48" s="120"/>
      <c r="CZN48" s="120"/>
      <c r="CZO48" s="120"/>
      <c r="CZP48" s="120"/>
      <c r="CZQ48" s="120"/>
      <c r="CZR48" s="120"/>
      <c r="CZS48" s="120"/>
      <c r="CZT48" s="120"/>
      <c r="CZU48" s="120"/>
      <c r="CZV48" s="120"/>
      <c r="CZW48" s="120"/>
      <c r="CZX48" s="120"/>
      <c r="CZY48" s="120"/>
      <c r="CZZ48" s="120"/>
      <c r="DAA48" s="120"/>
      <c r="DAB48" s="120"/>
      <c r="DAC48" s="120"/>
      <c r="DAD48" s="120"/>
      <c r="DAE48" s="120"/>
      <c r="DAF48" s="120"/>
      <c r="DAG48" s="120"/>
      <c r="DAH48" s="120"/>
      <c r="DAI48" s="120"/>
      <c r="DAJ48" s="120"/>
      <c r="DAK48" s="120"/>
      <c r="DAL48" s="120"/>
      <c r="DAM48" s="120"/>
      <c r="DAN48" s="120"/>
      <c r="DAO48" s="120"/>
      <c r="DAP48" s="120"/>
      <c r="DAQ48" s="120"/>
      <c r="DAR48" s="120"/>
      <c r="DAS48" s="120"/>
      <c r="DAT48" s="120"/>
      <c r="DAU48" s="120"/>
      <c r="DAV48" s="120"/>
      <c r="DAW48" s="120"/>
      <c r="DAX48" s="120"/>
      <c r="DAY48" s="120"/>
      <c r="DAZ48" s="120"/>
      <c r="DBA48" s="120"/>
      <c r="DBB48" s="120"/>
      <c r="DBC48" s="120"/>
      <c r="DBD48" s="120"/>
      <c r="DBE48" s="120"/>
      <c r="DBF48" s="120"/>
      <c r="DBG48" s="120"/>
      <c r="DBH48" s="120"/>
      <c r="DBI48" s="120"/>
      <c r="DBJ48" s="120"/>
      <c r="DBK48" s="120"/>
      <c r="DBL48" s="120"/>
      <c r="DBM48" s="120"/>
      <c r="DBN48" s="120"/>
      <c r="DBO48" s="120"/>
      <c r="DBP48" s="120"/>
      <c r="DBQ48" s="120"/>
      <c r="DBR48" s="120"/>
      <c r="DBS48" s="120"/>
      <c r="DBT48" s="120"/>
      <c r="DBU48" s="120"/>
      <c r="DBV48" s="120"/>
      <c r="DBW48" s="120"/>
      <c r="DBX48" s="120"/>
      <c r="DBY48" s="120"/>
      <c r="DBZ48" s="120"/>
      <c r="DCA48" s="120"/>
      <c r="DCB48" s="120"/>
      <c r="DCC48" s="120"/>
      <c r="DCD48" s="120"/>
      <c r="DCE48" s="120"/>
      <c r="DCF48" s="120"/>
      <c r="DCG48" s="120"/>
      <c r="DCH48" s="120"/>
      <c r="DCI48" s="120"/>
      <c r="DCJ48" s="120"/>
      <c r="DCK48" s="120"/>
      <c r="DCL48" s="120"/>
      <c r="DCM48" s="120"/>
      <c r="DCN48" s="120"/>
      <c r="DCO48" s="120"/>
      <c r="DCP48" s="120"/>
      <c r="DCQ48" s="120"/>
      <c r="DCR48" s="120"/>
      <c r="DCS48" s="120"/>
      <c r="DCT48" s="120"/>
      <c r="DCU48" s="120"/>
      <c r="DCV48" s="120"/>
      <c r="DCW48" s="120"/>
      <c r="DCX48" s="120"/>
      <c r="DCY48" s="120"/>
      <c r="DCZ48" s="120"/>
      <c r="DDA48" s="120"/>
      <c r="DDB48" s="120"/>
      <c r="DDC48" s="120"/>
      <c r="DDD48" s="120"/>
      <c r="DDE48" s="120"/>
      <c r="DDF48" s="120"/>
      <c r="DDG48" s="120"/>
      <c r="DDH48" s="120"/>
      <c r="DDI48" s="120"/>
      <c r="DDJ48" s="120"/>
      <c r="DDK48" s="120"/>
      <c r="DDL48" s="120"/>
      <c r="DDM48" s="120"/>
      <c r="DDN48" s="120"/>
      <c r="DDO48" s="120"/>
      <c r="DDP48" s="120"/>
      <c r="DDQ48" s="120"/>
      <c r="DDR48" s="120"/>
      <c r="DDS48" s="120"/>
      <c r="DDT48" s="120"/>
      <c r="DDU48" s="120"/>
      <c r="DDV48" s="120"/>
      <c r="DDW48" s="120"/>
      <c r="DDX48" s="120"/>
      <c r="DDY48" s="120"/>
      <c r="DDZ48" s="120"/>
      <c r="DEA48" s="120"/>
      <c r="DEB48" s="120"/>
      <c r="DEC48" s="120"/>
      <c r="DED48" s="120"/>
      <c r="DEE48" s="120"/>
      <c r="DEF48" s="120"/>
      <c r="DEG48" s="120"/>
      <c r="DEH48" s="120"/>
      <c r="DEI48" s="120"/>
      <c r="DEJ48" s="120"/>
      <c r="DEK48" s="120"/>
      <c r="DEL48" s="120"/>
      <c r="DEM48" s="120"/>
      <c r="DEN48" s="120"/>
      <c r="DEO48" s="120"/>
      <c r="DEP48" s="120"/>
      <c r="DEQ48" s="120"/>
      <c r="DER48" s="120"/>
      <c r="DES48" s="120"/>
      <c r="DET48" s="120"/>
      <c r="DEU48" s="120"/>
      <c r="DEV48" s="120"/>
      <c r="DEW48" s="120"/>
      <c r="DEX48" s="120"/>
      <c r="DEY48" s="120"/>
      <c r="DEZ48" s="120"/>
      <c r="DFA48" s="120"/>
      <c r="DFB48" s="120"/>
      <c r="DFC48" s="120"/>
      <c r="DFD48" s="120"/>
      <c r="DFE48" s="120"/>
      <c r="DFF48" s="120"/>
      <c r="DFG48" s="120"/>
      <c r="DFH48" s="120"/>
      <c r="DFI48" s="120"/>
      <c r="DFJ48" s="120"/>
      <c r="DFK48" s="120"/>
      <c r="DFL48" s="120"/>
      <c r="DFM48" s="120"/>
      <c r="DFN48" s="120"/>
      <c r="DFO48" s="120"/>
      <c r="DFP48" s="120"/>
      <c r="DFQ48" s="120"/>
      <c r="DFR48" s="120"/>
      <c r="DFS48" s="120"/>
      <c r="DFT48" s="120"/>
      <c r="DFU48" s="120"/>
      <c r="DFV48" s="120"/>
      <c r="DFW48" s="120"/>
      <c r="DFX48" s="120"/>
      <c r="DFY48" s="120"/>
      <c r="DFZ48" s="120"/>
      <c r="DGA48" s="120"/>
      <c r="DGB48" s="120"/>
      <c r="DGC48" s="120"/>
      <c r="DGD48" s="120"/>
      <c r="DGE48" s="120"/>
      <c r="DGF48" s="120"/>
      <c r="DGG48" s="120"/>
      <c r="DGH48" s="120"/>
      <c r="DGI48" s="120"/>
      <c r="DGJ48" s="120"/>
      <c r="DGK48" s="120"/>
      <c r="DGL48" s="120"/>
      <c r="DGM48" s="120"/>
      <c r="DGN48" s="120"/>
      <c r="DGO48" s="120"/>
      <c r="DGP48" s="120"/>
      <c r="DGQ48" s="120"/>
      <c r="DGR48" s="120"/>
      <c r="DGS48" s="120"/>
      <c r="DGT48" s="120"/>
      <c r="DGU48" s="120"/>
      <c r="DGV48" s="120"/>
      <c r="DGW48" s="120"/>
      <c r="DGX48" s="120"/>
      <c r="DGY48" s="120"/>
      <c r="DGZ48" s="120"/>
      <c r="DHA48" s="120"/>
      <c r="DHB48" s="120"/>
      <c r="DHC48" s="120"/>
      <c r="DHD48" s="120"/>
      <c r="DHE48" s="120"/>
      <c r="DHF48" s="120"/>
      <c r="DHG48" s="120"/>
      <c r="DHH48" s="120"/>
      <c r="DHI48" s="120"/>
      <c r="DHJ48" s="120"/>
      <c r="DHK48" s="120"/>
      <c r="DHL48" s="120"/>
      <c r="DHM48" s="120"/>
      <c r="DHN48" s="120"/>
      <c r="DHO48" s="120"/>
      <c r="DHP48" s="120"/>
      <c r="DHQ48" s="120"/>
      <c r="DHR48" s="120"/>
      <c r="DHS48" s="120"/>
      <c r="DHT48" s="120"/>
      <c r="DHU48" s="120"/>
      <c r="DHV48" s="120"/>
      <c r="DHW48" s="120"/>
      <c r="DHX48" s="120"/>
      <c r="DHY48" s="120"/>
      <c r="DHZ48" s="120"/>
      <c r="DIA48" s="120"/>
      <c r="DIB48" s="120"/>
      <c r="DIC48" s="120"/>
      <c r="DID48" s="120"/>
      <c r="DIE48" s="120"/>
      <c r="DIF48" s="120"/>
      <c r="DIG48" s="120"/>
      <c r="DIH48" s="120"/>
      <c r="DII48" s="120"/>
      <c r="DIJ48" s="120"/>
      <c r="DIK48" s="120"/>
      <c r="DIL48" s="120"/>
      <c r="DIM48" s="120"/>
      <c r="DIN48" s="120"/>
      <c r="DIO48" s="120"/>
      <c r="DIP48" s="120"/>
      <c r="DIQ48" s="120"/>
      <c r="DIR48" s="120"/>
      <c r="DIS48" s="120"/>
      <c r="DIT48" s="120"/>
      <c r="DIU48" s="120"/>
      <c r="DIV48" s="120"/>
      <c r="DIW48" s="120"/>
      <c r="DIX48" s="120"/>
      <c r="DIY48" s="120"/>
      <c r="DIZ48" s="120"/>
      <c r="DJA48" s="120"/>
      <c r="DJB48" s="120"/>
      <c r="DJC48" s="120"/>
      <c r="DJD48" s="120"/>
      <c r="DJE48" s="120"/>
      <c r="DJF48" s="120"/>
      <c r="DJG48" s="120"/>
      <c r="DJH48" s="120"/>
      <c r="DJI48" s="120"/>
      <c r="DJJ48" s="120"/>
      <c r="DJK48" s="120"/>
      <c r="DJL48" s="120"/>
      <c r="DJM48" s="120"/>
      <c r="DJN48" s="120"/>
      <c r="DJO48" s="120"/>
      <c r="DJP48" s="120"/>
      <c r="DJQ48" s="120"/>
      <c r="DJR48" s="120"/>
      <c r="DJS48" s="120"/>
      <c r="DJT48" s="120"/>
      <c r="DJU48" s="120"/>
      <c r="DJV48" s="120"/>
      <c r="DJW48" s="120"/>
      <c r="DJX48" s="120"/>
      <c r="DJY48" s="120"/>
      <c r="DJZ48" s="120"/>
      <c r="DKA48" s="120"/>
      <c r="DKB48" s="120"/>
      <c r="DKC48" s="120"/>
      <c r="DKD48" s="120"/>
      <c r="DKE48" s="120"/>
      <c r="DKF48" s="120"/>
      <c r="DKG48" s="120"/>
      <c r="DKH48" s="120"/>
      <c r="DKI48" s="120"/>
      <c r="DKJ48" s="120"/>
      <c r="DKK48" s="120"/>
      <c r="DKL48" s="120"/>
      <c r="DKM48" s="120"/>
      <c r="DKN48" s="120"/>
      <c r="DKO48" s="120"/>
      <c r="DKP48" s="120"/>
      <c r="DKQ48" s="120"/>
      <c r="DKR48" s="120"/>
      <c r="DKS48" s="120"/>
      <c r="DKT48" s="120"/>
      <c r="DKU48" s="120"/>
      <c r="DKV48" s="120"/>
      <c r="DKW48" s="120"/>
      <c r="DKX48" s="120"/>
      <c r="DKY48" s="120"/>
      <c r="DKZ48" s="120"/>
      <c r="DLA48" s="120"/>
      <c r="DLB48" s="120"/>
      <c r="DLC48" s="120"/>
      <c r="DLD48" s="120"/>
      <c r="DLE48" s="120"/>
      <c r="DLF48" s="120"/>
      <c r="DLG48" s="120"/>
      <c r="DLH48" s="120"/>
      <c r="DLI48" s="120"/>
      <c r="DLJ48" s="120"/>
      <c r="DLK48" s="120"/>
      <c r="DLL48" s="120"/>
      <c r="DLM48" s="120"/>
      <c r="DLN48" s="120"/>
      <c r="DLO48" s="120"/>
      <c r="DLP48" s="120"/>
      <c r="DLQ48" s="120"/>
      <c r="DLR48" s="120"/>
      <c r="DLS48" s="120"/>
      <c r="DLT48" s="120"/>
      <c r="DLU48" s="120"/>
      <c r="DLV48" s="120"/>
      <c r="DLW48" s="120"/>
      <c r="DLX48" s="120"/>
      <c r="DLY48" s="120"/>
      <c r="DLZ48" s="120"/>
      <c r="DMA48" s="120"/>
      <c r="DMB48" s="120"/>
      <c r="DMC48" s="120"/>
      <c r="DMD48" s="120"/>
      <c r="DME48" s="120"/>
      <c r="DMF48" s="120"/>
      <c r="DMG48" s="120"/>
      <c r="DMH48" s="120"/>
      <c r="DMI48" s="120"/>
      <c r="DMJ48" s="120"/>
      <c r="DMK48" s="120"/>
      <c r="DML48" s="120"/>
      <c r="DMM48" s="120"/>
      <c r="DMN48" s="120"/>
      <c r="DMO48" s="120"/>
      <c r="DMP48" s="120"/>
      <c r="DMQ48" s="120"/>
      <c r="DMR48" s="120"/>
      <c r="DMS48" s="120"/>
      <c r="DMT48" s="120"/>
      <c r="DMU48" s="120"/>
      <c r="DMV48" s="120"/>
      <c r="DMW48" s="120"/>
      <c r="DMX48" s="120"/>
      <c r="DMY48" s="120"/>
      <c r="DMZ48" s="120"/>
      <c r="DNA48" s="120"/>
      <c r="DNB48" s="120"/>
      <c r="DNC48" s="120"/>
      <c r="DND48" s="120"/>
      <c r="DNE48" s="120"/>
      <c r="DNF48" s="120"/>
      <c r="DNG48" s="120"/>
      <c r="DNH48" s="120"/>
      <c r="DNI48" s="120"/>
      <c r="DNJ48" s="120"/>
      <c r="DNK48" s="120"/>
      <c r="DNL48" s="120"/>
      <c r="DNM48" s="120"/>
      <c r="DNN48" s="120"/>
      <c r="DNO48" s="120"/>
      <c r="DNP48" s="120"/>
      <c r="DNQ48" s="120"/>
      <c r="DNR48" s="120"/>
      <c r="DNS48" s="120"/>
      <c r="DNT48" s="120"/>
      <c r="DNU48" s="120"/>
      <c r="DNV48" s="120"/>
      <c r="DNW48" s="120"/>
      <c r="DNX48" s="120"/>
      <c r="DNY48" s="120"/>
      <c r="DNZ48" s="120"/>
      <c r="DOA48" s="120"/>
      <c r="DOB48" s="120"/>
      <c r="DOC48" s="120"/>
      <c r="DOD48" s="120"/>
      <c r="DOE48" s="120"/>
      <c r="DOF48" s="120"/>
      <c r="DOG48" s="120"/>
      <c r="DOH48" s="120"/>
      <c r="DOI48" s="120"/>
      <c r="DOJ48" s="120"/>
      <c r="DOK48" s="120"/>
      <c r="DOL48" s="120"/>
      <c r="DOM48" s="120"/>
      <c r="DON48" s="120"/>
      <c r="DOO48" s="120"/>
      <c r="DOP48" s="120"/>
      <c r="DOQ48" s="120"/>
      <c r="DOR48" s="120"/>
      <c r="DOS48" s="120"/>
      <c r="DOT48" s="120"/>
      <c r="DOU48" s="120"/>
      <c r="DOV48" s="120"/>
      <c r="DOW48" s="120"/>
      <c r="DOX48" s="120"/>
      <c r="DOY48" s="120"/>
      <c r="DOZ48" s="120"/>
      <c r="DPA48" s="120"/>
      <c r="DPB48" s="120"/>
      <c r="DPC48" s="120"/>
      <c r="DPD48" s="120"/>
      <c r="DPE48" s="120"/>
      <c r="DPF48" s="120"/>
      <c r="DPG48" s="120"/>
      <c r="DPH48" s="120"/>
      <c r="DPI48" s="120"/>
      <c r="DPJ48" s="120"/>
      <c r="DPK48" s="120"/>
      <c r="DPL48" s="120"/>
      <c r="DPM48" s="120"/>
      <c r="DPN48" s="120"/>
      <c r="DPO48" s="120"/>
      <c r="DPP48" s="120"/>
      <c r="DPQ48" s="120"/>
      <c r="DPR48" s="120"/>
      <c r="DPS48" s="120"/>
      <c r="DPT48" s="120"/>
      <c r="DPU48" s="120"/>
      <c r="DPV48" s="120"/>
      <c r="DPW48" s="120"/>
      <c r="DPX48" s="120"/>
      <c r="DPY48" s="120"/>
      <c r="DPZ48" s="120"/>
      <c r="DQA48" s="120"/>
      <c r="DQB48" s="120"/>
      <c r="DQC48" s="120"/>
      <c r="DQD48" s="120"/>
      <c r="DQE48" s="120"/>
      <c r="DQF48" s="120"/>
      <c r="DQG48" s="120"/>
      <c r="DQH48" s="120"/>
      <c r="DQI48" s="120"/>
      <c r="DQJ48" s="120"/>
      <c r="DQK48" s="120"/>
      <c r="DQL48" s="120"/>
      <c r="DQM48" s="120"/>
      <c r="DQN48" s="120"/>
      <c r="DQO48" s="120"/>
      <c r="DQP48" s="120"/>
      <c r="DQQ48" s="120"/>
      <c r="DQR48" s="120"/>
      <c r="DQS48" s="120"/>
      <c r="DQT48" s="120"/>
      <c r="DQU48" s="120"/>
      <c r="DQV48" s="120"/>
      <c r="DQW48" s="120"/>
      <c r="DQX48" s="120"/>
      <c r="DQY48" s="120"/>
      <c r="DQZ48" s="120"/>
      <c r="DRA48" s="120"/>
      <c r="DRB48" s="120"/>
      <c r="DRC48" s="120"/>
      <c r="DRD48" s="120"/>
      <c r="DRE48" s="120"/>
      <c r="DRF48" s="120"/>
      <c r="DRG48" s="120"/>
      <c r="DRH48" s="120"/>
      <c r="DRI48" s="120"/>
      <c r="DRJ48" s="120"/>
      <c r="DRK48" s="120"/>
      <c r="DRL48" s="120"/>
      <c r="DRM48" s="120"/>
      <c r="DRN48" s="120"/>
      <c r="DRO48" s="120"/>
      <c r="DRP48" s="120"/>
      <c r="DRQ48" s="120"/>
      <c r="DRR48" s="120"/>
      <c r="DRS48" s="120"/>
      <c r="DRT48" s="120"/>
      <c r="DRU48" s="120"/>
      <c r="DRV48" s="120"/>
      <c r="DRW48" s="120"/>
      <c r="DRX48" s="120"/>
      <c r="DRY48" s="120"/>
      <c r="DRZ48" s="120"/>
      <c r="DSA48" s="120"/>
      <c r="DSB48" s="120"/>
      <c r="DSC48" s="120"/>
      <c r="DSD48" s="120"/>
      <c r="DSE48" s="120"/>
      <c r="DSF48" s="120"/>
      <c r="DSG48" s="120"/>
      <c r="DSH48" s="120"/>
      <c r="DSI48" s="120"/>
      <c r="DSJ48" s="120"/>
      <c r="DSK48" s="120"/>
      <c r="DSL48" s="120"/>
      <c r="DSM48" s="120"/>
      <c r="DSN48" s="120"/>
      <c r="DSO48" s="120"/>
      <c r="DSP48" s="120"/>
      <c r="DSQ48" s="120"/>
      <c r="DSR48" s="120"/>
      <c r="DSS48" s="120"/>
      <c r="DST48" s="120"/>
      <c r="DSU48" s="120"/>
      <c r="DSV48" s="120"/>
      <c r="DSW48" s="120"/>
      <c r="DSX48" s="120"/>
      <c r="DSY48" s="120"/>
      <c r="DSZ48" s="120"/>
      <c r="DTA48" s="120"/>
      <c r="DTB48" s="120"/>
      <c r="DTC48" s="120"/>
      <c r="DTD48" s="120"/>
      <c r="DTE48" s="120"/>
      <c r="DTF48" s="120"/>
      <c r="DTG48" s="120"/>
      <c r="DTH48" s="120"/>
      <c r="DTI48" s="120"/>
      <c r="DTJ48" s="120"/>
      <c r="DTK48" s="120"/>
      <c r="DTL48" s="120"/>
      <c r="DTM48" s="120"/>
      <c r="DTN48" s="120"/>
      <c r="DTO48" s="120"/>
      <c r="DTP48" s="120"/>
      <c r="DTQ48" s="120"/>
      <c r="DTR48" s="120"/>
      <c r="DTS48" s="120"/>
      <c r="DTT48" s="120"/>
      <c r="DTU48" s="120"/>
      <c r="DTV48" s="120"/>
      <c r="DTW48" s="120"/>
      <c r="DTX48" s="120"/>
      <c r="DTY48" s="120"/>
      <c r="DTZ48" s="120"/>
      <c r="DUA48" s="120"/>
      <c r="DUB48" s="120"/>
      <c r="DUC48" s="120"/>
      <c r="DUD48" s="120"/>
      <c r="DUE48" s="120"/>
      <c r="DUF48" s="120"/>
      <c r="DUG48" s="120"/>
      <c r="DUH48" s="120"/>
      <c r="DUI48" s="120"/>
      <c r="DUJ48" s="120"/>
      <c r="DUK48" s="120"/>
      <c r="DUL48" s="120"/>
      <c r="DUM48" s="120"/>
      <c r="DUN48" s="120"/>
      <c r="DUO48" s="120"/>
      <c r="DUP48" s="120"/>
      <c r="DUQ48" s="120"/>
      <c r="DUR48" s="120"/>
      <c r="DUS48" s="120"/>
      <c r="DUT48" s="120"/>
      <c r="DUU48" s="120"/>
      <c r="DUV48" s="120"/>
      <c r="DUW48" s="120"/>
      <c r="DUX48" s="120"/>
      <c r="DUY48" s="120"/>
      <c r="DUZ48" s="120"/>
      <c r="DVA48" s="120"/>
      <c r="DVB48" s="120"/>
      <c r="DVC48" s="120"/>
      <c r="DVD48" s="120"/>
      <c r="DVE48" s="120"/>
      <c r="DVF48" s="120"/>
      <c r="DVG48" s="120"/>
      <c r="DVH48" s="120"/>
      <c r="DVI48" s="120"/>
      <c r="DVJ48" s="120"/>
      <c r="DVK48" s="120"/>
      <c r="DVL48" s="120"/>
      <c r="DVM48" s="120"/>
      <c r="DVN48" s="120"/>
      <c r="DVO48" s="120"/>
      <c r="DVP48" s="120"/>
      <c r="DVQ48" s="120"/>
      <c r="DVR48" s="120"/>
      <c r="DVS48" s="120"/>
      <c r="DVT48" s="120"/>
      <c r="DVU48" s="120"/>
      <c r="DVV48" s="120"/>
      <c r="DVW48" s="120"/>
      <c r="DVX48" s="120"/>
      <c r="DVY48" s="120"/>
      <c r="DVZ48" s="120"/>
      <c r="DWA48" s="120"/>
      <c r="DWB48" s="120"/>
      <c r="DWC48" s="120"/>
      <c r="DWD48" s="120"/>
      <c r="DWE48" s="120"/>
      <c r="DWF48" s="120"/>
      <c r="DWG48" s="120"/>
      <c r="DWH48" s="120"/>
      <c r="DWI48" s="120"/>
      <c r="DWJ48" s="120"/>
      <c r="DWK48" s="120"/>
      <c r="DWL48" s="120"/>
      <c r="DWM48" s="120"/>
      <c r="DWN48" s="120"/>
      <c r="DWO48" s="120"/>
      <c r="DWP48" s="120"/>
      <c r="DWQ48" s="120"/>
      <c r="DWR48" s="120"/>
      <c r="DWS48" s="120"/>
      <c r="DWT48" s="120"/>
      <c r="DWU48" s="120"/>
      <c r="DWV48" s="120"/>
      <c r="DWW48" s="120"/>
      <c r="DWX48" s="120"/>
      <c r="DWY48" s="120"/>
      <c r="DWZ48" s="120"/>
      <c r="DXA48" s="120"/>
      <c r="DXB48" s="120"/>
      <c r="DXC48" s="120"/>
      <c r="DXD48" s="120"/>
      <c r="DXE48" s="120"/>
      <c r="DXF48" s="120"/>
      <c r="DXG48" s="120"/>
      <c r="DXH48" s="120"/>
      <c r="DXI48" s="120"/>
      <c r="DXJ48" s="120"/>
      <c r="DXK48" s="120"/>
      <c r="DXL48" s="120"/>
      <c r="DXM48" s="120"/>
      <c r="DXN48" s="120"/>
      <c r="DXO48" s="120"/>
      <c r="DXP48" s="120"/>
      <c r="DXQ48" s="120"/>
      <c r="DXR48" s="120"/>
      <c r="DXS48" s="120"/>
      <c r="DXT48" s="120"/>
      <c r="DXU48" s="120"/>
      <c r="DXV48" s="120"/>
      <c r="DXW48" s="120"/>
      <c r="DXX48" s="120"/>
      <c r="DXY48" s="120"/>
      <c r="DXZ48" s="120"/>
      <c r="DYA48" s="120"/>
      <c r="DYB48" s="120"/>
      <c r="DYC48" s="120"/>
      <c r="DYD48" s="120"/>
      <c r="DYE48" s="120"/>
      <c r="DYF48" s="120"/>
      <c r="DYG48" s="120"/>
      <c r="DYH48" s="120"/>
      <c r="DYI48" s="120"/>
      <c r="DYJ48" s="120"/>
      <c r="DYK48" s="120"/>
      <c r="DYL48" s="120"/>
      <c r="DYM48" s="120"/>
      <c r="DYN48" s="120"/>
      <c r="DYO48" s="120"/>
      <c r="DYP48" s="120"/>
      <c r="DYQ48" s="120"/>
      <c r="DYR48" s="120"/>
      <c r="DYS48" s="120"/>
      <c r="DYT48" s="120"/>
      <c r="DYU48" s="120"/>
      <c r="DYV48" s="120"/>
      <c r="DYW48" s="120"/>
      <c r="DYX48" s="120"/>
      <c r="DYY48" s="120"/>
      <c r="DYZ48" s="120"/>
      <c r="DZA48" s="120"/>
      <c r="DZB48" s="120"/>
      <c r="DZC48" s="120"/>
      <c r="DZD48" s="120"/>
      <c r="DZE48" s="120"/>
      <c r="DZF48" s="120"/>
      <c r="DZG48" s="120"/>
      <c r="DZH48" s="120"/>
      <c r="DZI48" s="120"/>
      <c r="DZJ48" s="120"/>
      <c r="DZK48" s="120"/>
      <c r="DZL48" s="120"/>
      <c r="DZM48" s="120"/>
      <c r="DZN48" s="120"/>
      <c r="DZO48" s="120"/>
      <c r="DZP48" s="120"/>
      <c r="DZQ48" s="120"/>
      <c r="DZR48" s="120"/>
      <c r="DZS48" s="120"/>
      <c r="DZT48" s="120"/>
      <c r="DZU48" s="120"/>
      <c r="DZV48" s="120"/>
      <c r="DZW48" s="120"/>
      <c r="DZX48" s="120"/>
      <c r="DZY48" s="120"/>
      <c r="DZZ48" s="120"/>
      <c r="EAA48" s="120"/>
      <c r="EAB48" s="120"/>
      <c r="EAC48" s="120"/>
      <c r="EAD48" s="120"/>
      <c r="EAE48" s="120"/>
      <c r="EAF48" s="120"/>
      <c r="EAG48" s="120"/>
      <c r="EAH48" s="120"/>
      <c r="EAI48" s="120"/>
      <c r="EAJ48" s="120"/>
      <c r="EAK48" s="120"/>
      <c r="EAL48" s="120"/>
      <c r="EAM48" s="120"/>
      <c r="EAN48" s="120"/>
      <c r="EAO48" s="120"/>
      <c r="EAP48" s="120"/>
      <c r="EAQ48" s="120"/>
      <c r="EAR48" s="120"/>
      <c r="EAS48" s="120"/>
      <c r="EAT48" s="120"/>
      <c r="EAU48" s="120"/>
      <c r="EAV48" s="120"/>
      <c r="EAW48" s="120"/>
      <c r="EAX48" s="120"/>
      <c r="EAY48" s="120"/>
      <c r="EAZ48" s="120"/>
      <c r="EBA48" s="120"/>
      <c r="EBB48" s="120"/>
      <c r="EBC48" s="120"/>
      <c r="EBD48" s="120"/>
      <c r="EBE48" s="120"/>
      <c r="EBF48" s="120"/>
      <c r="EBG48" s="120"/>
      <c r="EBH48" s="120"/>
      <c r="EBI48" s="120"/>
      <c r="EBJ48" s="120"/>
      <c r="EBK48" s="120"/>
      <c r="EBL48" s="120"/>
      <c r="EBM48" s="120"/>
      <c r="EBN48" s="120"/>
      <c r="EBO48" s="120"/>
      <c r="EBP48" s="120"/>
      <c r="EBQ48" s="120"/>
      <c r="EBR48" s="120"/>
      <c r="EBS48" s="120"/>
      <c r="EBT48" s="120"/>
      <c r="EBU48" s="120"/>
      <c r="EBV48" s="120"/>
      <c r="EBW48" s="120"/>
      <c r="EBX48" s="120"/>
      <c r="EBY48" s="120"/>
      <c r="EBZ48" s="120"/>
      <c r="ECA48" s="120"/>
      <c r="ECB48" s="120"/>
      <c r="ECC48" s="120"/>
      <c r="ECD48" s="120"/>
      <c r="ECE48" s="120"/>
      <c r="ECF48" s="120"/>
      <c r="ECG48" s="120"/>
      <c r="ECH48" s="120"/>
      <c r="ECI48" s="120"/>
      <c r="ECJ48" s="120"/>
      <c r="ECK48" s="120"/>
      <c r="ECL48" s="120"/>
      <c r="ECM48" s="120"/>
      <c r="ECN48" s="120"/>
      <c r="ECO48" s="120"/>
      <c r="ECP48" s="120"/>
      <c r="ECQ48" s="120"/>
      <c r="ECR48" s="120"/>
      <c r="ECS48" s="120"/>
      <c r="ECT48" s="120"/>
      <c r="ECU48" s="120"/>
      <c r="ECV48" s="120"/>
      <c r="ECW48" s="120"/>
      <c r="ECX48" s="120"/>
      <c r="ECY48" s="120"/>
      <c r="ECZ48" s="120"/>
      <c r="EDA48" s="120"/>
      <c r="EDB48" s="120"/>
      <c r="EDC48" s="120"/>
      <c r="EDD48" s="120"/>
      <c r="EDE48" s="120"/>
      <c r="EDF48" s="120"/>
      <c r="EDG48" s="120"/>
      <c r="EDH48" s="120"/>
      <c r="EDI48" s="120"/>
      <c r="EDJ48" s="120"/>
      <c r="EDK48" s="120"/>
      <c r="EDL48" s="120"/>
      <c r="EDM48" s="120"/>
      <c r="EDN48" s="120"/>
      <c r="EDO48" s="120"/>
      <c r="EDP48" s="120"/>
      <c r="EDQ48" s="120"/>
      <c r="EDR48" s="120"/>
      <c r="EDS48" s="120"/>
      <c r="EDT48" s="120"/>
      <c r="EDU48" s="120"/>
      <c r="EDV48" s="120"/>
      <c r="EDW48" s="120"/>
      <c r="EDX48" s="120"/>
      <c r="EDY48" s="120"/>
      <c r="EDZ48" s="120"/>
      <c r="EEA48" s="120"/>
      <c r="EEB48" s="120"/>
      <c r="EEC48" s="120"/>
      <c r="EED48" s="120"/>
      <c r="EEE48" s="120"/>
      <c r="EEF48" s="120"/>
      <c r="EEG48" s="120"/>
      <c r="EEH48" s="120"/>
      <c r="EEI48" s="120"/>
      <c r="EEJ48" s="120"/>
      <c r="EEK48" s="120"/>
      <c r="EEL48" s="120"/>
      <c r="EEM48" s="120"/>
      <c r="EEN48" s="120"/>
      <c r="EEO48" s="120"/>
      <c r="EEP48" s="120"/>
      <c r="EEQ48" s="120"/>
      <c r="EER48" s="120"/>
      <c r="EES48" s="120"/>
      <c r="EET48" s="120"/>
      <c r="EEU48" s="120"/>
      <c r="EEV48" s="120"/>
      <c r="EEW48" s="120"/>
      <c r="EEX48" s="120"/>
      <c r="EEY48" s="120"/>
      <c r="EEZ48" s="120"/>
      <c r="EFA48" s="120"/>
      <c r="EFB48" s="120"/>
      <c r="EFC48" s="120"/>
      <c r="EFD48" s="120"/>
      <c r="EFE48" s="120"/>
      <c r="EFF48" s="120"/>
      <c r="EFG48" s="120"/>
      <c r="EFH48" s="120"/>
      <c r="EFI48" s="120"/>
      <c r="EFJ48" s="120"/>
      <c r="EFK48" s="120"/>
      <c r="EFL48" s="120"/>
      <c r="EFM48" s="120"/>
      <c r="EFN48" s="120"/>
      <c r="EFO48" s="120"/>
      <c r="EFP48" s="120"/>
      <c r="EFQ48" s="120"/>
      <c r="EFR48" s="120"/>
      <c r="EFS48" s="120"/>
      <c r="EFT48" s="120"/>
      <c r="EFU48" s="120"/>
      <c r="EFV48" s="120"/>
      <c r="EFW48" s="120"/>
      <c r="EFX48" s="120"/>
      <c r="EFY48" s="120"/>
      <c r="EFZ48" s="120"/>
      <c r="EGA48" s="120"/>
      <c r="EGB48" s="120"/>
      <c r="EGC48" s="120"/>
      <c r="EGD48" s="120"/>
      <c r="EGE48" s="120"/>
      <c r="EGF48" s="120"/>
      <c r="EGG48" s="120"/>
      <c r="EGH48" s="120"/>
      <c r="EGI48" s="120"/>
      <c r="EGJ48" s="120"/>
      <c r="EGK48" s="120"/>
      <c r="EGL48" s="120"/>
      <c r="EGM48" s="120"/>
      <c r="EGN48" s="120"/>
      <c r="EGO48" s="120"/>
      <c r="EGP48" s="120"/>
      <c r="EGQ48" s="120"/>
      <c r="EGR48" s="120"/>
      <c r="EGS48" s="120"/>
      <c r="EGT48" s="120"/>
      <c r="EGU48" s="120"/>
      <c r="EGV48" s="120"/>
      <c r="EGW48" s="120"/>
      <c r="EGX48" s="120"/>
      <c r="EGY48" s="120"/>
      <c r="EGZ48" s="120"/>
      <c r="EHA48" s="120"/>
      <c r="EHB48" s="120"/>
      <c r="EHC48" s="120"/>
      <c r="EHD48" s="120"/>
      <c r="EHE48" s="120"/>
      <c r="EHF48" s="120"/>
      <c r="EHG48" s="120"/>
      <c r="EHH48" s="120"/>
      <c r="EHI48" s="120"/>
      <c r="EHJ48" s="120"/>
      <c r="EHK48" s="120"/>
      <c r="EHL48" s="120"/>
      <c r="EHM48" s="120"/>
      <c r="EHN48" s="120"/>
      <c r="EHO48" s="120"/>
      <c r="EHP48" s="120"/>
      <c r="EHQ48" s="120"/>
      <c r="EHR48" s="120"/>
      <c r="EHS48" s="120"/>
      <c r="EHT48" s="120"/>
      <c r="EHU48" s="120"/>
      <c r="EHV48" s="120"/>
      <c r="EHW48" s="120"/>
      <c r="EHX48" s="120"/>
      <c r="EHY48" s="120"/>
      <c r="EHZ48" s="120"/>
      <c r="EIA48" s="120"/>
      <c r="EIB48" s="120"/>
      <c r="EIC48" s="120"/>
      <c r="EID48" s="120"/>
      <c r="EIE48" s="120"/>
      <c r="EIF48" s="120"/>
      <c r="EIG48" s="120"/>
      <c r="EIH48" s="120"/>
      <c r="EII48" s="120"/>
      <c r="EIJ48" s="120"/>
      <c r="EIK48" s="120"/>
      <c r="EIL48" s="120"/>
      <c r="EIM48" s="120"/>
      <c r="EIN48" s="120"/>
      <c r="EIO48" s="120"/>
      <c r="EIP48" s="120"/>
      <c r="EIQ48" s="120"/>
      <c r="EIR48" s="120"/>
      <c r="EIS48" s="120"/>
      <c r="EIT48" s="120"/>
      <c r="EIU48" s="120"/>
      <c r="EIV48" s="120"/>
      <c r="EIW48" s="120"/>
      <c r="EIX48" s="120"/>
      <c r="EIY48" s="120"/>
      <c r="EIZ48" s="120"/>
      <c r="EJA48" s="120"/>
      <c r="EJB48" s="120"/>
      <c r="EJC48" s="120"/>
      <c r="EJD48" s="120"/>
      <c r="EJE48" s="120"/>
      <c r="EJF48" s="120"/>
      <c r="EJG48" s="120"/>
      <c r="EJH48" s="120"/>
      <c r="EJI48" s="120"/>
      <c r="EJJ48" s="120"/>
      <c r="EJK48" s="120"/>
      <c r="EJL48" s="120"/>
      <c r="EJM48" s="120"/>
      <c r="EJN48" s="120"/>
      <c r="EJO48" s="120"/>
      <c r="EJP48" s="120"/>
      <c r="EJQ48" s="120"/>
      <c r="EJR48" s="120"/>
      <c r="EJS48" s="120"/>
      <c r="EJT48" s="120"/>
      <c r="EJU48" s="120"/>
      <c r="EJV48" s="120"/>
      <c r="EJW48" s="120"/>
      <c r="EJX48" s="120"/>
      <c r="EJY48" s="120"/>
      <c r="EJZ48" s="120"/>
      <c r="EKA48" s="120"/>
      <c r="EKB48" s="120"/>
      <c r="EKC48" s="120"/>
      <c r="EKD48" s="120"/>
      <c r="EKE48" s="120"/>
      <c r="EKF48" s="120"/>
      <c r="EKG48" s="120"/>
      <c r="EKH48" s="120"/>
      <c r="EKI48" s="120"/>
      <c r="EKJ48" s="120"/>
      <c r="EKK48" s="120"/>
      <c r="EKL48" s="120"/>
      <c r="EKM48" s="120"/>
      <c r="EKN48" s="120"/>
      <c r="EKO48" s="120"/>
      <c r="EKP48" s="120"/>
      <c r="EKQ48" s="120"/>
      <c r="EKR48" s="120"/>
      <c r="EKS48" s="120"/>
      <c r="EKT48" s="120"/>
      <c r="EKU48" s="120"/>
      <c r="EKV48" s="120"/>
      <c r="EKW48" s="120"/>
      <c r="EKX48" s="120"/>
      <c r="EKY48" s="120"/>
      <c r="EKZ48" s="120"/>
      <c r="ELA48" s="120"/>
      <c r="ELB48" s="120"/>
      <c r="ELC48" s="120"/>
      <c r="ELD48" s="120"/>
      <c r="ELE48" s="120"/>
      <c r="ELF48" s="120"/>
      <c r="ELG48" s="120"/>
      <c r="ELH48" s="120"/>
      <c r="ELI48" s="120"/>
      <c r="ELJ48" s="120"/>
      <c r="ELK48" s="120"/>
      <c r="ELL48" s="120"/>
      <c r="ELM48" s="120"/>
      <c r="ELN48" s="120"/>
      <c r="ELO48" s="120"/>
      <c r="ELP48" s="120"/>
      <c r="ELQ48" s="120"/>
      <c r="ELR48" s="120"/>
      <c r="ELS48" s="120"/>
      <c r="ELT48" s="120"/>
      <c r="ELU48" s="120"/>
      <c r="ELV48" s="120"/>
      <c r="ELW48" s="120"/>
      <c r="ELX48" s="120"/>
      <c r="ELY48" s="120"/>
      <c r="ELZ48" s="120"/>
      <c r="EMA48" s="120"/>
      <c r="EMB48" s="120"/>
      <c r="EMC48" s="120"/>
      <c r="EMD48" s="120"/>
      <c r="EME48" s="120"/>
      <c r="EMF48" s="120"/>
      <c r="EMG48" s="120"/>
      <c r="EMH48" s="120"/>
      <c r="EMI48" s="120"/>
      <c r="EMJ48" s="120"/>
      <c r="EMK48" s="120"/>
      <c r="EML48" s="120"/>
      <c r="EMM48" s="120"/>
      <c r="EMN48" s="120"/>
      <c r="EMO48" s="120"/>
      <c r="EMP48" s="120"/>
      <c r="EMQ48" s="120"/>
      <c r="EMR48" s="120"/>
      <c r="EMS48" s="120"/>
      <c r="EMT48" s="120"/>
      <c r="EMU48" s="120"/>
      <c r="EMV48" s="120"/>
      <c r="EMW48" s="120"/>
      <c r="EMX48" s="120"/>
      <c r="EMY48" s="120"/>
      <c r="EMZ48" s="120"/>
      <c r="ENA48" s="120"/>
      <c r="ENB48" s="120"/>
      <c r="ENC48" s="120"/>
      <c r="END48" s="120"/>
      <c r="ENE48" s="120"/>
      <c r="ENF48" s="120"/>
      <c r="ENG48" s="120"/>
      <c r="ENH48" s="120"/>
      <c r="ENI48" s="120"/>
      <c r="ENJ48" s="120"/>
      <c r="ENK48" s="120"/>
      <c r="ENL48" s="120"/>
      <c r="ENM48" s="120"/>
      <c r="ENN48" s="120"/>
      <c r="ENO48" s="120"/>
      <c r="ENP48" s="120"/>
      <c r="ENQ48" s="120"/>
      <c r="ENR48" s="120"/>
      <c r="ENS48" s="120"/>
      <c r="ENT48" s="120"/>
      <c r="ENU48" s="120"/>
      <c r="ENV48" s="120"/>
      <c r="ENW48" s="120"/>
      <c r="ENX48" s="120"/>
      <c r="ENY48" s="120"/>
      <c r="ENZ48" s="120"/>
      <c r="EOA48" s="120"/>
      <c r="EOB48" s="120"/>
      <c r="EOC48" s="120"/>
      <c r="EOD48" s="120"/>
      <c r="EOE48" s="120"/>
      <c r="EOF48" s="120"/>
      <c r="EOG48" s="120"/>
      <c r="EOH48" s="120"/>
      <c r="EOI48" s="120"/>
      <c r="EOJ48" s="120"/>
      <c r="EOK48" s="120"/>
      <c r="EOL48" s="120"/>
      <c r="EOM48" s="120"/>
      <c r="EON48" s="120"/>
      <c r="EOO48" s="120"/>
      <c r="EOP48" s="120"/>
      <c r="EOQ48" s="120"/>
      <c r="EOR48" s="120"/>
      <c r="EOS48" s="120"/>
      <c r="EOT48" s="120"/>
      <c r="EOU48" s="120"/>
      <c r="EOV48" s="120"/>
      <c r="EOW48" s="120"/>
      <c r="EOX48" s="120"/>
      <c r="EOY48" s="120"/>
      <c r="EOZ48" s="120"/>
      <c r="EPA48" s="120"/>
      <c r="EPB48" s="120"/>
      <c r="EPC48" s="120"/>
      <c r="EPD48" s="120"/>
      <c r="EPE48" s="120"/>
      <c r="EPF48" s="120"/>
      <c r="EPG48" s="120"/>
      <c r="EPH48" s="120"/>
      <c r="EPI48" s="120"/>
      <c r="EPJ48" s="120"/>
      <c r="EPK48" s="120"/>
      <c r="EPL48" s="120"/>
      <c r="EPM48" s="120"/>
      <c r="EPN48" s="120"/>
      <c r="EPO48" s="120"/>
      <c r="EPP48" s="120"/>
      <c r="EPQ48" s="120"/>
      <c r="EPR48" s="120"/>
      <c r="EPS48" s="120"/>
      <c r="EPT48" s="120"/>
      <c r="EPU48" s="120"/>
      <c r="EPV48" s="120"/>
      <c r="EPW48" s="120"/>
      <c r="EPX48" s="120"/>
      <c r="EPY48" s="120"/>
      <c r="EPZ48" s="120"/>
      <c r="EQA48" s="120"/>
      <c r="EQB48" s="120"/>
      <c r="EQC48" s="120"/>
      <c r="EQD48" s="120"/>
      <c r="EQE48" s="120"/>
      <c r="EQF48" s="120"/>
      <c r="EQG48" s="120"/>
      <c r="EQH48" s="120"/>
      <c r="EQI48" s="120"/>
      <c r="EQJ48" s="120"/>
      <c r="EQK48" s="120"/>
      <c r="EQL48" s="120"/>
      <c r="EQM48" s="120"/>
      <c r="EQN48" s="120"/>
      <c r="EQO48" s="120"/>
      <c r="EQP48" s="120"/>
      <c r="EQQ48" s="120"/>
      <c r="EQR48" s="120"/>
      <c r="EQS48" s="120"/>
      <c r="EQT48" s="120"/>
      <c r="EQU48" s="120"/>
      <c r="EQV48" s="120"/>
      <c r="EQW48" s="120"/>
      <c r="EQX48" s="120"/>
      <c r="EQY48" s="120"/>
      <c r="EQZ48" s="120"/>
      <c r="ERA48" s="120"/>
      <c r="ERB48" s="120"/>
      <c r="ERC48" s="120"/>
      <c r="ERD48" s="120"/>
      <c r="ERE48" s="120"/>
      <c r="ERF48" s="120"/>
      <c r="ERG48" s="120"/>
      <c r="ERH48" s="120"/>
      <c r="ERI48" s="120"/>
      <c r="ERJ48" s="120"/>
      <c r="ERK48" s="120"/>
      <c r="ERL48" s="120"/>
      <c r="ERM48" s="120"/>
      <c r="ERN48" s="120"/>
      <c r="ERO48" s="120"/>
      <c r="ERP48" s="120"/>
      <c r="ERQ48" s="120"/>
      <c r="ERR48" s="120"/>
      <c r="ERS48" s="120"/>
      <c r="ERT48" s="120"/>
      <c r="ERU48" s="120"/>
      <c r="ERV48" s="120"/>
      <c r="ERW48" s="120"/>
      <c r="ERX48" s="120"/>
      <c r="ERY48" s="120"/>
      <c r="ERZ48" s="120"/>
      <c r="ESA48" s="120"/>
      <c r="ESB48" s="120"/>
      <c r="ESC48" s="120"/>
      <c r="ESD48" s="120"/>
      <c r="ESE48" s="120"/>
      <c r="ESF48" s="120"/>
      <c r="ESG48" s="120"/>
      <c r="ESH48" s="120"/>
      <c r="ESI48" s="120"/>
      <c r="ESJ48" s="120"/>
      <c r="ESK48" s="120"/>
      <c r="ESL48" s="120"/>
      <c r="ESM48" s="120"/>
      <c r="ESN48" s="120"/>
      <c r="ESO48" s="120"/>
      <c r="ESP48" s="120"/>
      <c r="ESQ48" s="120"/>
      <c r="ESR48" s="120"/>
      <c r="ESS48" s="120"/>
      <c r="EST48" s="120"/>
      <c r="ESU48" s="120"/>
      <c r="ESV48" s="120"/>
      <c r="ESW48" s="120"/>
      <c r="ESX48" s="120"/>
      <c r="ESY48" s="120"/>
      <c r="ESZ48" s="120"/>
      <c r="ETA48" s="120"/>
      <c r="ETB48" s="120"/>
      <c r="ETC48" s="120"/>
      <c r="ETD48" s="120"/>
      <c r="ETE48" s="120"/>
      <c r="ETF48" s="120"/>
      <c r="ETG48" s="120"/>
      <c r="ETH48" s="120"/>
      <c r="ETI48" s="120"/>
      <c r="ETJ48" s="120"/>
      <c r="ETK48" s="120"/>
      <c r="ETL48" s="120"/>
      <c r="ETM48" s="120"/>
      <c r="ETN48" s="120"/>
      <c r="ETO48" s="120"/>
      <c r="ETP48" s="120"/>
      <c r="ETQ48" s="120"/>
      <c r="ETR48" s="120"/>
      <c r="ETS48" s="120"/>
      <c r="ETT48" s="120"/>
      <c r="ETU48" s="120"/>
      <c r="ETV48" s="120"/>
      <c r="ETW48" s="120"/>
      <c r="ETX48" s="120"/>
      <c r="ETY48" s="120"/>
      <c r="ETZ48" s="120"/>
      <c r="EUA48" s="120"/>
      <c r="EUB48" s="120"/>
      <c r="EUC48" s="120"/>
      <c r="EUD48" s="120"/>
      <c r="EUE48" s="120"/>
      <c r="EUF48" s="120"/>
      <c r="EUG48" s="120"/>
      <c r="EUH48" s="120"/>
      <c r="EUI48" s="120"/>
      <c r="EUJ48" s="120"/>
      <c r="EUK48" s="120"/>
      <c r="EUL48" s="120"/>
      <c r="EUM48" s="120"/>
      <c r="EUN48" s="120"/>
      <c r="EUO48" s="120"/>
      <c r="EUP48" s="120"/>
      <c r="EUQ48" s="120"/>
      <c r="EUR48" s="120"/>
      <c r="EUS48" s="120"/>
      <c r="EUT48" s="120"/>
      <c r="EUU48" s="120"/>
      <c r="EUV48" s="120"/>
      <c r="EUW48" s="120"/>
      <c r="EUX48" s="120"/>
      <c r="EUY48" s="120"/>
      <c r="EUZ48" s="120"/>
      <c r="EVA48" s="120"/>
      <c r="EVB48" s="120"/>
      <c r="EVC48" s="120"/>
      <c r="EVD48" s="120"/>
      <c r="EVE48" s="120"/>
      <c r="EVF48" s="120"/>
      <c r="EVG48" s="120"/>
      <c r="EVH48" s="120"/>
      <c r="EVI48" s="120"/>
      <c r="EVJ48" s="120"/>
      <c r="EVK48" s="120"/>
      <c r="EVL48" s="120"/>
      <c r="EVM48" s="120"/>
      <c r="EVN48" s="120"/>
      <c r="EVO48" s="120"/>
      <c r="EVP48" s="120"/>
      <c r="EVQ48" s="120"/>
      <c r="EVR48" s="120"/>
      <c r="EVS48" s="120"/>
      <c r="EVT48" s="120"/>
      <c r="EVU48" s="120"/>
      <c r="EVV48" s="120"/>
      <c r="EVW48" s="120"/>
      <c r="EVX48" s="120"/>
      <c r="EVY48" s="120"/>
      <c r="EVZ48" s="120"/>
      <c r="EWA48" s="120"/>
      <c r="EWB48" s="120"/>
      <c r="EWC48" s="120"/>
      <c r="EWD48" s="120"/>
      <c r="EWE48" s="120"/>
      <c r="EWF48" s="120"/>
      <c r="EWG48" s="120"/>
      <c r="EWH48" s="120"/>
      <c r="EWI48" s="120"/>
      <c r="EWJ48" s="120"/>
      <c r="EWK48" s="120"/>
      <c r="EWL48" s="120"/>
      <c r="EWM48" s="120"/>
      <c r="EWN48" s="120"/>
      <c r="EWO48" s="120"/>
      <c r="EWP48" s="120"/>
      <c r="EWQ48" s="120"/>
      <c r="EWR48" s="120"/>
      <c r="EWS48" s="120"/>
      <c r="EWT48" s="120"/>
      <c r="EWU48" s="120"/>
      <c r="EWV48" s="120"/>
      <c r="EWW48" s="120"/>
      <c r="EWX48" s="120"/>
      <c r="EWY48" s="120"/>
      <c r="EWZ48" s="120"/>
      <c r="EXA48" s="120"/>
      <c r="EXB48" s="120"/>
      <c r="EXC48" s="120"/>
      <c r="EXD48" s="120"/>
      <c r="EXE48" s="120"/>
      <c r="EXF48" s="120"/>
      <c r="EXG48" s="120"/>
      <c r="EXH48" s="120"/>
      <c r="EXI48" s="120"/>
      <c r="EXJ48" s="120"/>
      <c r="EXK48" s="120"/>
      <c r="EXL48" s="120"/>
      <c r="EXM48" s="120"/>
      <c r="EXN48" s="120"/>
      <c r="EXO48" s="120"/>
      <c r="EXP48" s="120"/>
      <c r="EXQ48" s="120"/>
      <c r="EXR48" s="120"/>
      <c r="EXS48" s="120"/>
      <c r="EXT48" s="120"/>
      <c r="EXU48" s="120"/>
      <c r="EXV48" s="120"/>
      <c r="EXW48" s="120"/>
      <c r="EXX48" s="120"/>
      <c r="EXY48" s="120"/>
      <c r="EXZ48" s="120"/>
      <c r="EYA48" s="120"/>
      <c r="EYB48" s="120"/>
      <c r="EYC48" s="120"/>
      <c r="EYD48" s="120"/>
      <c r="EYE48" s="120"/>
      <c r="EYF48" s="120"/>
      <c r="EYG48" s="120"/>
      <c r="EYH48" s="120"/>
      <c r="EYI48" s="120"/>
      <c r="EYJ48" s="120"/>
      <c r="EYK48" s="120"/>
      <c r="EYL48" s="120"/>
      <c r="EYM48" s="120"/>
      <c r="EYN48" s="120"/>
      <c r="EYO48" s="120"/>
      <c r="EYP48" s="120"/>
      <c r="EYQ48" s="120"/>
      <c r="EYR48" s="120"/>
      <c r="EYS48" s="120"/>
      <c r="EYT48" s="120"/>
      <c r="EYU48" s="120"/>
      <c r="EYV48" s="120"/>
      <c r="EYW48" s="120"/>
      <c r="EYX48" s="120"/>
      <c r="EYY48" s="120"/>
      <c r="EYZ48" s="120"/>
      <c r="EZA48" s="120"/>
      <c r="EZB48" s="120"/>
      <c r="EZC48" s="120"/>
      <c r="EZD48" s="120"/>
      <c r="EZE48" s="120"/>
      <c r="EZF48" s="120"/>
      <c r="EZG48" s="120"/>
      <c r="EZH48" s="120"/>
      <c r="EZI48" s="120"/>
      <c r="EZJ48" s="120"/>
      <c r="EZK48" s="120"/>
      <c r="EZL48" s="120"/>
      <c r="EZM48" s="120"/>
      <c r="EZN48" s="120"/>
      <c r="EZO48" s="120"/>
      <c r="EZP48" s="120"/>
      <c r="EZQ48" s="120"/>
      <c r="EZR48" s="120"/>
      <c r="EZS48" s="120"/>
      <c r="EZT48" s="120"/>
      <c r="EZU48" s="120"/>
      <c r="EZV48" s="120"/>
      <c r="EZW48" s="120"/>
      <c r="EZX48" s="120"/>
      <c r="EZY48" s="120"/>
      <c r="EZZ48" s="120"/>
      <c r="FAA48" s="120"/>
      <c r="FAB48" s="120"/>
      <c r="FAC48" s="120"/>
      <c r="FAD48" s="120"/>
      <c r="FAE48" s="120"/>
      <c r="FAF48" s="120"/>
      <c r="FAG48" s="120"/>
      <c r="FAH48" s="120"/>
      <c r="FAI48" s="120"/>
      <c r="FAJ48" s="120"/>
      <c r="FAK48" s="120"/>
      <c r="FAL48" s="120"/>
      <c r="FAM48" s="120"/>
      <c r="FAN48" s="120"/>
      <c r="FAO48" s="120"/>
      <c r="FAP48" s="120"/>
      <c r="FAQ48" s="120"/>
      <c r="FAR48" s="120"/>
      <c r="FAS48" s="120"/>
      <c r="FAT48" s="120"/>
      <c r="FAU48" s="120"/>
      <c r="FAV48" s="120"/>
      <c r="FAW48" s="120"/>
      <c r="FAX48" s="120"/>
      <c r="FAY48" s="120"/>
      <c r="FAZ48" s="120"/>
      <c r="FBA48" s="120"/>
      <c r="FBB48" s="120"/>
      <c r="FBC48" s="120"/>
      <c r="FBD48" s="120"/>
      <c r="FBE48" s="120"/>
      <c r="FBF48" s="120"/>
      <c r="FBG48" s="120"/>
      <c r="FBH48" s="120"/>
      <c r="FBI48" s="120"/>
      <c r="FBJ48" s="120"/>
      <c r="FBK48" s="120"/>
      <c r="FBL48" s="120"/>
      <c r="FBM48" s="120"/>
      <c r="FBN48" s="120"/>
      <c r="FBO48" s="120"/>
      <c r="FBP48" s="120"/>
      <c r="FBQ48" s="120"/>
      <c r="FBR48" s="120"/>
      <c r="FBS48" s="120"/>
      <c r="FBT48" s="120"/>
      <c r="FBU48" s="120"/>
      <c r="FBV48" s="120"/>
      <c r="FBW48" s="120"/>
      <c r="FBX48" s="120"/>
      <c r="FBY48" s="120"/>
      <c r="FBZ48" s="120"/>
      <c r="FCA48" s="120"/>
      <c r="FCB48" s="120"/>
      <c r="FCC48" s="120"/>
      <c r="FCD48" s="120"/>
      <c r="FCE48" s="120"/>
      <c r="FCF48" s="120"/>
      <c r="FCG48" s="120"/>
      <c r="FCH48" s="120"/>
      <c r="FCI48" s="120"/>
      <c r="FCJ48" s="120"/>
      <c r="FCK48" s="120"/>
      <c r="FCL48" s="120"/>
      <c r="FCM48" s="120"/>
      <c r="FCN48" s="120"/>
      <c r="FCO48" s="120"/>
      <c r="FCP48" s="120"/>
      <c r="FCQ48" s="120"/>
      <c r="FCR48" s="120"/>
      <c r="FCS48" s="120"/>
      <c r="FCT48" s="120"/>
      <c r="FCU48" s="120"/>
      <c r="FCV48" s="120"/>
      <c r="FCW48" s="120"/>
      <c r="FCX48" s="120"/>
      <c r="FCY48" s="120"/>
      <c r="FCZ48" s="120"/>
      <c r="FDA48" s="120"/>
      <c r="FDB48" s="120"/>
      <c r="FDC48" s="120"/>
      <c r="FDD48" s="120"/>
      <c r="FDE48" s="120"/>
      <c r="FDF48" s="120"/>
      <c r="FDG48" s="120"/>
      <c r="FDH48" s="120"/>
      <c r="FDI48" s="120"/>
      <c r="FDJ48" s="120"/>
      <c r="FDK48" s="120"/>
      <c r="FDL48" s="120"/>
      <c r="FDM48" s="120"/>
      <c r="FDN48" s="120"/>
      <c r="FDO48" s="120"/>
      <c r="FDP48" s="120"/>
      <c r="FDQ48" s="120"/>
      <c r="FDR48" s="120"/>
      <c r="FDS48" s="120"/>
      <c r="FDT48" s="120"/>
      <c r="FDU48" s="120"/>
      <c r="FDV48" s="120"/>
      <c r="FDW48" s="120"/>
      <c r="FDX48" s="120"/>
      <c r="FDY48" s="120"/>
      <c r="FDZ48" s="120"/>
      <c r="FEA48" s="120"/>
      <c r="FEB48" s="120"/>
      <c r="FEC48" s="120"/>
      <c r="FED48" s="120"/>
      <c r="FEE48" s="120"/>
      <c r="FEF48" s="120"/>
      <c r="FEG48" s="120"/>
      <c r="FEH48" s="120"/>
      <c r="FEI48" s="120"/>
      <c r="FEJ48" s="120"/>
      <c r="FEK48" s="120"/>
      <c r="FEL48" s="120"/>
      <c r="FEM48" s="120"/>
      <c r="FEN48" s="120"/>
      <c r="FEO48" s="120"/>
      <c r="FEP48" s="120"/>
      <c r="FEQ48" s="120"/>
      <c r="FER48" s="120"/>
      <c r="FES48" s="120"/>
      <c r="FET48" s="120"/>
      <c r="FEU48" s="120"/>
      <c r="FEV48" s="120"/>
      <c r="FEW48" s="120"/>
      <c r="FEX48" s="120"/>
      <c r="FEY48" s="120"/>
      <c r="FEZ48" s="120"/>
      <c r="FFA48" s="120"/>
      <c r="FFB48" s="120"/>
      <c r="FFC48" s="120"/>
      <c r="FFD48" s="120"/>
      <c r="FFE48" s="120"/>
      <c r="FFF48" s="120"/>
      <c r="FFG48" s="120"/>
      <c r="FFH48" s="120"/>
      <c r="FFI48" s="120"/>
      <c r="FFJ48" s="120"/>
      <c r="FFK48" s="120"/>
      <c r="FFL48" s="120"/>
      <c r="FFM48" s="120"/>
      <c r="FFN48" s="120"/>
      <c r="FFO48" s="120"/>
      <c r="FFP48" s="120"/>
      <c r="FFQ48" s="120"/>
      <c r="FFR48" s="120"/>
      <c r="FFS48" s="120"/>
      <c r="FFT48" s="120"/>
      <c r="FFU48" s="120"/>
      <c r="FFV48" s="120"/>
      <c r="FFW48" s="120"/>
      <c r="FFX48" s="120"/>
      <c r="FFY48" s="120"/>
      <c r="FFZ48" s="120"/>
      <c r="FGA48" s="120"/>
      <c r="FGB48" s="120"/>
      <c r="FGC48" s="120"/>
      <c r="FGD48" s="120"/>
      <c r="FGE48" s="120"/>
      <c r="FGF48" s="120"/>
      <c r="FGG48" s="120"/>
      <c r="FGH48" s="120"/>
      <c r="FGI48" s="120"/>
      <c r="FGJ48" s="120"/>
      <c r="FGK48" s="120"/>
      <c r="FGL48" s="120"/>
      <c r="FGM48" s="120"/>
      <c r="FGN48" s="120"/>
      <c r="FGO48" s="120"/>
      <c r="FGP48" s="120"/>
      <c r="FGQ48" s="120"/>
      <c r="FGR48" s="120"/>
      <c r="FGS48" s="120"/>
      <c r="FGT48" s="120"/>
      <c r="FGU48" s="120"/>
      <c r="FGV48" s="120"/>
      <c r="FGW48" s="120"/>
      <c r="FGX48" s="120"/>
      <c r="FGY48" s="120"/>
      <c r="FGZ48" s="120"/>
      <c r="FHA48" s="120"/>
      <c r="FHB48" s="120"/>
      <c r="FHC48" s="120"/>
      <c r="FHD48" s="120"/>
      <c r="FHE48" s="120"/>
      <c r="FHF48" s="120"/>
      <c r="FHG48" s="120"/>
      <c r="FHH48" s="120"/>
      <c r="FHI48" s="120"/>
      <c r="FHJ48" s="120"/>
      <c r="FHK48" s="120"/>
      <c r="FHL48" s="120"/>
      <c r="FHM48" s="120"/>
      <c r="FHN48" s="120"/>
      <c r="FHO48" s="120"/>
      <c r="FHP48" s="120"/>
      <c r="FHQ48" s="120"/>
      <c r="FHR48" s="120"/>
      <c r="FHS48" s="120"/>
      <c r="FHT48" s="120"/>
      <c r="FHU48" s="120"/>
      <c r="FHV48" s="120"/>
      <c r="FHW48" s="120"/>
      <c r="FHX48" s="120"/>
      <c r="FHY48" s="120"/>
      <c r="FHZ48" s="120"/>
      <c r="FIA48" s="120"/>
      <c r="FIB48" s="120"/>
      <c r="FIC48" s="120"/>
      <c r="FID48" s="120"/>
      <c r="FIE48" s="120"/>
      <c r="FIF48" s="120"/>
      <c r="FIG48" s="120"/>
      <c r="FIH48" s="120"/>
      <c r="FII48" s="120"/>
      <c r="FIJ48" s="120"/>
      <c r="FIK48" s="120"/>
      <c r="FIL48" s="120"/>
      <c r="FIM48" s="120"/>
      <c r="FIN48" s="120"/>
      <c r="FIO48" s="120"/>
      <c r="FIP48" s="120"/>
      <c r="FIQ48" s="120"/>
      <c r="FIR48" s="120"/>
      <c r="FIS48" s="120"/>
      <c r="FIT48" s="120"/>
      <c r="FIU48" s="120"/>
      <c r="FIV48" s="120"/>
      <c r="FIW48" s="120"/>
      <c r="FIX48" s="120"/>
      <c r="FIY48" s="120"/>
      <c r="FIZ48" s="120"/>
      <c r="FJA48" s="120"/>
      <c r="FJB48" s="120"/>
      <c r="FJC48" s="120"/>
      <c r="FJD48" s="120"/>
    </row>
    <row r="49" spans="1:4320" s="161" customFormat="1" ht="24" customHeight="1" x14ac:dyDescent="0.2">
      <c r="A49" s="150"/>
      <c r="B49" s="151"/>
      <c r="C49" s="152"/>
      <c r="D49" s="153"/>
      <c r="E49" s="154"/>
      <c r="F49" s="155"/>
      <c r="G49" s="156"/>
      <c r="H49" s="157"/>
      <c r="I49" s="158"/>
      <c r="J49" s="160">
        <f>SUM(J40:J45)</f>
        <v>318405977</v>
      </c>
      <c r="K49" s="159">
        <f>SUM(K40:K48)</f>
        <v>26402974</v>
      </c>
      <c r="L49" s="160">
        <f>SUM(L40:L45)</f>
        <v>318405977</v>
      </c>
      <c r="M49" s="159">
        <f>SUM(M40:M48)</f>
        <v>16940942.421449576</v>
      </c>
      <c r="N49" s="114"/>
      <c r="O49" s="58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  <c r="IW49" s="120"/>
      <c r="IX49" s="120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0"/>
      <c r="NJ49" s="120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0"/>
      <c r="SD49" s="120"/>
      <c r="SE49" s="120"/>
      <c r="SF49" s="120"/>
      <c r="SG49" s="120"/>
      <c r="SH49" s="120"/>
      <c r="SI49" s="120"/>
      <c r="SJ49" s="120"/>
      <c r="SK49" s="120"/>
      <c r="SL49" s="120"/>
      <c r="SM49" s="120"/>
      <c r="SN49" s="120"/>
      <c r="SO49" s="120"/>
      <c r="SP49" s="120"/>
      <c r="SQ49" s="120"/>
      <c r="SR49" s="120"/>
      <c r="SS49" s="120"/>
      <c r="ST49" s="120"/>
      <c r="SU49" s="120"/>
      <c r="SV49" s="120"/>
      <c r="SW49" s="120"/>
      <c r="SX49" s="120"/>
      <c r="SY49" s="120"/>
      <c r="SZ49" s="120"/>
      <c r="TA49" s="120"/>
      <c r="TB49" s="120"/>
      <c r="TC49" s="120"/>
      <c r="TD49" s="120"/>
      <c r="TE49" s="120"/>
      <c r="TF49" s="120"/>
      <c r="TG49" s="120"/>
      <c r="TH49" s="120"/>
      <c r="TI49" s="120"/>
      <c r="TJ49" s="120"/>
      <c r="TK49" s="120"/>
      <c r="TL49" s="120"/>
      <c r="TM49" s="120"/>
      <c r="TN49" s="120"/>
      <c r="TO49" s="120"/>
      <c r="TP49" s="120"/>
      <c r="TQ49" s="120"/>
      <c r="TR49" s="120"/>
      <c r="TS49" s="120"/>
      <c r="TT49" s="120"/>
      <c r="TU49" s="120"/>
      <c r="TV49" s="120"/>
      <c r="TW49" s="120"/>
      <c r="TX49" s="120"/>
      <c r="TY49" s="120"/>
      <c r="TZ49" s="120"/>
      <c r="UA49" s="120"/>
      <c r="UB49" s="120"/>
      <c r="UC49" s="120"/>
      <c r="UD49" s="120"/>
      <c r="UE49" s="120"/>
      <c r="UF49" s="120"/>
      <c r="UG49" s="120"/>
      <c r="UH49" s="120"/>
      <c r="UI49" s="120"/>
      <c r="UJ49" s="120"/>
      <c r="UK49" s="120"/>
      <c r="UL49" s="120"/>
      <c r="UM49" s="120"/>
      <c r="UN49" s="120"/>
      <c r="UO49" s="120"/>
      <c r="UP49" s="120"/>
      <c r="UQ49" s="120"/>
      <c r="UR49" s="120"/>
      <c r="US49" s="120"/>
      <c r="UT49" s="120"/>
      <c r="UU49" s="120"/>
      <c r="UV49" s="120"/>
      <c r="UW49" s="120"/>
      <c r="UX49" s="120"/>
      <c r="UY49" s="120"/>
      <c r="UZ49" s="120"/>
      <c r="VA49" s="120"/>
      <c r="VB49" s="120"/>
      <c r="VC49" s="120"/>
      <c r="VD49" s="120"/>
      <c r="VE49" s="120"/>
      <c r="VF49" s="120"/>
      <c r="VG49" s="120"/>
      <c r="VH49" s="120"/>
      <c r="VI49" s="120"/>
      <c r="VJ49" s="120"/>
      <c r="VK49" s="120"/>
      <c r="VL49" s="120"/>
      <c r="VM49" s="120"/>
      <c r="VN49" s="120"/>
      <c r="VO49" s="120"/>
      <c r="VP49" s="120"/>
      <c r="VQ49" s="120"/>
      <c r="VR49" s="120"/>
      <c r="VS49" s="120"/>
      <c r="VT49" s="120"/>
      <c r="VU49" s="120"/>
      <c r="VV49" s="120"/>
      <c r="VW49" s="120"/>
      <c r="VX49" s="120"/>
      <c r="VY49" s="120"/>
      <c r="VZ49" s="120"/>
      <c r="WA49" s="120"/>
      <c r="WB49" s="120"/>
      <c r="WC49" s="120"/>
      <c r="WD49" s="120"/>
      <c r="WE49" s="120"/>
      <c r="WF49" s="120"/>
      <c r="WG49" s="120"/>
      <c r="WH49" s="120"/>
      <c r="WI49" s="120"/>
      <c r="WJ49" s="120"/>
      <c r="WK49" s="120"/>
      <c r="WL49" s="120"/>
      <c r="WM49" s="120"/>
      <c r="WN49" s="120"/>
      <c r="WO49" s="120"/>
      <c r="WP49" s="120"/>
      <c r="WQ49" s="120"/>
      <c r="WR49" s="120"/>
      <c r="WS49" s="120"/>
      <c r="WT49" s="120"/>
      <c r="WU49" s="120"/>
      <c r="WV49" s="120"/>
      <c r="WW49" s="120"/>
      <c r="WX49" s="120"/>
      <c r="WY49" s="120"/>
      <c r="WZ49" s="120"/>
      <c r="XA49" s="120"/>
      <c r="XB49" s="120"/>
      <c r="XC49" s="120"/>
      <c r="XD49" s="120"/>
      <c r="XE49" s="120"/>
      <c r="XF49" s="120"/>
      <c r="XG49" s="120"/>
      <c r="XH49" s="120"/>
      <c r="XI49" s="120"/>
      <c r="XJ49" s="120"/>
      <c r="XK49" s="120"/>
      <c r="XL49" s="120"/>
      <c r="XM49" s="120"/>
      <c r="XN49" s="120"/>
      <c r="XO49" s="120"/>
      <c r="XP49" s="120"/>
      <c r="XQ49" s="120"/>
      <c r="XR49" s="120"/>
      <c r="XS49" s="120"/>
      <c r="XT49" s="120"/>
      <c r="XU49" s="120"/>
      <c r="XV49" s="120"/>
      <c r="XW49" s="120"/>
      <c r="XX49" s="120"/>
      <c r="XY49" s="120"/>
      <c r="XZ49" s="120"/>
      <c r="YA49" s="120"/>
      <c r="YB49" s="120"/>
      <c r="YC49" s="120"/>
      <c r="YD49" s="120"/>
      <c r="YE49" s="120"/>
      <c r="YF49" s="120"/>
      <c r="YG49" s="120"/>
      <c r="YH49" s="120"/>
      <c r="YI49" s="120"/>
      <c r="YJ49" s="120"/>
      <c r="YK49" s="120"/>
      <c r="YL49" s="120"/>
      <c r="YM49" s="120"/>
      <c r="YN49" s="120"/>
      <c r="YO49" s="120"/>
      <c r="YP49" s="120"/>
      <c r="YQ49" s="120"/>
      <c r="YR49" s="120"/>
      <c r="YS49" s="120"/>
      <c r="YT49" s="120"/>
      <c r="YU49" s="120"/>
      <c r="YV49" s="120"/>
      <c r="YW49" s="120"/>
      <c r="YX49" s="120"/>
      <c r="YY49" s="120"/>
      <c r="YZ49" s="120"/>
      <c r="ZA49" s="120"/>
      <c r="ZB49" s="120"/>
      <c r="ZC49" s="120"/>
      <c r="ZD49" s="120"/>
      <c r="ZE49" s="120"/>
      <c r="ZF49" s="120"/>
      <c r="ZG49" s="120"/>
      <c r="ZH49" s="120"/>
      <c r="ZI49" s="120"/>
      <c r="ZJ49" s="120"/>
      <c r="ZK49" s="120"/>
      <c r="ZL49" s="120"/>
      <c r="ZM49" s="120"/>
      <c r="ZN49" s="120"/>
      <c r="ZO49" s="120"/>
      <c r="ZP49" s="120"/>
      <c r="ZQ49" s="120"/>
      <c r="ZR49" s="120"/>
      <c r="ZS49" s="120"/>
      <c r="ZT49" s="120"/>
      <c r="ZU49" s="120"/>
      <c r="ZV49" s="120"/>
      <c r="ZW49" s="120"/>
      <c r="ZX49" s="120"/>
      <c r="ZY49" s="120"/>
      <c r="ZZ49" s="120"/>
      <c r="AAA49" s="120"/>
      <c r="AAB49" s="120"/>
      <c r="AAC49" s="120"/>
      <c r="AAD49" s="120"/>
      <c r="AAE49" s="120"/>
      <c r="AAF49" s="120"/>
      <c r="AAG49" s="120"/>
      <c r="AAH49" s="120"/>
      <c r="AAI49" s="120"/>
      <c r="AAJ49" s="120"/>
      <c r="AAK49" s="120"/>
      <c r="AAL49" s="120"/>
      <c r="AAM49" s="120"/>
      <c r="AAN49" s="120"/>
      <c r="AAO49" s="120"/>
      <c r="AAP49" s="120"/>
      <c r="AAQ49" s="120"/>
      <c r="AAR49" s="120"/>
      <c r="AAS49" s="120"/>
      <c r="AAT49" s="120"/>
      <c r="AAU49" s="120"/>
      <c r="AAV49" s="120"/>
      <c r="AAW49" s="120"/>
      <c r="AAX49" s="120"/>
      <c r="AAY49" s="120"/>
      <c r="AAZ49" s="120"/>
      <c r="ABA49" s="120"/>
      <c r="ABB49" s="120"/>
      <c r="ABC49" s="120"/>
      <c r="ABD49" s="120"/>
      <c r="ABE49" s="120"/>
      <c r="ABF49" s="120"/>
      <c r="ABG49" s="120"/>
      <c r="ABH49" s="120"/>
      <c r="ABI49" s="120"/>
      <c r="ABJ49" s="120"/>
      <c r="ABK49" s="120"/>
      <c r="ABL49" s="120"/>
      <c r="ABM49" s="120"/>
      <c r="ABN49" s="120"/>
      <c r="ABO49" s="120"/>
      <c r="ABP49" s="120"/>
      <c r="ABQ49" s="120"/>
      <c r="ABR49" s="120"/>
      <c r="ABS49" s="120"/>
      <c r="ABT49" s="120"/>
      <c r="ABU49" s="120"/>
      <c r="ABV49" s="120"/>
      <c r="ABW49" s="120"/>
      <c r="ABX49" s="120"/>
      <c r="ABY49" s="120"/>
      <c r="ABZ49" s="120"/>
      <c r="ACA49" s="120"/>
      <c r="ACB49" s="120"/>
      <c r="ACC49" s="120"/>
      <c r="ACD49" s="120"/>
      <c r="ACE49" s="120"/>
      <c r="ACF49" s="120"/>
      <c r="ACG49" s="120"/>
      <c r="ACH49" s="120"/>
      <c r="ACI49" s="120"/>
      <c r="ACJ49" s="120"/>
      <c r="ACK49" s="120"/>
      <c r="ACL49" s="120"/>
      <c r="ACM49" s="120"/>
      <c r="ACN49" s="120"/>
      <c r="ACO49" s="120"/>
      <c r="ACP49" s="120"/>
      <c r="ACQ49" s="120"/>
      <c r="ACR49" s="120"/>
      <c r="ACS49" s="120"/>
      <c r="ACT49" s="120"/>
      <c r="ACU49" s="120"/>
      <c r="ACV49" s="120"/>
      <c r="ACW49" s="120"/>
      <c r="ACX49" s="120"/>
      <c r="ACY49" s="120"/>
      <c r="ACZ49" s="120"/>
      <c r="ADA49" s="120"/>
      <c r="ADB49" s="120"/>
      <c r="ADC49" s="120"/>
      <c r="ADD49" s="120"/>
      <c r="ADE49" s="120"/>
      <c r="ADF49" s="120"/>
      <c r="ADG49" s="120"/>
      <c r="ADH49" s="120"/>
      <c r="ADI49" s="120"/>
      <c r="ADJ49" s="120"/>
      <c r="ADK49" s="120"/>
      <c r="ADL49" s="120"/>
      <c r="ADM49" s="120"/>
      <c r="ADN49" s="120"/>
      <c r="ADO49" s="120"/>
      <c r="ADP49" s="120"/>
      <c r="ADQ49" s="120"/>
      <c r="ADR49" s="120"/>
      <c r="ADS49" s="120"/>
      <c r="ADT49" s="120"/>
      <c r="ADU49" s="120"/>
      <c r="ADV49" s="120"/>
      <c r="ADW49" s="120"/>
      <c r="ADX49" s="120"/>
      <c r="ADY49" s="120"/>
      <c r="ADZ49" s="120"/>
      <c r="AEA49" s="120"/>
      <c r="AEB49" s="120"/>
      <c r="AEC49" s="120"/>
      <c r="AED49" s="120"/>
      <c r="AEE49" s="120"/>
      <c r="AEF49" s="120"/>
      <c r="AEG49" s="120"/>
      <c r="AEH49" s="120"/>
      <c r="AEI49" s="120"/>
      <c r="AEJ49" s="120"/>
      <c r="AEK49" s="120"/>
      <c r="AEL49" s="120"/>
      <c r="AEM49" s="120"/>
      <c r="AEN49" s="120"/>
      <c r="AEO49" s="120"/>
      <c r="AEP49" s="120"/>
      <c r="AEQ49" s="120"/>
      <c r="AER49" s="120"/>
      <c r="AES49" s="120"/>
      <c r="AET49" s="120"/>
      <c r="AEU49" s="120"/>
      <c r="AEV49" s="120"/>
      <c r="AEW49" s="120"/>
      <c r="AEX49" s="120"/>
      <c r="AEY49" s="120"/>
      <c r="AEZ49" s="120"/>
      <c r="AFA49" s="120"/>
      <c r="AFB49" s="120"/>
      <c r="AFC49" s="120"/>
      <c r="AFD49" s="120"/>
      <c r="AFE49" s="120"/>
      <c r="AFF49" s="120"/>
      <c r="AFG49" s="120"/>
      <c r="AFH49" s="120"/>
      <c r="AFI49" s="120"/>
      <c r="AFJ49" s="120"/>
      <c r="AFK49" s="120"/>
      <c r="AFL49" s="120"/>
      <c r="AFM49" s="120"/>
      <c r="AFN49" s="120"/>
      <c r="AFO49" s="120"/>
      <c r="AFP49" s="120"/>
      <c r="AFQ49" s="120"/>
      <c r="AFR49" s="120"/>
      <c r="AFS49" s="120"/>
      <c r="AFT49" s="120"/>
      <c r="AFU49" s="120"/>
      <c r="AFV49" s="120"/>
      <c r="AFW49" s="120"/>
      <c r="AFX49" s="120"/>
      <c r="AFY49" s="120"/>
      <c r="AFZ49" s="120"/>
      <c r="AGA49" s="120"/>
      <c r="AGB49" s="120"/>
      <c r="AGC49" s="120"/>
      <c r="AGD49" s="120"/>
      <c r="AGE49" s="120"/>
      <c r="AGF49" s="120"/>
      <c r="AGG49" s="120"/>
      <c r="AGH49" s="120"/>
      <c r="AGI49" s="120"/>
      <c r="AGJ49" s="120"/>
      <c r="AGK49" s="120"/>
      <c r="AGL49" s="120"/>
      <c r="AGM49" s="120"/>
      <c r="AGN49" s="120"/>
      <c r="AGO49" s="120"/>
      <c r="AGP49" s="120"/>
      <c r="AGQ49" s="120"/>
      <c r="AGR49" s="120"/>
      <c r="AGS49" s="120"/>
      <c r="AGT49" s="120"/>
      <c r="AGU49" s="120"/>
      <c r="AGV49" s="120"/>
      <c r="AGW49" s="120"/>
      <c r="AGX49" s="120"/>
      <c r="AGY49" s="120"/>
      <c r="AGZ49" s="120"/>
      <c r="AHA49" s="120"/>
      <c r="AHB49" s="120"/>
      <c r="AHC49" s="120"/>
      <c r="AHD49" s="120"/>
      <c r="AHE49" s="120"/>
      <c r="AHF49" s="120"/>
      <c r="AHG49" s="120"/>
      <c r="AHH49" s="120"/>
      <c r="AHI49" s="120"/>
      <c r="AHJ49" s="120"/>
      <c r="AHK49" s="120"/>
      <c r="AHL49" s="120"/>
      <c r="AHM49" s="120"/>
      <c r="AHN49" s="120"/>
      <c r="AHO49" s="120"/>
      <c r="AHP49" s="120"/>
      <c r="AHQ49" s="120"/>
      <c r="AHR49" s="120"/>
      <c r="AHS49" s="120"/>
      <c r="AHT49" s="120"/>
      <c r="AHU49" s="120"/>
      <c r="AHV49" s="120"/>
      <c r="AHW49" s="120"/>
      <c r="AHX49" s="120"/>
      <c r="AHY49" s="120"/>
      <c r="AHZ49" s="120"/>
      <c r="AIA49" s="120"/>
      <c r="AIB49" s="120"/>
      <c r="AIC49" s="120"/>
      <c r="AID49" s="120"/>
      <c r="AIE49" s="120"/>
      <c r="AIF49" s="120"/>
      <c r="AIG49" s="120"/>
      <c r="AIH49" s="120"/>
      <c r="AII49" s="120"/>
      <c r="AIJ49" s="120"/>
      <c r="AIK49" s="120"/>
      <c r="AIL49" s="120"/>
      <c r="AIM49" s="120"/>
      <c r="AIN49" s="120"/>
      <c r="AIO49" s="120"/>
      <c r="AIP49" s="120"/>
      <c r="AIQ49" s="120"/>
      <c r="AIR49" s="120"/>
      <c r="AIS49" s="120"/>
      <c r="AIT49" s="120"/>
      <c r="AIU49" s="120"/>
      <c r="AIV49" s="120"/>
      <c r="AIW49" s="120"/>
      <c r="AIX49" s="120"/>
      <c r="AIY49" s="120"/>
      <c r="AIZ49" s="120"/>
      <c r="AJA49" s="120"/>
      <c r="AJB49" s="120"/>
      <c r="AJC49" s="120"/>
      <c r="AJD49" s="120"/>
      <c r="AJE49" s="120"/>
      <c r="AJF49" s="120"/>
      <c r="AJG49" s="120"/>
      <c r="AJH49" s="120"/>
      <c r="AJI49" s="120"/>
      <c r="AJJ49" s="120"/>
      <c r="AJK49" s="120"/>
      <c r="AJL49" s="120"/>
      <c r="AJM49" s="120"/>
      <c r="AJN49" s="120"/>
      <c r="AJO49" s="120"/>
      <c r="AJP49" s="120"/>
      <c r="AJQ49" s="120"/>
      <c r="AJR49" s="120"/>
      <c r="AJS49" s="120"/>
      <c r="AJT49" s="120"/>
      <c r="AJU49" s="120"/>
      <c r="AJV49" s="120"/>
      <c r="AJW49" s="120"/>
      <c r="AJX49" s="120"/>
      <c r="AJY49" s="120"/>
      <c r="AJZ49" s="120"/>
      <c r="AKA49" s="120"/>
      <c r="AKB49" s="120"/>
      <c r="AKC49" s="120"/>
      <c r="AKD49" s="120"/>
      <c r="AKE49" s="120"/>
      <c r="AKF49" s="120"/>
      <c r="AKG49" s="120"/>
      <c r="AKH49" s="120"/>
      <c r="AKI49" s="120"/>
      <c r="AKJ49" s="120"/>
      <c r="AKK49" s="120"/>
      <c r="AKL49" s="120"/>
      <c r="AKM49" s="120"/>
      <c r="AKN49" s="120"/>
      <c r="AKO49" s="120"/>
      <c r="AKP49" s="120"/>
      <c r="AKQ49" s="120"/>
      <c r="AKR49" s="120"/>
      <c r="AKS49" s="120"/>
      <c r="AKT49" s="120"/>
      <c r="AKU49" s="120"/>
      <c r="AKV49" s="120"/>
      <c r="AKW49" s="120"/>
      <c r="AKX49" s="120"/>
      <c r="AKY49" s="120"/>
      <c r="AKZ49" s="120"/>
      <c r="ALA49" s="120"/>
      <c r="ALB49" s="120"/>
      <c r="ALC49" s="120"/>
      <c r="ALD49" s="120"/>
      <c r="ALE49" s="120"/>
      <c r="ALF49" s="120"/>
      <c r="ALG49" s="120"/>
      <c r="ALH49" s="120"/>
      <c r="ALI49" s="120"/>
      <c r="ALJ49" s="120"/>
      <c r="ALK49" s="120"/>
      <c r="ALL49" s="120"/>
      <c r="ALM49" s="120"/>
      <c r="ALN49" s="120"/>
      <c r="ALO49" s="120"/>
      <c r="ALP49" s="120"/>
      <c r="ALQ49" s="120"/>
      <c r="ALR49" s="120"/>
      <c r="ALS49" s="120"/>
      <c r="ALT49" s="120"/>
      <c r="ALU49" s="120"/>
      <c r="ALV49" s="120"/>
      <c r="ALW49" s="120"/>
      <c r="ALX49" s="120"/>
      <c r="ALY49" s="120"/>
      <c r="ALZ49" s="120"/>
      <c r="AMA49" s="120"/>
      <c r="AMB49" s="120"/>
      <c r="AMC49" s="120"/>
      <c r="AMD49" s="120"/>
      <c r="AME49" s="120"/>
      <c r="AMF49" s="120"/>
      <c r="AMG49" s="120"/>
      <c r="AMH49" s="120"/>
      <c r="AMI49" s="120"/>
      <c r="AMJ49" s="120"/>
      <c r="AMK49" s="120"/>
      <c r="AML49" s="120"/>
      <c r="AMM49" s="120"/>
      <c r="AMN49" s="120"/>
      <c r="AMO49" s="120"/>
      <c r="AMP49" s="120"/>
      <c r="AMQ49" s="120"/>
      <c r="AMR49" s="120"/>
      <c r="AMS49" s="120"/>
      <c r="AMT49" s="120"/>
      <c r="AMU49" s="120"/>
      <c r="AMV49" s="120"/>
      <c r="AMW49" s="120"/>
      <c r="AMX49" s="120"/>
      <c r="AMY49" s="120"/>
      <c r="AMZ49" s="120"/>
      <c r="ANA49" s="120"/>
      <c r="ANB49" s="120"/>
      <c r="ANC49" s="120"/>
      <c r="AND49" s="120"/>
      <c r="ANE49" s="120"/>
      <c r="ANF49" s="120"/>
      <c r="ANG49" s="120"/>
      <c r="ANH49" s="120"/>
      <c r="ANI49" s="120"/>
      <c r="ANJ49" s="120"/>
      <c r="ANK49" s="120"/>
      <c r="ANL49" s="120"/>
      <c r="ANM49" s="120"/>
      <c r="ANN49" s="120"/>
      <c r="ANO49" s="120"/>
      <c r="ANP49" s="120"/>
      <c r="ANQ49" s="120"/>
      <c r="ANR49" s="120"/>
      <c r="ANS49" s="120"/>
      <c r="ANT49" s="120"/>
      <c r="ANU49" s="120"/>
      <c r="ANV49" s="120"/>
      <c r="ANW49" s="120"/>
      <c r="ANX49" s="120"/>
      <c r="ANY49" s="120"/>
      <c r="ANZ49" s="120"/>
      <c r="AOA49" s="120"/>
      <c r="AOB49" s="120"/>
      <c r="AOC49" s="120"/>
      <c r="AOD49" s="120"/>
      <c r="AOE49" s="120"/>
      <c r="AOF49" s="120"/>
      <c r="AOG49" s="120"/>
      <c r="AOH49" s="120"/>
      <c r="AOI49" s="120"/>
      <c r="AOJ49" s="120"/>
      <c r="AOK49" s="120"/>
      <c r="AOL49" s="120"/>
      <c r="AOM49" s="120"/>
      <c r="AON49" s="120"/>
      <c r="AOO49" s="120"/>
      <c r="AOP49" s="120"/>
      <c r="AOQ49" s="120"/>
      <c r="AOR49" s="120"/>
      <c r="AOS49" s="120"/>
      <c r="AOT49" s="120"/>
      <c r="AOU49" s="120"/>
      <c r="AOV49" s="120"/>
      <c r="AOW49" s="120"/>
      <c r="AOX49" s="120"/>
      <c r="AOY49" s="120"/>
      <c r="AOZ49" s="120"/>
      <c r="APA49" s="120"/>
      <c r="APB49" s="120"/>
      <c r="APC49" s="120"/>
      <c r="APD49" s="120"/>
      <c r="APE49" s="120"/>
      <c r="APF49" s="120"/>
      <c r="APG49" s="120"/>
      <c r="APH49" s="120"/>
      <c r="API49" s="120"/>
      <c r="APJ49" s="120"/>
      <c r="APK49" s="120"/>
      <c r="APL49" s="120"/>
      <c r="APM49" s="120"/>
      <c r="APN49" s="120"/>
      <c r="APO49" s="120"/>
      <c r="APP49" s="120"/>
      <c r="APQ49" s="120"/>
      <c r="APR49" s="120"/>
      <c r="APS49" s="120"/>
      <c r="APT49" s="120"/>
      <c r="APU49" s="120"/>
      <c r="APV49" s="120"/>
      <c r="APW49" s="120"/>
      <c r="APX49" s="120"/>
      <c r="APY49" s="120"/>
      <c r="APZ49" s="120"/>
      <c r="AQA49" s="120"/>
      <c r="AQB49" s="120"/>
      <c r="AQC49" s="120"/>
      <c r="AQD49" s="120"/>
      <c r="AQE49" s="120"/>
      <c r="AQF49" s="120"/>
      <c r="AQG49" s="120"/>
      <c r="AQH49" s="120"/>
      <c r="AQI49" s="120"/>
      <c r="AQJ49" s="120"/>
      <c r="AQK49" s="120"/>
      <c r="AQL49" s="120"/>
      <c r="AQM49" s="120"/>
      <c r="AQN49" s="120"/>
      <c r="AQO49" s="120"/>
      <c r="AQP49" s="120"/>
      <c r="AQQ49" s="120"/>
      <c r="AQR49" s="120"/>
      <c r="AQS49" s="120"/>
      <c r="AQT49" s="120"/>
      <c r="AQU49" s="120"/>
      <c r="AQV49" s="120"/>
      <c r="AQW49" s="120"/>
      <c r="AQX49" s="120"/>
      <c r="AQY49" s="120"/>
      <c r="AQZ49" s="120"/>
      <c r="ARA49" s="120"/>
      <c r="ARB49" s="120"/>
      <c r="ARC49" s="120"/>
      <c r="ARD49" s="120"/>
      <c r="ARE49" s="120"/>
      <c r="ARF49" s="120"/>
      <c r="ARG49" s="120"/>
      <c r="ARH49" s="120"/>
      <c r="ARI49" s="120"/>
      <c r="ARJ49" s="120"/>
      <c r="ARK49" s="120"/>
      <c r="ARL49" s="120"/>
      <c r="ARM49" s="120"/>
      <c r="ARN49" s="120"/>
      <c r="ARO49" s="120"/>
      <c r="ARP49" s="120"/>
      <c r="ARQ49" s="120"/>
      <c r="ARR49" s="120"/>
      <c r="ARS49" s="120"/>
      <c r="ART49" s="120"/>
      <c r="ARU49" s="120"/>
      <c r="ARV49" s="120"/>
      <c r="ARW49" s="120"/>
      <c r="ARX49" s="120"/>
      <c r="ARY49" s="120"/>
      <c r="ARZ49" s="120"/>
      <c r="ASA49" s="120"/>
      <c r="ASB49" s="120"/>
      <c r="ASC49" s="120"/>
      <c r="ASD49" s="120"/>
      <c r="ASE49" s="120"/>
      <c r="ASF49" s="120"/>
      <c r="ASG49" s="120"/>
      <c r="ASH49" s="120"/>
      <c r="ASI49" s="120"/>
      <c r="ASJ49" s="120"/>
      <c r="ASK49" s="120"/>
      <c r="ASL49" s="120"/>
      <c r="ASM49" s="120"/>
      <c r="ASN49" s="120"/>
      <c r="ASO49" s="120"/>
      <c r="ASP49" s="120"/>
      <c r="ASQ49" s="120"/>
      <c r="ASR49" s="120"/>
      <c r="ASS49" s="120"/>
      <c r="AST49" s="120"/>
      <c r="ASU49" s="120"/>
      <c r="ASV49" s="120"/>
      <c r="ASW49" s="120"/>
      <c r="ASX49" s="120"/>
      <c r="ASY49" s="120"/>
      <c r="ASZ49" s="120"/>
      <c r="ATA49" s="120"/>
      <c r="ATB49" s="120"/>
      <c r="ATC49" s="120"/>
      <c r="ATD49" s="120"/>
      <c r="ATE49" s="120"/>
      <c r="ATF49" s="120"/>
      <c r="ATG49" s="120"/>
      <c r="ATH49" s="120"/>
      <c r="ATI49" s="120"/>
      <c r="ATJ49" s="120"/>
      <c r="ATK49" s="120"/>
      <c r="ATL49" s="120"/>
      <c r="ATM49" s="120"/>
      <c r="ATN49" s="120"/>
      <c r="ATO49" s="120"/>
      <c r="ATP49" s="120"/>
      <c r="ATQ49" s="120"/>
      <c r="ATR49" s="120"/>
      <c r="ATS49" s="120"/>
      <c r="ATT49" s="120"/>
      <c r="ATU49" s="120"/>
      <c r="ATV49" s="120"/>
      <c r="ATW49" s="120"/>
      <c r="ATX49" s="120"/>
      <c r="ATY49" s="120"/>
      <c r="ATZ49" s="120"/>
      <c r="AUA49" s="120"/>
      <c r="AUB49" s="120"/>
      <c r="AUC49" s="120"/>
      <c r="AUD49" s="120"/>
      <c r="AUE49" s="120"/>
      <c r="AUF49" s="120"/>
      <c r="AUG49" s="120"/>
      <c r="AUH49" s="120"/>
      <c r="AUI49" s="120"/>
      <c r="AUJ49" s="120"/>
      <c r="AUK49" s="120"/>
      <c r="AUL49" s="120"/>
      <c r="AUM49" s="120"/>
      <c r="AUN49" s="120"/>
      <c r="AUO49" s="120"/>
      <c r="AUP49" s="120"/>
      <c r="AUQ49" s="120"/>
      <c r="AUR49" s="120"/>
      <c r="AUS49" s="120"/>
      <c r="AUT49" s="120"/>
      <c r="AUU49" s="120"/>
      <c r="AUV49" s="120"/>
      <c r="AUW49" s="120"/>
      <c r="AUX49" s="120"/>
      <c r="AUY49" s="120"/>
      <c r="AUZ49" s="120"/>
      <c r="AVA49" s="120"/>
      <c r="AVB49" s="120"/>
      <c r="AVC49" s="120"/>
      <c r="AVD49" s="120"/>
      <c r="AVE49" s="120"/>
      <c r="AVF49" s="120"/>
      <c r="AVG49" s="120"/>
      <c r="AVH49" s="120"/>
      <c r="AVI49" s="120"/>
      <c r="AVJ49" s="120"/>
      <c r="AVK49" s="120"/>
      <c r="AVL49" s="120"/>
      <c r="AVM49" s="120"/>
      <c r="AVN49" s="120"/>
      <c r="AVO49" s="120"/>
      <c r="AVP49" s="120"/>
      <c r="AVQ49" s="120"/>
      <c r="AVR49" s="120"/>
      <c r="AVS49" s="120"/>
      <c r="AVT49" s="120"/>
      <c r="AVU49" s="120"/>
      <c r="AVV49" s="120"/>
      <c r="AVW49" s="120"/>
      <c r="AVX49" s="120"/>
      <c r="AVY49" s="120"/>
      <c r="AVZ49" s="120"/>
      <c r="AWA49" s="120"/>
      <c r="AWB49" s="120"/>
      <c r="AWC49" s="120"/>
      <c r="AWD49" s="120"/>
      <c r="AWE49" s="120"/>
      <c r="AWF49" s="120"/>
      <c r="AWG49" s="120"/>
      <c r="AWH49" s="120"/>
      <c r="AWI49" s="120"/>
      <c r="AWJ49" s="120"/>
      <c r="AWK49" s="120"/>
      <c r="AWL49" s="120"/>
      <c r="AWM49" s="120"/>
      <c r="AWN49" s="120"/>
      <c r="AWO49" s="120"/>
      <c r="AWP49" s="120"/>
      <c r="AWQ49" s="120"/>
      <c r="AWR49" s="120"/>
      <c r="AWS49" s="120"/>
      <c r="AWT49" s="120"/>
      <c r="AWU49" s="120"/>
      <c r="AWV49" s="120"/>
      <c r="AWW49" s="120"/>
      <c r="AWX49" s="120"/>
      <c r="AWY49" s="120"/>
      <c r="AWZ49" s="120"/>
      <c r="AXA49" s="120"/>
      <c r="AXB49" s="120"/>
      <c r="AXC49" s="120"/>
      <c r="AXD49" s="120"/>
      <c r="AXE49" s="120"/>
      <c r="AXF49" s="120"/>
      <c r="AXG49" s="120"/>
      <c r="AXH49" s="120"/>
      <c r="AXI49" s="120"/>
      <c r="AXJ49" s="120"/>
      <c r="AXK49" s="120"/>
      <c r="AXL49" s="120"/>
      <c r="AXM49" s="120"/>
      <c r="AXN49" s="120"/>
      <c r="AXO49" s="120"/>
      <c r="AXP49" s="120"/>
      <c r="AXQ49" s="120"/>
      <c r="AXR49" s="120"/>
      <c r="AXS49" s="120"/>
      <c r="AXT49" s="120"/>
      <c r="AXU49" s="120"/>
      <c r="AXV49" s="120"/>
      <c r="AXW49" s="120"/>
      <c r="AXX49" s="120"/>
      <c r="AXY49" s="120"/>
      <c r="AXZ49" s="120"/>
      <c r="AYA49" s="120"/>
      <c r="AYB49" s="120"/>
      <c r="AYC49" s="120"/>
      <c r="AYD49" s="120"/>
      <c r="AYE49" s="120"/>
      <c r="AYF49" s="120"/>
      <c r="AYG49" s="120"/>
      <c r="AYH49" s="120"/>
      <c r="AYI49" s="120"/>
      <c r="AYJ49" s="120"/>
      <c r="AYK49" s="120"/>
      <c r="AYL49" s="120"/>
      <c r="AYM49" s="120"/>
      <c r="AYN49" s="120"/>
      <c r="AYO49" s="120"/>
      <c r="AYP49" s="120"/>
      <c r="AYQ49" s="120"/>
      <c r="AYR49" s="120"/>
      <c r="AYS49" s="120"/>
      <c r="AYT49" s="120"/>
      <c r="AYU49" s="120"/>
      <c r="AYV49" s="120"/>
      <c r="AYW49" s="120"/>
      <c r="AYX49" s="120"/>
      <c r="AYY49" s="120"/>
      <c r="AYZ49" s="120"/>
      <c r="AZA49" s="120"/>
      <c r="AZB49" s="120"/>
      <c r="AZC49" s="120"/>
      <c r="AZD49" s="120"/>
      <c r="AZE49" s="120"/>
      <c r="AZF49" s="120"/>
      <c r="AZG49" s="120"/>
      <c r="AZH49" s="120"/>
      <c r="AZI49" s="120"/>
      <c r="AZJ49" s="120"/>
      <c r="AZK49" s="120"/>
      <c r="AZL49" s="120"/>
      <c r="AZM49" s="120"/>
      <c r="AZN49" s="120"/>
      <c r="AZO49" s="120"/>
      <c r="AZP49" s="120"/>
      <c r="AZQ49" s="120"/>
      <c r="AZR49" s="120"/>
      <c r="AZS49" s="120"/>
      <c r="AZT49" s="120"/>
      <c r="AZU49" s="120"/>
      <c r="AZV49" s="120"/>
      <c r="AZW49" s="120"/>
      <c r="AZX49" s="120"/>
      <c r="AZY49" s="120"/>
      <c r="AZZ49" s="120"/>
      <c r="BAA49" s="120"/>
      <c r="BAB49" s="120"/>
      <c r="BAC49" s="120"/>
      <c r="BAD49" s="120"/>
      <c r="BAE49" s="120"/>
      <c r="BAF49" s="120"/>
      <c r="BAG49" s="120"/>
      <c r="BAH49" s="120"/>
      <c r="BAI49" s="120"/>
      <c r="BAJ49" s="120"/>
      <c r="BAK49" s="120"/>
      <c r="BAL49" s="120"/>
      <c r="BAM49" s="120"/>
      <c r="BAN49" s="120"/>
      <c r="BAO49" s="120"/>
      <c r="BAP49" s="120"/>
      <c r="BAQ49" s="120"/>
      <c r="BAR49" s="120"/>
      <c r="BAS49" s="120"/>
      <c r="BAT49" s="120"/>
      <c r="BAU49" s="120"/>
      <c r="BAV49" s="120"/>
      <c r="BAW49" s="120"/>
      <c r="BAX49" s="120"/>
      <c r="BAY49" s="120"/>
      <c r="BAZ49" s="120"/>
      <c r="BBA49" s="120"/>
      <c r="BBB49" s="120"/>
      <c r="BBC49" s="120"/>
      <c r="BBD49" s="120"/>
      <c r="BBE49" s="120"/>
      <c r="BBF49" s="120"/>
      <c r="BBG49" s="120"/>
      <c r="BBH49" s="120"/>
      <c r="BBI49" s="120"/>
      <c r="BBJ49" s="120"/>
      <c r="BBK49" s="120"/>
      <c r="BBL49" s="120"/>
      <c r="BBM49" s="120"/>
      <c r="BBN49" s="120"/>
      <c r="BBO49" s="120"/>
      <c r="BBP49" s="120"/>
      <c r="BBQ49" s="120"/>
      <c r="BBR49" s="120"/>
      <c r="BBS49" s="120"/>
      <c r="BBT49" s="120"/>
      <c r="BBU49" s="120"/>
      <c r="BBV49" s="120"/>
      <c r="BBW49" s="120"/>
      <c r="BBX49" s="120"/>
      <c r="BBY49" s="120"/>
      <c r="BBZ49" s="120"/>
      <c r="BCA49" s="120"/>
      <c r="BCB49" s="120"/>
      <c r="BCC49" s="120"/>
      <c r="BCD49" s="120"/>
      <c r="BCE49" s="120"/>
      <c r="BCF49" s="120"/>
      <c r="BCG49" s="120"/>
      <c r="BCH49" s="120"/>
      <c r="BCI49" s="120"/>
      <c r="BCJ49" s="120"/>
      <c r="BCK49" s="120"/>
      <c r="BCL49" s="120"/>
      <c r="BCM49" s="120"/>
      <c r="BCN49" s="120"/>
      <c r="BCO49" s="120"/>
      <c r="BCP49" s="120"/>
      <c r="BCQ49" s="120"/>
      <c r="BCR49" s="120"/>
      <c r="BCS49" s="120"/>
      <c r="BCT49" s="120"/>
      <c r="BCU49" s="120"/>
      <c r="BCV49" s="120"/>
      <c r="BCW49" s="120"/>
      <c r="BCX49" s="120"/>
      <c r="BCY49" s="120"/>
      <c r="BCZ49" s="120"/>
      <c r="BDA49" s="120"/>
      <c r="BDB49" s="120"/>
      <c r="BDC49" s="120"/>
      <c r="BDD49" s="120"/>
      <c r="BDE49" s="120"/>
      <c r="BDF49" s="120"/>
      <c r="BDG49" s="120"/>
      <c r="BDH49" s="120"/>
      <c r="BDI49" s="120"/>
      <c r="BDJ49" s="120"/>
      <c r="BDK49" s="120"/>
      <c r="BDL49" s="120"/>
      <c r="BDM49" s="120"/>
      <c r="BDN49" s="120"/>
      <c r="BDO49" s="120"/>
      <c r="BDP49" s="120"/>
      <c r="BDQ49" s="120"/>
      <c r="BDR49" s="120"/>
      <c r="BDS49" s="120"/>
      <c r="BDT49" s="120"/>
      <c r="BDU49" s="120"/>
      <c r="BDV49" s="120"/>
      <c r="BDW49" s="120"/>
      <c r="BDX49" s="120"/>
      <c r="BDY49" s="120"/>
      <c r="BDZ49" s="120"/>
      <c r="BEA49" s="120"/>
      <c r="BEB49" s="120"/>
      <c r="BEC49" s="120"/>
      <c r="BED49" s="120"/>
      <c r="BEE49" s="120"/>
      <c r="BEF49" s="120"/>
      <c r="BEG49" s="120"/>
      <c r="BEH49" s="120"/>
      <c r="BEI49" s="120"/>
      <c r="BEJ49" s="120"/>
      <c r="BEK49" s="120"/>
      <c r="BEL49" s="120"/>
      <c r="BEM49" s="120"/>
      <c r="BEN49" s="120"/>
      <c r="BEO49" s="120"/>
      <c r="BEP49" s="120"/>
      <c r="BEQ49" s="120"/>
      <c r="BER49" s="120"/>
      <c r="BES49" s="120"/>
      <c r="BET49" s="120"/>
      <c r="BEU49" s="120"/>
      <c r="BEV49" s="120"/>
      <c r="BEW49" s="120"/>
      <c r="BEX49" s="120"/>
      <c r="BEY49" s="120"/>
      <c r="BEZ49" s="120"/>
      <c r="BFA49" s="120"/>
      <c r="BFB49" s="120"/>
      <c r="BFC49" s="120"/>
      <c r="BFD49" s="120"/>
      <c r="BFE49" s="120"/>
      <c r="BFF49" s="120"/>
      <c r="BFG49" s="120"/>
      <c r="BFH49" s="120"/>
      <c r="BFI49" s="120"/>
      <c r="BFJ49" s="120"/>
      <c r="BFK49" s="120"/>
      <c r="BFL49" s="120"/>
      <c r="BFM49" s="120"/>
      <c r="BFN49" s="120"/>
      <c r="BFO49" s="120"/>
      <c r="BFP49" s="120"/>
      <c r="BFQ49" s="120"/>
      <c r="BFR49" s="120"/>
      <c r="BFS49" s="120"/>
      <c r="BFT49" s="120"/>
      <c r="BFU49" s="120"/>
      <c r="BFV49" s="120"/>
      <c r="BFW49" s="120"/>
      <c r="BFX49" s="120"/>
      <c r="BFY49" s="120"/>
      <c r="BFZ49" s="120"/>
      <c r="BGA49" s="120"/>
      <c r="BGB49" s="120"/>
      <c r="BGC49" s="120"/>
      <c r="BGD49" s="120"/>
      <c r="BGE49" s="120"/>
      <c r="BGF49" s="120"/>
      <c r="BGG49" s="120"/>
      <c r="BGH49" s="120"/>
      <c r="BGI49" s="120"/>
      <c r="BGJ49" s="120"/>
      <c r="BGK49" s="120"/>
      <c r="BGL49" s="120"/>
      <c r="BGM49" s="120"/>
      <c r="BGN49" s="120"/>
      <c r="BGO49" s="120"/>
      <c r="BGP49" s="120"/>
      <c r="BGQ49" s="120"/>
      <c r="BGR49" s="120"/>
      <c r="BGS49" s="120"/>
      <c r="BGT49" s="120"/>
      <c r="BGU49" s="120"/>
      <c r="BGV49" s="120"/>
      <c r="BGW49" s="120"/>
      <c r="BGX49" s="120"/>
      <c r="BGY49" s="120"/>
      <c r="BGZ49" s="120"/>
      <c r="BHA49" s="120"/>
      <c r="BHB49" s="120"/>
      <c r="BHC49" s="120"/>
      <c r="BHD49" s="120"/>
      <c r="BHE49" s="120"/>
      <c r="BHF49" s="120"/>
      <c r="BHG49" s="120"/>
      <c r="BHH49" s="120"/>
      <c r="BHI49" s="120"/>
      <c r="BHJ49" s="120"/>
      <c r="BHK49" s="120"/>
      <c r="BHL49" s="120"/>
      <c r="BHM49" s="120"/>
      <c r="BHN49" s="120"/>
      <c r="BHO49" s="120"/>
      <c r="BHP49" s="120"/>
      <c r="BHQ49" s="120"/>
      <c r="BHR49" s="120"/>
      <c r="BHS49" s="120"/>
      <c r="BHT49" s="120"/>
      <c r="BHU49" s="120"/>
      <c r="BHV49" s="120"/>
      <c r="BHW49" s="120"/>
      <c r="BHX49" s="120"/>
      <c r="BHY49" s="120"/>
      <c r="BHZ49" s="120"/>
      <c r="BIA49" s="120"/>
      <c r="BIB49" s="120"/>
      <c r="BIC49" s="120"/>
      <c r="BID49" s="120"/>
      <c r="BIE49" s="120"/>
      <c r="BIF49" s="120"/>
      <c r="BIG49" s="120"/>
      <c r="BIH49" s="120"/>
      <c r="BII49" s="120"/>
      <c r="BIJ49" s="120"/>
      <c r="BIK49" s="120"/>
      <c r="BIL49" s="120"/>
      <c r="BIM49" s="120"/>
      <c r="BIN49" s="120"/>
      <c r="BIO49" s="120"/>
      <c r="BIP49" s="120"/>
      <c r="BIQ49" s="120"/>
      <c r="BIR49" s="120"/>
      <c r="BIS49" s="120"/>
      <c r="BIT49" s="120"/>
      <c r="BIU49" s="120"/>
      <c r="BIV49" s="120"/>
      <c r="BIW49" s="120"/>
      <c r="BIX49" s="120"/>
      <c r="BIY49" s="120"/>
      <c r="BIZ49" s="120"/>
      <c r="BJA49" s="120"/>
      <c r="BJB49" s="120"/>
      <c r="BJC49" s="120"/>
      <c r="BJD49" s="120"/>
      <c r="BJE49" s="120"/>
      <c r="BJF49" s="120"/>
      <c r="BJG49" s="120"/>
      <c r="BJH49" s="120"/>
      <c r="BJI49" s="120"/>
      <c r="BJJ49" s="120"/>
      <c r="BJK49" s="120"/>
      <c r="BJL49" s="120"/>
      <c r="BJM49" s="120"/>
      <c r="BJN49" s="120"/>
      <c r="BJO49" s="120"/>
      <c r="BJP49" s="120"/>
      <c r="BJQ49" s="120"/>
      <c r="BJR49" s="120"/>
      <c r="BJS49" s="120"/>
      <c r="BJT49" s="120"/>
      <c r="BJU49" s="120"/>
      <c r="BJV49" s="120"/>
      <c r="BJW49" s="120"/>
      <c r="BJX49" s="120"/>
      <c r="BJY49" s="120"/>
      <c r="BJZ49" s="120"/>
      <c r="BKA49" s="120"/>
      <c r="BKB49" s="120"/>
      <c r="BKC49" s="120"/>
      <c r="BKD49" s="120"/>
      <c r="BKE49" s="120"/>
      <c r="BKF49" s="120"/>
      <c r="BKG49" s="120"/>
      <c r="BKH49" s="120"/>
      <c r="BKI49" s="120"/>
      <c r="BKJ49" s="120"/>
      <c r="BKK49" s="120"/>
      <c r="BKL49" s="120"/>
      <c r="BKM49" s="120"/>
      <c r="BKN49" s="120"/>
      <c r="BKO49" s="120"/>
      <c r="BKP49" s="120"/>
      <c r="BKQ49" s="120"/>
      <c r="BKR49" s="120"/>
      <c r="BKS49" s="120"/>
      <c r="BKT49" s="120"/>
      <c r="BKU49" s="120"/>
      <c r="BKV49" s="120"/>
      <c r="BKW49" s="120"/>
      <c r="BKX49" s="120"/>
      <c r="BKY49" s="120"/>
      <c r="BKZ49" s="120"/>
      <c r="BLA49" s="120"/>
      <c r="BLB49" s="120"/>
      <c r="BLC49" s="120"/>
      <c r="BLD49" s="120"/>
      <c r="BLE49" s="120"/>
      <c r="BLF49" s="120"/>
      <c r="BLG49" s="120"/>
      <c r="BLH49" s="120"/>
      <c r="BLI49" s="120"/>
      <c r="BLJ49" s="120"/>
      <c r="BLK49" s="120"/>
      <c r="BLL49" s="120"/>
      <c r="BLM49" s="120"/>
      <c r="BLN49" s="120"/>
      <c r="BLO49" s="120"/>
      <c r="BLP49" s="120"/>
      <c r="BLQ49" s="120"/>
      <c r="BLR49" s="120"/>
      <c r="BLS49" s="120"/>
      <c r="BLT49" s="120"/>
      <c r="BLU49" s="120"/>
      <c r="BLV49" s="120"/>
      <c r="BLW49" s="120"/>
      <c r="BLX49" s="120"/>
      <c r="BLY49" s="120"/>
      <c r="BLZ49" s="120"/>
      <c r="BMA49" s="120"/>
      <c r="BMB49" s="120"/>
      <c r="BMC49" s="120"/>
      <c r="BMD49" s="120"/>
      <c r="BME49" s="120"/>
      <c r="BMF49" s="120"/>
      <c r="BMG49" s="120"/>
      <c r="BMH49" s="120"/>
      <c r="BMI49" s="120"/>
      <c r="BMJ49" s="120"/>
      <c r="BMK49" s="120"/>
      <c r="BML49" s="120"/>
      <c r="BMM49" s="120"/>
      <c r="BMN49" s="120"/>
      <c r="BMO49" s="120"/>
      <c r="BMP49" s="120"/>
      <c r="BMQ49" s="120"/>
      <c r="BMR49" s="120"/>
      <c r="BMS49" s="120"/>
      <c r="BMT49" s="120"/>
      <c r="BMU49" s="120"/>
      <c r="BMV49" s="120"/>
      <c r="BMW49" s="120"/>
      <c r="BMX49" s="120"/>
      <c r="BMY49" s="120"/>
      <c r="BMZ49" s="120"/>
      <c r="BNA49" s="120"/>
      <c r="BNB49" s="120"/>
      <c r="BNC49" s="120"/>
      <c r="BND49" s="120"/>
      <c r="BNE49" s="120"/>
      <c r="BNF49" s="120"/>
      <c r="BNG49" s="120"/>
      <c r="BNH49" s="120"/>
      <c r="BNI49" s="120"/>
      <c r="BNJ49" s="120"/>
      <c r="BNK49" s="120"/>
      <c r="BNL49" s="120"/>
      <c r="BNM49" s="120"/>
      <c r="BNN49" s="120"/>
      <c r="BNO49" s="120"/>
      <c r="BNP49" s="120"/>
      <c r="BNQ49" s="120"/>
      <c r="BNR49" s="120"/>
      <c r="BNS49" s="120"/>
      <c r="BNT49" s="120"/>
      <c r="BNU49" s="120"/>
      <c r="BNV49" s="120"/>
      <c r="BNW49" s="120"/>
      <c r="BNX49" s="120"/>
      <c r="BNY49" s="120"/>
      <c r="BNZ49" s="120"/>
      <c r="BOA49" s="120"/>
      <c r="BOB49" s="120"/>
      <c r="BOC49" s="120"/>
      <c r="BOD49" s="120"/>
      <c r="BOE49" s="120"/>
      <c r="BOF49" s="120"/>
      <c r="BOG49" s="120"/>
      <c r="BOH49" s="120"/>
      <c r="BOI49" s="120"/>
      <c r="BOJ49" s="120"/>
      <c r="BOK49" s="120"/>
      <c r="BOL49" s="120"/>
      <c r="BOM49" s="120"/>
      <c r="BON49" s="120"/>
      <c r="BOO49" s="120"/>
      <c r="BOP49" s="120"/>
      <c r="BOQ49" s="120"/>
      <c r="BOR49" s="120"/>
      <c r="BOS49" s="120"/>
      <c r="BOT49" s="120"/>
      <c r="BOU49" s="120"/>
      <c r="BOV49" s="120"/>
      <c r="BOW49" s="120"/>
      <c r="BOX49" s="120"/>
      <c r="BOY49" s="120"/>
      <c r="BOZ49" s="120"/>
      <c r="BPA49" s="120"/>
      <c r="BPB49" s="120"/>
      <c r="BPC49" s="120"/>
      <c r="BPD49" s="120"/>
      <c r="BPE49" s="120"/>
      <c r="BPF49" s="120"/>
      <c r="BPG49" s="120"/>
      <c r="BPH49" s="120"/>
      <c r="BPI49" s="120"/>
      <c r="BPJ49" s="120"/>
      <c r="BPK49" s="120"/>
      <c r="BPL49" s="120"/>
      <c r="BPM49" s="120"/>
      <c r="BPN49" s="120"/>
      <c r="BPO49" s="120"/>
      <c r="BPP49" s="120"/>
      <c r="BPQ49" s="120"/>
      <c r="BPR49" s="120"/>
      <c r="BPS49" s="120"/>
      <c r="BPT49" s="120"/>
      <c r="BPU49" s="120"/>
      <c r="BPV49" s="120"/>
      <c r="BPW49" s="120"/>
      <c r="BPX49" s="120"/>
      <c r="BPY49" s="120"/>
      <c r="BPZ49" s="120"/>
      <c r="BQA49" s="120"/>
      <c r="BQB49" s="120"/>
      <c r="BQC49" s="120"/>
      <c r="BQD49" s="120"/>
      <c r="BQE49" s="120"/>
      <c r="BQF49" s="120"/>
      <c r="BQG49" s="120"/>
      <c r="BQH49" s="120"/>
      <c r="BQI49" s="120"/>
      <c r="BQJ49" s="120"/>
      <c r="BQK49" s="120"/>
      <c r="BQL49" s="120"/>
      <c r="BQM49" s="120"/>
      <c r="BQN49" s="120"/>
      <c r="BQO49" s="120"/>
      <c r="BQP49" s="120"/>
      <c r="BQQ49" s="120"/>
      <c r="BQR49" s="120"/>
      <c r="BQS49" s="120"/>
      <c r="BQT49" s="120"/>
      <c r="BQU49" s="120"/>
      <c r="BQV49" s="120"/>
      <c r="BQW49" s="120"/>
      <c r="BQX49" s="120"/>
      <c r="BQY49" s="120"/>
      <c r="BQZ49" s="120"/>
      <c r="BRA49" s="120"/>
      <c r="BRB49" s="120"/>
      <c r="BRC49" s="120"/>
      <c r="BRD49" s="120"/>
      <c r="BRE49" s="120"/>
      <c r="BRF49" s="120"/>
      <c r="BRG49" s="120"/>
      <c r="BRH49" s="120"/>
      <c r="BRI49" s="120"/>
      <c r="BRJ49" s="120"/>
      <c r="BRK49" s="120"/>
      <c r="BRL49" s="120"/>
      <c r="BRM49" s="120"/>
      <c r="BRN49" s="120"/>
      <c r="BRO49" s="120"/>
      <c r="BRP49" s="120"/>
      <c r="BRQ49" s="120"/>
      <c r="BRR49" s="120"/>
      <c r="BRS49" s="120"/>
      <c r="BRT49" s="120"/>
      <c r="BRU49" s="120"/>
      <c r="BRV49" s="120"/>
      <c r="BRW49" s="120"/>
      <c r="BRX49" s="120"/>
      <c r="BRY49" s="120"/>
      <c r="BRZ49" s="120"/>
      <c r="BSA49" s="120"/>
      <c r="BSB49" s="120"/>
      <c r="BSC49" s="120"/>
      <c r="BSD49" s="120"/>
      <c r="BSE49" s="120"/>
      <c r="BSF49" s="120"/>
      <c r="BSG49" s="120"/>
      <c r="BSH49" s="120"/>
      <c r="BSI49" s="120"/>
      <c r="BSJ49" s="120"/>
      <c r="BSK49" s="120"/>
      <c r="BSL49" s="120"/>
      <c r="BSM49" s="120"/>
      <c r="BSN49" s="120"/>
      <c r="BSO49" s="120"/>
      <c r="BSP49" s="120"/>
      <c r="BSQ49" s="120"/>
      <c r="BSR49" s="120"/>
      <c r="BSS49" s="120"/>
      <c r="BST49" s="120"/>
      <c r="BSU49" s="120"/>
      <c r="BSV49" s="120"/>
      <c r="BSW49" s="120"/>
      <c r="BSX49" s="120"/>
      <c r="BSY49" s="120"/>
      <c r="BSZ49" s="120"/>
      <c r="BTA49" s="120"/>
      <c r="BTB49" s="120"/>
      <c r="BTC49" s="120"/>
      <c r="BTD49" s="120"/>
      <c r="BTE49" s="120"/>
      <c r="BTF49" s="120"/>
      <c r="BTG49" s="120"/>
      <c r="BTH49" s="120"/>
      <c r="BTI49" s="120"/>
      <c r="BTJ49" s="120"/>
      <c r="BTK49" s="120"/>
      <c r="BTL49" s="120"/>
      <c r="BTM49" s="120"/>
      <c r="BTN49" s="120"/>
      <c r="BTO49" s="120"/>
      <c r="BTP49" s="120"/>
      <c r="BTQ49" s="120"/>
      <c r="BTR49" s="120"/>
      <c r="BTS49" s="120"/>
      <c r="BTT49" s="120"/>
      <c r="BTU49" s="120"/>
      <c r="BTV49" s="120"/>
      <c r="BTW49" s="120"/>
      <c r="BTX49" s="120"/>
      <c r="BTY49" s="120"/>
      <c r="BTZ49" s="120"/>
      <c r="BUA49" s="120"/>
      <c r="BUB49" s="120"/>
      <c r="BUC49" s="120"/>
      <c r="BUD49" s="120"/>
      <c r="BUE49" s="120"/>
      <c r="BUF49" s="120"/>
      <c r="BUG49" s="120"/>
      <c r="BUH49" s="120"/>
      <c r="BUI49" s="120"/>
      <c r="BUJ49" s="120"/>
      <c r="BUK49" s="120"/>
      <c r="BUL49" s="120"/>
      <c r="BUM49" s="120"/>
      <c r="BUN49" s="120"/>
      <c r="BUO49" s="120"/>
      <c r="BUP49" s="120"/>
      <c r="BUQ49" s="120"/>
      <c r="BUR49" s="120"/>
      <c r="BUS49" s="120"/>
      <c r="BUT49" s="120"/>
      <c r="BUU49" s="120"/>
      <c r="BUV49" s="120"/>
      <c r="BUW49" s="120"/>
      <c r="BUX49" s="120"/>
      <c r="BUY49" s="120"/>
      <c r="BUZ49" s="120"/>
      <c r="BVA49" s="120"/>
      <c r="BVB49" s="120"/>
      <c r="BVC49" s="120"/>
      <c r="BVD49" s="120"/>
      <c r="BVE49" s="120"/>
      <c r="BVF49" s="120"/>
      <c r="BVG49" s="120"/>
      <c r="BVH49" s="120"/>
      <c r="BVI49" s="120"/>
      <c r="BVJ49" s="120"/>
      <c r="BVK49" s="120"/>
      <c r="BVL49" s="120"/>
      <c r="BVM49" s="120"/>
      <c r="BVN49" s="120"/>
      <c r="BVO49" s="120"/>
      <c r="BVP49" s="120"/>
      <c r="BVQ49" s="120"/>
      <c r="BVR49" s="120"/>
      <c r="BVS49" s="120"/>
      <c r="BVT49" s="120"/>
      <c r="BVU49" s="120"/>
      <c r="BVV49" s="120"/>
      <c r="BVW49" s="120"/>
      <c r="BVX49" s="120"/>
      <c r="BVY49" s="120"/>
      <c r="BVZ49" s="120"/>
      <c r="BWA49" s="120"/>
      <c r="BWB49" s="120"/>
      <c r="BWC49" s="120"/>
      <c r="BWD49" s="120"/>
      <c r="BWE49" s="120"/>
      <c r="BWF49" s="120"/>
      <c r="BWG49" s="120"/>
      <c r="BWH49" s="120"/>
      <c r="BWI49" s="120"/>
      <c r="BWJ49" s="120"/>
      <c r="BWK49" s="120"/>
      <c r="BWL49" s="120"/>
      <c r="BWM49" s="120"/>
      <c r="BWN49" s="120"/>
      <c r="BWO49" s="120"/>
      <c r="BWP49" s="120"/>
      <c r="BWQ49" s="120"/>
      <c r="BWR49" s="120"/>
      <c r="BWS49" s="120"/>
      <c r="BWT49" s="120"/>
      <c r="BWU49" s="120"/>
      <c r="BWV49" s="120"/>
      <c r="BWW49" s="120"/>
      <c r="BWX49" s="120"/>
      <c r="BWY49" s="120"/>
      <c r="BWZ49" s="120"/>
      <c r="BXA49" s="120"/>
      <c r="BXB49" s="120"/>
      <c r="BXC49" s="120"/>
      <c r="BXD49" s="120"/>
      <c r="BXE49" s="120"/>
      <c r="BXF49" s="120"/>
      <c r="BXG49" s="120"/>
      <c r="BXH49" s="120"/>
      <c r="BXI49" s="120"/>
      <c r="BXJ49" s="120"/>
      <c r="BXK49" s="120"/>
      <c r="BXL49" s="120"/>
      <c r="BXM49" s="120"/>
      <c r="BXN49" s="120"/>
      <c r="BXO49" s="120"/>
      <c r="BXP49" s="120"/>
      <c r="BXQ49" s="120"/>
      <c r="BXR49" s="120"/>
      <c r="BXS49" s="120"/>
      <c r="BXT49" s="120"/>
      <c r="BXU49" s="120"/>
      <c r="BXV49" s="120"/>
      <c r="BXW49" s="120"/>
      <c r="BXX49" s="120"/>
      <c r="BXY49" s="120"/>
      <c r="BXZ49" s="120"/>
      <c r="BYA49" s="120"/>
      <c r="BYB49" s="120"/>
      <c r="BYC49" s="120"/>
      <c r="BYD49" s="120"/>
      <c r="BYE49" s="120"/>
      <c r="BYF49" s="120"/>
      <c r="BYG49" s="120"/>
      <c r="BYH49" s="120"/>
      <c r="BYI49" s="120"/>
      <c r="BYJ49" s="120"/>
      <c r="BYK49" s="120"/>
      <c r="BYL49" s="120"/>
      <c r="BYM49" s="120"/>
      <c r="BYN49" s="120"/>
      <c r="BYO49" s="120"/>
      <c r="BYP49" s="120"/>
      <c r="BYQ49" s="120"/>
      <c r="BYR49" s="120"/>
      <c r="BYS49" s="120"/>
      <c r="BYT49" s="120"/>
      <c r="BYU49" s="120"/>
      <c r="BYV49" s="120"/>
      <c r="BYW49" s="120"/>
      <c r="BYX49" s="120"/>
      <c r="BYY49" s="120"/>
      <c r="BYZ49" s="120"/>
      <c r="BZA49" s="120"/>
      <c r="BZB49" s="120"/>
      <c r="BZC49" s="120"/>
      <c r="BZD49" s="120"/>
      <c r="BZE49" s="120"/>
      <c r="BZF49" s="120"/>
      <c r="BZG49" s="120"/>
      <c r="BZH49" s="120"/>
      <c r="BZI49" s="120"/>
      <c r="BZJ49" s="120"/>
      <c r="BZK49" s="120"/>
      <c r="BZL49" s="120"/>
      <c r="BZM49" s="120"/>
      <c r="BZN49" s="120"/>
      <c r="BZO49" s="120"/>
      <c r="BZP49" s="120"/>
      <c r="BZQ49" s="120"/>
      <c r="BZR49" s="120"/>
      <c r="BZS49" s="120"/>
      <c r="BZT49" s="120"/>
      <c r="BZU49" s="120"/>
      <c r="BZV49" s="120"/>
      <c r="BZW49" s="120"/>
      <c r="BZX49" s="120"/>
      <c r="BZY49" s="120"/>
      <c r="BZZ49" s="120"/>
      <c r="CAA49" s="120"/>
      <c r="CAB49" s="120"/>
      <c r="CAC49" s="120"/>
      <c r="CAD49" s="120"/>
      <c r="CAE49" s="120"/>
      <c r="CAF49" s="120"/>
      <c r="CAG49" s="120"/>
      <c r="CAH49" s="120"/>
      <c r="CAI49" s="120"/>
      <c r="CAJ49" s="120"/>
      <c r="CAK49" s="120"/>
      <c r="CAL49" s="120"/>
      <c r="CAM49" s="120"/>
      <c r="CAN49" s="120"/>
      <c r="CAO49" s="120"/>
      <c r="CAP49" s="120"/>
      <c r="CAQ49" s="120"/>
      <c r="CAR49" s="120"/>
      <c r="CAS49" s="120"/>
      <c r="CAT49" s="120"/>
      <c r="CAU49" s="120"/>
      <c r="CAV49" s="120"/>
      <c r="CAW49" s="120"/>
      <c r="CAX49" s="120"/>
      <c r="CAY49" s="120"/>
      <c r="CAZ49" s="120"/>
      <c r="CBA49" s="120"/>
      <c r="CBB49" s="120"/>
      <c r="CBC49" s="120"/>
      <c r="CBD49" s="120"/>
      <c r="CBE49" s="120"/>
      <c r="CBF49" s="120"/>
      <c r="CBG49" s="120"/>
      <c r="CBH49" s="120"/>
      <c r="CBI49" s="120"/>
      <c r="CBJ49" s="120"/>
      <c r="CBK49" s="120"/>
      <c r="CBL49" s="120"/>
      <c r="CBM49" s="120"/>
      <c r="CBN49" s="120"/>
      <c r="CBO49" s="120"/>
      <c r="CBP49" s="120"/>
      <c r="CBQ49" s="120"/>
      <c r="CBR49" s="120"/>
      <c r="CBS49" s="120"/>
      <c r="CBT49" s="120"/>
      <c r="CBU49" s="120"/>
      <c r="CBV49" s="120"/>
      <c r="CBW49" s="120"/>
      <c r="CBX49" s="120"/>
      <c r="CBY49" s="120"/>
      <c r="CBZ49" s="120"/>
      <c r="CCA49" s="120"/>
      <c r="CCB49" s="120"/>
      <c r="CCC49" s="120"/>
      <c r="CCD49" s="120"/>
      <c r="CCE49" s="120"/>
      <c r="CCF49" s="120"/>
      <c r="CCG49" s="120"/>
      <c r="CCH49" s="120"/>
      <c r="CCI49" s="120"/>
      <c r="CCJ49" s="120"/>
      <c r="CCK49" s="120"/>
      <c r="CCL49" s="120"/>
      <c r="CCM49" s="120"/>
      <c r="CCN49" s="120"/>
      <c r="CCO49" s="120"/>
      <c r="CCP49" s="120"/>
      <c r="CCQ49" s="120"/>
      <c r="CCR49" s="120"/>
      <c r="CCS49" s="120"/>
      <c r="CCT49" s="120"/>
      <c r="CCU49" s="120"/>
      <c r="CCV49" s="120"/>
      <c r="CCW49" s="120"/>
      <c r="CCX49" s="120"/>
      <c r="CCY49" s="120"/>
      <c r="CCZ49" s="120"/>
      <c r="CDA49" s="120"/>
      <c r="CDB49" s="120"/>
      <c r="CDC49" s="120"/>
      <c r="CDD49" s="120"/>
      <c r="CDE49" s="120"/>
      <c r="CDF49" s="120"/>
      <c r="CDG49" s="120"/>
      <c r="CDH49" s="120"/>
      <c r="CDI49" s="120"/>
      <c r="CDJ49" s="120"/>
      <c r="CDK49" s="120"/>
      <c r="CDL49" s="120"/>
      <c r="CDM49" s="120"/>
      <c r="CDN49" s="120"/>
      <c r="CDO49" s="120"/>
      <c r="CDP49" s="120"/>
      <c r="CDQ49" s="120"/>
      <c r="CDR49" s="120"/>
      <c r="CDS49" s="120"/>
      <c r="CDT49" s="120"/>
      <c r="CDU49" s="120"/>
      <c r="CDV49" s="120"/>
      <c r="CDW49" s="120"/>
      <c r="CDX49" s="120"/>
      <c r="CDY49" s="120"/>
      <c r="CDZ49" s="120"/>
      <c r="CEA49" s="120"/>
      <c r="CEB49" s="120"/>
      <c r="CEC49" s="120"/>
      <c r="CED49" s="120"/>
      <c r="CEE49" s="120"/>
      <c r="CEF49" s="120"/>
      <c r="CEG49" s="120"/>
      <c r="CEH49" s="120"/>
      <c r="CEI49" s="120"/>
      <c r="CEJ49" s="120"/>
      <c r="CEK49" s="120"/>
      <c r="CEL49" s="120"/>
      <c r="CEM49" s="120"/>
      <c r="CEN49" s="120"/>
      <c r="CEO49" s="120"/>
      <c r="CEP49" s="120"/>
      <c r="CEQ49" s="120"/>
      <c r="CER49" s="120"/>
      <c r="CES49" s="120"/>
      <c r="CET49" s="120"/>
      <c r="CEU49" s="120"/>
      <c r="CEV49" s="120"/>
      <c r="CEW49" s="120"/>
      <c r="CEX49" s="120"/>
      <c r="CEY49" s="120"/>
      <c r="CEZ49" s="120"/>
      <c r="CFA49" s="120"/>
      <c r="CFB49" s="120"/>
      <c r="CFC49" s="120"/>
      <c r="CFD49" s="120"/>
      <c r="CFE49" s="120"/>
      <c r="CFF49" s="120"/>
      <c r="CFG49" s="120"/>
      <c r="CFH49" s="120"/>
      <c r="CFI49" s="120"/>
      <c r="CFJ49" s="120"/>
      <c r="CFK49" s="120"/>
      <c r="CFL49" s="120"/>
      <c r="CFM49" s="120"/>
      <c r="CFN49" s="120"/>
      <c r="CFO49" s="120"/>
      <c r="CFP49" s="120"/>
      <c r="CFQ49" s="120"/>
      <c r="CFR49" s="120"/>
      <c r="CFS49" s="120"/>
      <c r="CFT49" s="120"/>
      <c r="CFU49" s="120"/>
      <c r="CFV49" s="120"/>
      <c r="CFW49" s="120"/>
      <c r="CFX49" s="120"/>
      <c r="CFY49" s="120"/>
      <c r="CFZ49" s="120"/>
      <c r="CGA49" s="120"/>
      <c r="CGB49" s="120"/>
      <c r="CGC49" s="120"/>
      <c r="CGD49" s="120"/>
      <c r="CGE49" s="120"/>
      <c r="CGF49" s="120"/>
      <c r="CGG49" s="120"/>
      <c r="CGH49" s="120"/>
      <c r="CGI49" s="120"/>
      <c r="CGJ49" s="120"/>
      <c r="CGK49" s="120"/>
      <c r="CGL49" s="120"/>
      <c r="CGM49" s="120"/>
      <c r="CGN49" s="120"/>
      <c r="CGO49" s="120"/>
      <c r="CGP49" s="120"/>
      <c r="CGQ49" s="120"/>
      <c r="CGR49" s="120"/>
      <c r="CGS49" s="120"/>
      <c r="CGT49" s="120"/>
      <c r="CGU49" s="120"/>
      <c r="CGV49" s="120"/>
      <c r="CGW49" s="120"/>
      <c r="CGX49" s="120"/>
      <c r="CGY49" s="120"/>
      <c r="CGZ49" s="120"/>
      <c r="CHA49" s="120"/>
      <c r="CHB49" s="120"/>
      <c r="CHC49" s="120"/>
      <c r="CHD49" s="120"/>
      <c r="CHE49" s="120"/>
      <c r="CHF49" s="120"/>
      <c r="CHG49" s="120"/>
      <c r="CHH49" s="120"/>
      <c r="CHI49" s="120"/>
      <c r="CHJ49" s="120"/>
      <c r="CHK49" s="120"/>
      <c r="CHL49" s="120"/>
      <c r="CHM49" s="120"/>
      <c r="CHN49" s="120"/>
      <c r="CHO49" s="120"/>
      <c r="CHP49" s="120"/>
      <c r="CHQ49" s="120"/>
      <c r="CHR49" s="120"/>
      <c r="CHS49" s="120"/>
      <c r="CHT49" s="120"/>
      <c r="CHU49" s="120"/>
      <c r="CHV49" s="120"/>
      <c r="CHW49" s="120"/>
      <c r="CHX49" s="120"/>
      <c r="CHY49" s="120"/>
      <c r="CHZ49" s="120"/>
      <c r="CIA49" s="120"/>
      <c r="CIB49" s="120"/>
      <c r="CIC49" s="120"/>
      <c r="CID49" s="120"/>
      <c r="CIE49" s="120"/>
      <c r="CIF49" s="120"/>
      <c r="CIG49" s="120"/>
      <c r="CIH49" s="120"/>
      <c r="CII49" s="120"/>
      <c r="CIJ49" s="120"/>
      <c r="CIK49" s="120"/>
      <c r="CIL49" s="120"/>
      <c r="CIM49" s="120"/>
      <c r="CIN49" s="120"/>
      <c r="CIO49" s="120"/>
      <c r="CIP49" s="120"/>
      <c r="CIQ49" s="120"/>
      <c r="CIR49" s="120"/>
      <c r="CIS49" s="120"/>
      <c r="CIT49" s="120"/>
      <c r="CIU49" s="120"/>
      <c r="CIV49" s="120"/>
      <c r="CIW49" s="120"/>
      <c r="CIX49" s="120"/>
      <c r="CIY49" s="120"/>
      <c r="CIZ49" s="120"/>
      <c r="CJA49" s="120"/>
      <c r="CJB49" s="120"/>
      <c r="CJC49" s="120"/>
      <c r="CJD49" s="120"/>
      <c r="CJE49" s="120"/>
      <c r="CJF49" s="120"/>
      <c r="CJG49" s="120"/>
      <c r="CJH49" s="120"/>
      <c r="CJI49" s="120"/>
      <c r="CJJ49" s="120"/>
      <c r="CJK49" s="120"/>
      <c r="CJL49" s="120"/>
      <c r="CJM49" s="120"/>
      <c r="CJN49" s="120"/>
      <c r="CJO49" s="120"/>
      <c r="CJP49" s="120"/>
      <c r="CJQ49" s="120"/>
      <c r="CJR49" s="120"/>
      <c r="CJS49" s="120"/>
      <c r="CJT49" s="120"/>
      <c r="CJU49" s="120"/>
      <c r="CJV49" s="120"/>
      <c r="CJW49" s="120"/>
      <c r="CJX49" s="120"/>
      <c r="CJY49" s="120"/>
      <c r="CJZ49" s="120"/>
      <c r="CKA49" s="120"/>
      <c r="CKB49" s="120"/>
      <c r="CKC49" s="120"/>
      <c r="CKD49" s="120"/>
      <c r="CKE49" s="120"/>
      <c r="CKF49" s="120"/>
      <c r="CKG49" s="120"/>
      <c r="CKH49" s="120"/>
      <c r="CKI49" s="120"/>
      <c r="CKJ49" s="120"/>
      <c r="CKK49" s="120"/>
      <c r="CKL49" s="120"/>
      <c r="CKM49" s="120"/>
      <c r="CKN49" s="120"/>
      <c r="CKO49" s="120"/>
      <c r="CKP49" s="120"/>
      <c r="CKQ49" s="120"/>
      <c r="CKR49" s="120"/>
      <c r="CKS49" s="120"/>
      <c r="CKT49" s="120"/>
      <c r="CKU49" s="120"/>
      <c r="CKV49" s="120"/>
      <c r="CKW49" s="120"/>
      <c r="CKX49" s="120"/>
      <c r="CKY49" s="120"/>
      <c r="CKZ49" s="120"/>
      <c r="CLA49" s="120"/>
      <c r="CLB49" s="120"/>
      <c r="CLC49" s="120"/>
      <c r="CLD49" s="120"/>
      <c r="CLE49" s="120"/>
      <c r="CLF49" s="120"/>
      <c r="CLG49" s="120"/>
      <c r="CLH49" s="120"/>
      <c r="CLI49" s="120"/>
      <c r="CLJ49" s="120"/>
      <c r="CLK49" s="120"/>
      <c r="CLL49" s="120"/>
      <c r="CLM49" s="120"/>
      <c r="CLN49" s="120"/>
      <c r="CLO49" s="120"/>
      <c r="CLP49" s="120"/>
      <c r="CLQ49" s="120"/>
      <c r="CLR49" s="120"/>
      <c r="CLS49" s="120"/>
      <c r="CLT49" s="120"/>
      <c r="CLU49" s="120"/>
      <c r="CLV49" s="120"/>
      <c r="CLW49" s="120"/>
      <c r="CLX49" s="120"/>
      <c r="CLY49" s="120"/>
      <c r="CLZ49" s="120"/>
      <c r="CMA49" s="120"/>
      <c r="CMB49" s="120"/>
      <c r="CMC49" s="120"/>
      <c r="CMD49" s="120"/>
      <c r="CME49" s="120"/>
      <c r="CMF49" s="120"/>
      <c r="CMG49" s="120"/>
      <c r="CMH49" s="120"/>
      <c r="CMI49" s="120"/>
      <c r="CMJ49" s="120"/>
      <c r="CMK49" s="120"/>
      <c r="CML49" s="120"/>
      <c r="CMM49" s="120"/>
      <c r="CMN49" s="120"/>
      <c r="CMO49" s="120"/>
      <c r="CMP49" s="120"/>
      <c r="CMQ49" s="120"/>
      <c r="CMR49" s="120"/>
      <c r="CMS49" s="120"/>
      <c r="CMT49" s="120"/>
      <c r="CMU49" s="120"/>
      <c r="CMV49" s="120"/>
      <c r="CMW49" s="120"/>
      <c r="CMX49" s="120"/>
      <c r="CMY49" s="120"/>
      <c r="CMZ49" s="120"/>
      <c r="CNA49" s="120"/>
      <c r="CNB49" s="120"/>
      <c r="CNC49" s="120"/>
      <c r="CND49" s="120"/>
      <c r="CNE49" s="120"/>
      <c r="CNF49" s="120"/>
      <c r="CNG49" s="120"/>
      <c r="CNH49" s="120"/>
      <c r="CNI49" s="120"/>
      <c r="CNJ49" s="120"/>
      <c r="CNK49" s="120"/>
      <c r="CNL49" s="120"/>
      <c r="CNM49" s="120"/>
      <c r="CNN49" s="120"/>
      <c r="CNO49" s="120"/>
      <c r="CNP49" s="120"/>
      <c r="CNQ49" s="120"/>
      <c r="CNR49" s="120"/>
      <c r="CNS49" s="120"/>
      <c r="CNT49" s="120"/>
      <c r="CNU49" s="120"/>
      <c r="CNV49" s="120"/>
      <c r="CNW49" s="120"/>
      <c r="CNX49" s="120"/>
      <c r="CNY49" s="120"/>
      <c r="CNZ49" s="120"/>
      <c r="COA49" s="120"/>
      <c r="COB49" s="120"/>
      <c r="COC49" s="120"/>
      <c r="COD49" s="120"/>
      <c r="COE49" s="120"/>
      <c r="COF49" s="120"/>
      <c r="COG49" s="120"/>
      <c r="COH49" s="120"/>
      <c r="COI49" s="120"/>
      <c r="COJ49" s="120"/>
      <c r="COK49" s="120"/>
      <c r="COL49" s="120"/>
      <c r="COM49" s="120"/>
      <c r="CON49" s="120"/>
      <c r="COO49" s="120"/>
      <c r="COP49" s="120"/>
      <c r="COQ49" s="120"/>
      <c r="COR49" s="120"/>
      <c r="COS49" s="120"/>
      <c r="COT49" s="120"/>
      <c r="COU49" s="120"/>
      <c r="COV49" s="120"/>
      <c r="COW49" s="120"/>
      <c r="COX49" s="120"/>
      <c r="COY49" s="120"/>
      <c r="COZ49" s="120"/>
      <c r="CPA49" s="120"/>
      <c r="CPB49" s="120"/>
      <c r="CPC49" s="120"/>
      <c r="CPD49" s="120"/>
      <c r="CPE49" s="120"/>
      <c r="CPF49" s="120"/>
      <c r="CPG49" s="120"/>
      <c r="CPH49" s="120"/>
      <c r="CPI49" s="120"/>
      <c r="CPJ49" s="120"/>
      <c r="CPK49" s="120"/>
      <c r="CPL49" s="120"/>
      <c r="CPM49" s="120"/>
      <c r="CPN49" s="120"/>
      <c r="CPO49" s="120"/>
      <c r="CPP49" s="120"/>
      <c r="CPQ49" s="120"/>
      <c r="CPR49" s="120"/>
      <c r="CPS49" s="120"/>
      <c r="CPT49" s="120"/>
      <c r="CPU49" s="120"/>
      <c r="CPV49" s="120"/>
      <c r="CPW49" s="120"/>
      <c r="CPX49" s="120"/>
      <c r="CPY49" s="120"/>
      <c r="CPZ49" s="120"/>
      <c r="CQA49" s="120"/>
      <c r="CQB49" s="120"/>
      <c r="CQC49" s="120"/>
      <c r="CQD49" s="120"/>
      <c r="CQE49" s="120"/>
      <c r="CQF49" s="120"/>
      <c r="CQG49" s="120"/>
      <c r="CQH49" s="120"/>
      <c r="CQI49" s="120"/>
      <c r="CQJ49" s="120"/>
      <c r="CQK49" s="120"/>
      <c r="CQL49" s="120"/>
      <c r="CQM49" s="120"/>
      <c r="CQN49" s="120"/>
      <c r="CQO49" s="120"/>
      <c r="CQP49" s="120"/>
      <c r="CQQ49" s="120"/>
      <c r="CQR49" s="120"/>
      <c r="CQS49" s="120"/>
      <c r="CQT49" s="120"/>
      <c r="CQU49" s="120"/>
      <c r="CQV49" s="120"/>
      <c r="CQW49" s="120"/>
      <c r="CQX49" s="120"/>
      <c r="CQY49" s="120"/>
      <c r="CQZ49" s="120"/>
      <c r="CRA49" s="120"/>
      <c r="CRB49" s="120"/>
      <c r="CRC49" s="120"/>
      <c r="CRD49" s="120"/>
      <c r="CRE49" s="120"/>
      <c r="CRF49" s="120"/>
      <c r="CRG49" s="120"/>
      <c r="CRH49" s="120"/>
      <c r="CRI49" s="120"/>
      <c r="CRJ49" s="120"/>
      <c r="CRK49" s="120"/>
      <c r="CRL49" s="120"/>
      <c r="CRM49" s="120"/>
      <c r="CRN49" s="120"/>
      <c r="CRO49" s="120"/>
      <c r="CRP49" s="120"/>
      <c r="CRQ49" s="120"/>
      <c r="CRR49" s="120"/>
      <c r="CRS49" s="120"/>
      <c r="CRT49" s="120"/>
      <c r="CRU49" s="120"/>
      <c r="CRV49" s="120"/>
      <c r="CRW49" s="120"/>
      <c r="CRX49" s="120"/>
      <c r="CRY49" s="120"/>
      <c r="CRZ49" s="120"/>
      <c r="CSA49" s="120"/>
      <c r="CSB49" s="120"/>
      <c r="CSC49" s="120"/>
      <c r="CSD49" s="120"/>
      <c r="CSE49" s="120"/>
      <c r="CSF49" s="120"/>
      <c r="CSG49" s="120"/>
      <c r="CSH49" s="120"/>
      <c r="CSI49" s="120"/>
      <c r="CSJ49" s="120"/>
      <c r="CSK49" s="120"/>
      <c r="CSL49" s="120"/>
      <c r="CSM49" s="120"/>
      <c r="CSN49" s="120"/>
      <c r="CSO49" s="120"/>
      <c r="CSP49" s="120"/>
      <c r="CSQ49" s="120"/>
      <c r="CSR49" s="120"/>
      <c r="CSS49" s="120"/>
      <c r="CST49" s="120"/>
      <c r="CSU49" s="120"/>
      <c r="CSV49" s="120"/>
      <c r="CSW49" s="120"/>
      <c r="CSX49" s="120"/>
      <c r="CSY49" s="120"/>
      <c r="CSZ49" s="120"/>
      <c r="CTA49" s="120"/>
      <c r="CTB49" s="120"/>
      <c r="CTC49" s="120"/>
      <c r="CTD49" s="120"/>
      <c r="CTE49" s="120"/>
      <c r="CTF49" s="120"/>
      <c r="CTG49" s="120"/>
      <c r="CTH49" s="120"/>
      <c r="CTI49" s="120"/>
      <c r="CTJ49" s="120"/>
      <c r="CTK49" s="120"/>
      <c r="CTL49" s="120"/>
      <c r="CTM49" s="120"/>
      <c r="CTN49" s="120"/>
      <c r="CTO49" s="120"/>
      <c r="CTP49" s="120"/>
      <c r="CTQ49" s="120"/>
      <c r="CTR49" s="120"/>
      <c r="CTS49" s="120"/>
      <c r="CTT49" s="120"/>
      <c r="CTU49" s="120"/>
      <c r="CTV49" s="120"/>
      <c r="CTW49" s="120"/>
      <c r="CTX49" s="120"/>
      <c r="CTY49" s="120"/>
      <c r="CTZ49" s="120"/>
      <c r="CUA49" s="120"/>
      <c r="CUB49" s="120"/>
      <c r="CUC49" s="120"/>
      <c r="CUD49" s="120"/>
      <c r="CUE49" s="120"/>
      <c r="CUF49" s="120"/>
      <c r="CUG49" s="120"/>
      <c r="CUH49" s="120"/>
      <c r="CUI49" s="120"/>
      <c r="CUJ49" s="120"/>
      <c r="CUK49" s="120"/>
      <c r="CUL49" s="120"/>
      <c r="CUM49" s="120"/>
      <c r="CUN49" s="120"/>
      <c r="CUO49" s="120"/>
      <c r="CUP49" s="120"/>
      <c r="CUQ49" s="120"/>
      <c r="CUR49" s="120"/>
      <c r="CUS49" s="120"/>
      <c r="CUT49" s="120"/>
      <c r="CUU49" s="120"/>
      <c r="CUV49" s="120"/>
      <c r="CUW49" s="120"/>
      <c r="CUX49" s="120"/>
      <c r="CUY49" s="120"/>
      <c r="CUZ49" s="120"/>
      <c r="CVA49" s="120"/>
      <c r="CVB49" s="120"/>
      <c r="CVC49" s="120"/>
      <c r="CVD49" s="120"/>
      <c r="CVE49" s="120"/>
      <c r="CVF49" s="120"/>
      <c r="CVG49" s="120"/>
      <c r="CVH49" s="120"/>
      <c r="CVI49" s="120"/>
      <c r="CVJ49" s="120"/>
      <c r="CVK49" s="120"/>
      <c r="CVL49" s="120"/>
      <c r="CVM49" s="120"/>
      <c r="CVN49" s="120"/>
      <c r="CVO49" s="120"/>
      <c r="CVP49" s="120"/>
      <c r="CVQ49" s="120"/>
      <c r="CVR49" s="120"/>
      <c r="CVS49" s="120"/>
      <c r="CVT49" s="120"/>
      <c r="CVU49" s="120"/>
      <c r="CVV49" s="120"/>
      <c r="CVW49" s="120"/>
      <c r="CVX49" s="120"/>
      <c r="CVY49" s="120"/>
      <c r="CVZ49" s="120"/>
      <c r="CWA49" s="120"/>
      <c r="CWB49" s="120"/>
      <c r="CWC49" s="120"/>
      <c r="CWD49" s="120"/>
      <c r="CWE49" s="120"/>
      <c r="CWF49" s="120"/>
      <c r="CWG49" s="120"/>
      <c r="CWH49" s="120"/>
      <c r="CWI49" s="120"/>
      <c r="CWJ49" s="120"/>
      <c r="CWK49" s="120"/>
      <c r="CWL49" s="120"/>
      <c r="CWM49" s="120"/>
      <c r="CWN49" s="120"/>
      <c r="CWO49" s="120"/>
      <c r="CWP49" s="120"/>
      <c r="CWQ49" s="120"/>
      <c r="CWR49" s="120"/>
      <c r="CWS49" s="120"/>
      <c r="CWT49" s="120"/>
      <c r="CWU49" s="120"/>
      <c r="CWV49" s="120"/>
      <c r="CWW49" s="120"/>
      <c r="CWX49" s="120"/>
      <c r="CWY49" s="120"/>
      <c r="CWZ49" s="120"/>
      <c r="CXA49" s="120"/>
      <c r="CXB49" s="120"/>
      <c r="CXC49" s="120"/>
      <c r="CXD49" s="120"/>
      <c r="CXE49" s="120"/>
      <c r="CXF49" s="120"/>
      <c r="CXG49" s="120"/>
      <c r="CXH49" s="120"/>
      <c r="CXI49" s="120"/>
      <c r="CXJ49" s="120"/>
      <c r="CXK49" s="120"/>
      <c r="CXL49" s="120"/>
      <c r="CXM49" s="120"/>
      <c r="CXN49" s="120"/>
      <c r="CXO49" s="120"/>
      <c r="CXP49" s="120"/>
      <c r="CXQ49" s="120"/>
      <c r="CXR49" s="120"/>
      <c r="CXS49" s="120"/>
      <c r="CXT49" s="120"/>
      <c r="CXU49" s="120"/>
      <c r="CXV49" s="120"/>
      <c r="CXW49" s="120"/>
      <c r="CXX49" s="120"/>
      <c r="CXY49" s="120"/>
      <c r="CXZ49" s="120"/>
      <c r="CYA49" s="120"/>
      <c r="CYB49" s="120"/>
      <c r="CYC49" s="120"/>
      <c r="CYD49" s="120"/>
      <c r="CYE49" s="120"/>
      <c r="CYF49" s="120"/>
      <c r="CYG49" s="120"/>
      <c r="CYH49" s="120"/>
      <c r="CYI49" s="120"/>
      <c r="CYJ49" s="120"/>
      <c r="CYK49" s="120"/>
      <c r="CYL49" s="120"/>
      <c r="CYM49" s="120"/>
      <c r="CYN49" s="120"/>
      <c r="CYO49" s="120"/>
      <c r="CYP49" s="120"/>
      <c r="CYQ49" s="120"/>
      <c r="CYR49" s="120"/>
      <c r="CYS49" s="120"/>
      <c r="CYT49" s="120"/>
      <c r="CYU49" s="120"/>
      <c r="CYV49" s="120"/>
      <c r="CYW49" s="120"/>
      <c r="CYX49" s="120"/>
      <c r="CYY49" s="120"/>
      <c r="CYZ49" s="120"/>
      <c r="CZA49" s="120"/>
      <c r="CZB49" s="120"/>
      <c r="CZC49" s="120"/>
      <c r="CZD49" s="120"/>
      <c r="CZE49" s="120"/>
      <c r="CZF49" s="120"/>
      <c r="CZG49" s="120"/>
      <c r="CZH49" s="120"/>
      <c r="CZI49" s="120"/>
      <c r="CZJ49" s="120"/>
      <c r="CZK49" s="120"/>
      <c r="CZL49" s="120"/>
      <c r="CZM49" s="120"/>
      <c r="CZN49" s="120"/>
      <c r="CZO49" s="120"/>
      <c r="CZP49" s="120"/>
      <c r="CZQ49" s="120"/>
      <c r="CZR49" s="120"/>
      <c r="CZS49" s="120"/>
      <c r="CZT49" s="120"/>
      <c r="CZU49" s="120"/>
      <c r="CZV49" s="120"/>
      <c r="CZW49" s="120"/>
      <c r="CZX49" s="120"/>
      <c r="CZY49" s="120"/>
      <c r="CZZ49" s="120"/>
      <c r="DAA49" s="120"/>
      <c r="DAB49" s="120"/>
      <c r="DAC49" s="120"/>
      <c r="DAD49" s="120"/>
      <c r="DAE49" s="120"/>
      <c r="DAF49" s="120"/>
      <c r="DAG49" s="120"/>
      <c r="DAH49" s="120"/>
      <c r="DAI49" s="120"/>
      <c r="DAJ49" s="120"/>
      <c r="DAK49" s="120"/>
      <c r="DAL49" s="120"/>
      <c r="DAM49" s="120"/>
      <c r="DAN49" s="120"/>
      <c r="DAO49" s="120"/>
      <c r="DAP49" s="120"/>
      <c r="DAQ49" s="120"/>
      <c r="DAR49" s="120"/>
      <c r="DAS49" s="120"/>
      <c r="DAT49" s="120"/>
      <c r="DAU49" s="120"/>
      <c r="DAV49" s="120"/>
      <c r="DAW49" s="120"/>
      <c r="DAX49" s="120"/>
      <c r="DAY49" s="120"/>
      <c r="DAZ49" s="120"/>
      <c r="DBA49" s="120"/>
      <c r="DBB49" s="120"/>
      <c r="DBC49" s="120"/>
      <c r="DBD49" s="120"/>
      <c r="DBE49" s="120"/>
      <c r="DBF49" s="120"/>
      <c r="DBG49" s="120"/>
      <c r="DBH49" s="120"/>
      <c r="DBI49" s="120"/>
      <c r="DBJ49" s="120"/>
      <c r="DBK49" s="120"/>
      <c r="DBL49" s="120"/>
      <c r="DBM49" s="120"/>
      <c r="DBN49" s="120"/>
      <c r="DBO49" s="120"/>
      <c r="DBP49" s="120"/>
      <c r="DBQ49" s="120"/>
      <c r="DBR49" s="120"/>
      <c r="DBS49" s="120"/>
      <c r="DBT49" s="120"/>
      <c r="DBU49" s="120"/>
      <c r="DBV49" s="120"/>
      <c r="DBW49" s="120"/>
      <c r="DBX49" s="120"/>
      <c r="DBY49" s="120"/>
      <c r="DBZ49" s="120"/>
      <c r="DCA49" s="120"/>
      <c r="DCB49" s="120"/>
      <c r="DCC49" s="120"/>
      <c r="DCD49" s="120"/>
      <c r="DCE49" s="120"/>
      <c r="DCF49" s="120"/>
      <c r="DCG49" s="120"/>
      <c r="DCH49" s="120"/>
      <c r="DCI49" s="120"/>
      <c r="DCJ49" s="120"/>
      <c r="DCK49" s="120"/>
      <c r="DCL49" s="120"/>
      <c r="DCM49" s="120"/>
      <c r="DCN49" s="120"/>
      <c r="DCO49" s="120"/>
      <c r="DCP49" s="120"/>
      <c r="DCQ49" s="120"/>
      <c r="DCR49" s="120"/>
      <c r="DCS49" s="120"/>
      <c r="DCT49" s="120"/>
      <c r="DCU49" s="120"/>
      <c r="DCV49" s="120"/>
      <c r="DCW49" s="120"/>
      <c r="DCX49" s="120"/>
      <c r="DCY49" s="120"/>
      <c r="DCZ49" s="120"/>
      <c r="DDA49" s="120"/>
      <c r="DDB49" s="120"/>
      <c r="DDC49" s="120"/>
      <c r="DDD49" s="120"/>
      <c r="DDE49" s="120"/>
      <c r="DDF49" s="120"/>
      <c r="DDG49" s="120"/>
      <c r="DDH49" s="120"/>
      <c r="DDI49" s="120"/>
      <c r="DDJ49" s="120"/>
      <c r="DDK49" s="120"/>
      <c r="DDL49" s="120"/>
      <c r="DDM49" s="120"/>
      <c r="DDN49" s="120"/>
      <c r="DDO49" s="120"/>
      <c r="DDP49" s="120"/>
      <c r="DDQ49" s="120"/>
      <c r="DDR49" s="120"/>
      <c r="DDS49" s="120"/>
      <c r="DDT49" s="120"/>
      <c r="DDU49" s="120"/>
      <c r="DDV49" s="120"/>
      <c r="DDW49" s="120"/>
      <c r="DDX49" s="120"/>
      <c r="DDY49" s="120"/>
      <c r="DDZ49" s="120"/>
      <c r="DEA49" s="120"/>
      <c r="DEB49" s="120"/>
      <c r="DEC49" s="120"/>
      <c r="DED49" s="120"/>
      <c r="DEE49" s="120"/>
      <c r="DEF49" s="120"/>
      <c r="DEG49" s="120"/>
      <c r="DEH49" s="120"/>
      <c r="DEI49" s="120"/>
      <c r="DEJ49" s="120"/>
      <c r="DEK49" s="120"/>
      <c r="DEL49" s="120"/>
      <c r="DEM49" s="120"/>
      <c r="DEN49" s="120"/>
      <c r="DEO49" s="120"/>
      <c r="DEP49" s="120"/>
      <c r="DEQ49" s="120"/>
      <c r="DER49" s="120"/>
      <c r="DES49" s="120"/>
      <c r="DET49" s="120"/>
      <c r="DEU49" s="120"/>
      <c r="DEV49" s="120"/>
      <c r="DEW49" s="120"/>
      <c r="DEX49" s="120"/>
      <c r="DEY49" s="120"/>
      <c r="DEZ49" s="120"/>
      <c r="DFA49" s="120"/>
      <c r="DFB49" s="120"/>
      <c r="DFC49" s="120"/>
      <c r="DFD49" s="120"/>
      <c r="DFE49" s="120"/>
      <c r="DFF49" s="120"/>
      <c r="DFG49" s="120"/>
      <c r="DFH49" s="120"/>
      <c r="DFI49" s="120"/>
      <c r="DFJ49" s="120"/>
      <c r="DFK49" s="120"/>
      <c r="DFL49" s="120"/>
      <c r="DFM49" s="120"/>
      <c r="DFN49" s="120"/>
      <c r="DFO49" s="120"/>
      <c r="DFP49" s="120"/>
      <c r="DFQ49" s="120"/>
      <c r="DFR49" s="120"/>
      <c r="DFS49" s="120"/>
      <c r="DFT49" s="120"/>
      <c r="DFU49" s="120"/>
      <c r="DFV49" s="120"/>
      <c r="DFW49" s="120"/>
      <c r="DFX49" s="120"/>
      <c r="DFY49" s="120"/>
      <c r="DFZ49" s="120"/>
      <c r="DGA49" s="120"/>
      <c r="DGB49" s="120"/>
      <c r="DGC49" s="120"/>
      <c r="DGD49" s="120"/>
      <c r="DGE49" s="120"/>
      <c r="DGF49" s="120"/>
      <c r="DGG49" s="120"/>
      <c r="DGH49" s="120"/>
      <c r="DGI49" s="120"/>
      <c r="DGJ49" s="120"/>
      <c r="DGK49" s="120"/>
      <c r="DGL49" s="120"/>
      <c r="DGM49" s="120"/>
      <c r="DGN49" s="120"/>
      <c r="DGO49" s="120"/>
      <c r="DGP49" s="120"/>
      <c r="DGQ49" s="120"/>
      <c r="DGR49" s="120"/>
      <c r="DGS49" s="120"/>
      <c r="DGT49" s="120"/>
      <c r="DGU49" s="120"/>
      <c r="DGV49" s="120"/>
      <c r="DGW49" s="120"/>
      <c r="DGX49" s="120"/>
      <c r="DGY49" s="120"/>
      <c r="DGZ49" s="120"/>
      <c r="DHA49" s="120"/>
      <c r="DHB49" s="120"/>
      <c r="DHC49" s="120"/>
      <c r="DHD49" s="120"/>
      <c r="DHE49" s="120"/>
      <c r="DHF49" s="120"/>
      <c r="DHG49" s="120"/>
      <c r="DHH49" s="120"/>
      <c r="DHI49" s="120"/>
      <c r="DHJ49" s="120"/>
      <c r="DHK49" s="120"/>
      <c r="DHL49" s="120"/>
      <c r="DHM49" s="120"/>
      <c r="DHN49" s="120"/>
      <c r="DHO49" s="120"/>
      <c r="DHP49" s="120"/>
      <c r="DHQ49" s="120"/>
      <c r="DHR49" s="120"/>
      <c r="DHS49" s="120"/>
      <c r="DHT49" s="120"/>
      <c r="DHU49" s="120"/>
      <c r="DHV49" s="120"/>
      <c r="DHW49" s="120"/>
      <c r="DHX49" s="120"/>
      <c r="DHY49" s="120"/>
      <c r="DHZ49" s="120"/>
      <c r="DIA49" s="120"/>
      <c r="DIB49" s="120"/>
      <c r="DIC49" s="120"/>
      <c r="DID49" s="120"/>
      <c r="DIE49" s="120"/>
      <c r="DIF49" s="120"/>
      <c r="DIG49" s="120"/>
      <c r="DIH49" s="120"/>
      <c r="DII49" s="120"/>
      <c r="DIJ49" s="120"/>
      <c r="DIK49" s="120"/>
      <c r="DIL49" s="120"/>
      <c r="DIM49" s="120"/>
      <c r="DIN49" s="120"/>
      <c r="DIO49" s="120"/>
      <c r="DIP49" s="120"/>
      <c r="DIQ49" s="120"/>
      <c r="DIR49" s="120"/>
      <c r="DIS49" s="120"/>
      <c r="DIT49" s="120"/>
      <c r="DIU49" s="120"/>
      <c r="DIV49" s="120"/>
      <c r="DIW49" s="120"/>
      <c r="DIX49" s="120"/>
      <c r="DIY49" s="120"/>
      <c r="DIZ49" s="120"/>
      <c r="DJA49" s="120"/>
      <c r="DJB49" s="120"/>
      <c r="DJC49" s="120"/>
      <c r="DJD49" s="120"/>
      <c r="DJE49" s="120"/>
      <c r="DJF49" s="120"/>
      <c r="DJG49" s="120"/>
      <c r="DJH49" s="120"/>
      <c r="DJI49" s="120"/>
      <c r="DJJ49" s="120"/>
      <c r="DJK49" s="120"/>
      <c r="DJL49" s="120"/>
      <c r="DJM49" s="120"/>
      <c r="DJN49" s="120"/>
      <c r="DJO49" s="120"/>
      <c r="DJP49" s="120"/>
      <c r="DJQ49" s="120"/>
      <c r="DJR49" s="120"/>
      <c r="DJS49" s="120"/>
      <c r="DJT49" s="120"/>
      <c r="DJU49" s="120"/>
      <c r="DJV49" s="120"/>
      <c r="DJW49" s="120"/>
      <c r="DJX49" s="120"/>
      <c r="DJY49" s="120"/>
      <c r="DJZ49" s="120"/>
      <c r="DKA49" s="120"/>
      <c r="DKB49" s="120"/>
      <c r="DKC49" s="120"/>
      <c r="DKD49" s="120"/>
      <c r="DKE49" s="120"/>
      <c r="DKF49" s="120"/>
      <c r="DKG49" s="120"/>
      <c r="DKH49" s="120"/>
      <c r="DKI49" s="120"/>
      <c r="DKJ49" s="120"/>
      <c r="DKK49" s="120"/>
      <c r="DKL49" s="120"/>
      <c r="DKM49" s="120"/>
      <c r="DKN49" s="120"/>
      <c r="DKO49" s="120"/>
      <c r="DKP49" s="120"/>
      <c r="DKQ49" s="120"/>
      <c r="DKR49" s="120"/>
      <c r="DKS49" s="120"/>
      <c r="DKT49" s="120"/>
      <c r="DKU49" s="120"/>
      <c r="DKV49" s="120"/>
      <c r="DKW49" s="120"/>
      <c r="DKX49" s="120"/>
      <c r="DKY49" s="120"/>
      <c r="DKZ49" s="120"/>
      <c r="DLA49" s="120"/>
      <c r="DLB49" s="120"/>
      <c r="DLC49" s="120"/>
      <c r="DLD49" s="120"/>
      <c r="DLE49" s="120"/>
      <c r="DLF49" s="120"/>
      <c r="DLG49" s="120"/>
      <c r="DLH49" s="120"/>
      <c r="DLI49" s="120"/>
      <c r="DLJ49" s="120"/>
      <c r="DLK49" s="120"/>
      <c r="DLL49" s="120"/>
      <c r="DLM49" s="120"/>
      <c r="DLN49" s="120"/>
      <c r="DLO49" s="120"/>
      <c r="DLP49" s="120"/>
      <c r="DLQ49" s="120"/>
      <c r="DLR49" s="120"/>
      <c r="DLS49" s="120"/>
      <c r="DLT49" s="120"/>
      <c r="DLU49" s="120"/>
      <c r="DLV49" s="120"/>
      <c r="DLW49" s="120"/>
      <c r="DLX49" s="120"/>
      <c r="DLY49" s="120"/>
      <c r="DLZ49" s="120"/>
      <c r="DMA49" s="120"/>
      <c r="DMB49" s="120"/>
      <c r="DMC49" s="120"/>
      <c r="DMD49" s="120"/>
      <c r="DME49" s="120"/>
      <c r="DMF49" s="120"/>
      <c r="DMG49" s="120"/>
      <c r="DMH49" s="120"/>
      <c r="DMI49" s="120"/>
      <c r="DMJ49" s="120"/>
      <c r="DMK49" s="120"/>
      <c r="DML49" s="120"/>
      <c r="DMM49" s="120"/>
      <c r="DMN49" s="120"/>
      <c r="DMO49" s="120"/>
      <c r="DMP49" s="120"/>
      <c r="DMQ49" s="120"/>
      <c r="DMR49" s="120"/>
      <c r="DMS49" s="120"/>
      <c r="DMT49" s="120"/>
      <c r="DMU49" s="120"/>
      <c r="DMV49" s="120"/>
      <c r="DMW49" s="120"/>
      <c r="DMX49" s="120"/>
      <c r="DMY49" s="120"/>
      <c r="DMZ49" s="120"/>
      <c r="DNA49" s="120"/>
      <c r="DNB49" s="120"/>
      <c r="DNC49" s="120"/>
      <c r="DND49" s="120"/>
      <c r="DNE49" s="120"/>
      <c r="DNF49" s="120"/>
      <c r="DNG49" s="120"/>
      <c r="DNH49" s="120"/>
      <c r="DNI49" s="120"/>
      <c r="DNJ49" s="120"/>
      <c r="DNK49" s="120"/>
      <c r="DNL49" s="120"/>
      <c r="DNM49" s="120"/>
      <c r="DNN49" s="120"/>
      <c r="DNO49" s="120"/>
      <c r="DNP49" s="120"/>
      <c r="DNQ49" s="120"/>
      <c r="DNR49" s="120"/>
      <c r="DNS49" s="120"/>
      <c r="DNT49" s="120"/>
      <c r="DNU49" s="120"/>
      <c r="DNV49" s="120"/>
      <c r="DNW49" s="120"/>
      <c r="DNX49" s="120"/>
      <c r="DNY49" s="120"/>
      <c r="DNZ49" s="120"/>
      <c r="DOA49" s="120"/>
      <c r="DOB49" s="120"/>
      <c r="DOC49" s="120"/>
      <c r="DOD49" s="120"/>
      <c r="DOE49" s="120"/>
      <c r="DOF49" s="120"/>
      <c r="DOG49" s="120"/>
      <c r="DOH49" s="120"/>
      <c r="DOI49" s="120"/>
      <c r="DOJ49" s="120"/>
      <c r="DOK49" s="120"/>
      <c r="DOL49" s="120"/>
      <c r="DOM49" s="120"/>
      <c r="DON49" s="120"/>
      <c r="DOO49" s="120"/>
      <c r="DOP49" s="120"/>
      <c r="DOQ49" s="120"/>
      <c r="DOR49" s="120"/>
      <c r="DOS49" s="120"/>
      <c r="DOT49" s="120"/>
      <c r="DOU49" s="120"/>
      <c r="DOV49" s="120"/>
      <c r="DOW49" s="120"/>
      <c r="DOX49" s="120"/>
      <c r="DOY49" s="120"/>
      <c r="DOZ49" s="120"/>
      <c r="DPA49" s="120"/>
      <c r="DPB49" s="120"/>
      <c r="DPC49" s="120"/>
      <c r="DPD49" s="120"/>
      <c r="DPE49" s="120"/>
      <c r="DPF49" s="120"/>
      <c r="DPG49" s="120"/>
      <c r="DPH49" s="120"/>
      <c r="DPI49" s="120"/>
      <c r="DPJ49" s="120"/>
      <c r="DPK49" s="120"/>
      <c r="DPL49" s="120"/>
      <c r="DPM49" s="120"/>
      <c r="DPN49" s="120"/>
      <c r="DPO49" s="120"/>
      <c r="DPP49" s="120"/>
      <c r="DPQ49" s="120"/>
      <c r="DPR49" s="120"/>
      <c r="DPS49" s="120"/>
      <c r="DPT49" s="120"/>
      <c r="DPU49" s="120"/>
      <c r="DPV49" s="120"/>
      <c r="DPW49" s="120"/>
      <c r="DPX49" s="120"/>
      <c r="DPY49" s="120"/>
      <c r="DPZ49" s="120"/>
      <c r="DQA49" s="120"/>
      <c r="DQB49" s="120"/>
      <c r="DQC49" s="120"/>
      <c r="DQD49" s="120"/>
      <c r="DQE49" s="120"/>
      <c r="DQF49" s="120"/>
      <c r="DQG49" s="120"/>
      <c r="DQH49" s="120"/>
      <c r="DQI49" s="120"/>
      <c r="DQJ49" s="120"/>
      <c r="DQK49" s="120"/>
      <c r="DQL49" s="120"/>
      <c r="DQM49" s="120"/>
      <c r="DQN49" s="120"/>
      <c r="DQO49" s="120"/>
      <c r="DQP49" s="120"/>
      <c r="DQQ49" s="120"/>
      <c r="DQR49" s="120"/>
      <c r="DQS49" s="120"/>
      <c r="DQT49" s="120"/>
      <c r="DQU49" s="120"/>
      <c r="DQV49" s="120"/>
      <c r="DQW49" s="120"/>
      <c r="DQX49" s="120"/>
      <c r="DQY49" s="120"/>
      <c r="DQZ49" s="120"/>
      <c r="DRA49" s="120"/>
      <c r="DRB49" s="120"/>
      <c r="DRC49" s="120"/>
      <c r="DRD49" s="120"/>
      <c r="DRE49" s="120"/>
      <c r="DRF49" s="120"/>
      <c r="DRG49" s="120"/>
      <c r="DRH49" s="120"/>
      <c r="DRI49" s="120"/>
      <c r="DRJ49" s="120"/>
      <c r="DRK49" s="120"/>
      <c r="DRL49" s="120"/>
      <c r="DRM49" s="120"/>
      <c r="DRN49" s="120"/>
      <c r="DRO49" s="120"/>
      <c r="DRP49" s="120"/>
      <c r="DRQ49" s="120"/>
      <c r="DRR49" s="120"/>
      <c r="DRS49" s="120"/>
      <c r="DRT49" s="120"/>
      <c r="DRU49" s="120"/>
      <c r="DRV49" s="120"/>
      <c r="DRW49" s="120"/>
      <c r="DRX49" s="120"/>
      <c r="DRY49" s="120"/>
      <c r="DRZ49" s="120"/>
      <c r="DSA49" s="120"/>
      <c r="DSB49" s="120"/>
      <c r="DSC49" s="120"/>
      <c r="DSD49" s="120"/>
      <c r="DSE49" s="120"/>
      <c r="DSF49" s="120"/>
      <c r="DSG49" s="120"/>
      <c r="DSH49" s="120"/>
      <c r="DSI49" s="120"/>
      <c r="DSJ49" s="120"/>
      <c r="DSK49" s="120"/>
      <c r="DSL49" s="120"/>
      <c r="DSM49" s="120"/>
      <c r="DSN49" s="120"/>
      <c r="DSO49" s="120"/>
      <c r="DSP49" s="120"/>
      <c r="DSQ49" s="120"/>
      <c r="DSR49" s="120"/>
      <c r="DSS49" s="120"/>
      <c r="DST49" s="120"/>
      <c r="DSU49" s="120"/>
      <c r="DSV49" s="120"/>
      <c r="DSW49" s="120"/>
      <c r="DSX49" s="120"/>
      <c r="DSY49" s="120"/>
      <c r="DSZ49" s="120"/>
      <c r="DTA49" s="120"/>
      <c r="DTB49" s="120"/>
      <c r="DTC49" s="120"/>
      <c r="DTD49" s="120"/>
      <c r="DTE49" s="120"/>
      <c r="DTF49" s="120"/>
      <c r="DTG49" s="120"/>
      <c r="DTH49" s="120"/>
      <c r="DTI49" s="120"/>
      <c r="DTJ49" s="120"/>
      <c r="DTK49" s="120"/>
      <c r="DTL49" s="120"/>
      <c r="DTM49" s="120"/>
      <c r="DTN49" s="120"/>
      <c r="DTO49" s="120"/>
      <c r="DTP49" s="120"/>
      <c r="DTQ49" s="120"/>
      <c r="DTR49" s="120"/>
      <c r="DTS49" s="120"/>
      <c r="DTT49" s="120"/>
      <c r="DTU49" s="120"/>
      <c r="DTV49" s="120"/>
      <c r="DTW49" s="120"/>
      <c r="DTX49" s="120"/>
      <c r="DTY49" s="120"/>
      <c r="DTZ49" s="120"/>
      <c r="DUA49" s="120"/>
      <c r="DUB49" s="120"/>
      <c r="DUC49" s="120"/>
      <c r="DUD49" s="120"/>
      <c r="DUE49" s="120"/>
      <c r="DUF49" s="120"/>
      <c r="DUG49" s="120"/>
      <c r="DUH49" s="120"/>
      <c r="DUI49" s="120"/>
      <c r="DUJ49" s="120"/>
      <c r="DUK49" s="120"/>
      <c r="DUL49" s="120"/>
      <c r="DUM49" s="120"/>
      <c r="DUN49" s="120"/>
      <c r="DUO49" s="120"/>
      <c r="DUP49" s="120"/>
      <c r="DUQ49" s="120"/>
      <c r="DUR49" s="120"/>
      <c r="DUS49" s="120"/>
      <c r="DUT49" s="120"/>
      <c r="DUU49" s="120"/>
      <c r="DUV49" s="120"/>
      <c r="DUW49" s="120"/>
      <c r="DUX49" s="120"/>
      <c r="DUY49" s="120"/>
      <c r="DUZ49" s="120"/>
      <c r="DVA49" s="120"/>
      <c r="DVB49" s="120"/>
      <c r="DVC49" s="120"/>
      <c r="DVD49" s="120"/>
      <c r="DVE49" s="120"/>
      <c r="DVF49" s="120"/>
      <c r="DVG49" s="120"/>
      <c r="DVH49" s="120"/>
      <c r="DVI49" s="120"/>
      <c r="DVJ49" s="120"/>
      <c r="DVK49" s="120"/>
      <c r="DVL49" s="120"/>
      <c r="DVM49" s="120"/>
      <c r="DVN49" s="120"/>
      <c r="DVO49" s="120"/>
      <c r="DVP49" s="120"/>
      <c r="DVQ49" s="120"/>
      <c r="DVR49" s="120"/>
      <c r="DVS49" s="120"/>
      <c r="DVT49" s="120"/>
      <c r="DVU49" s="120"/>
      <c r="DVV49" s="120"/>
      <c r="DVW49" s="120"/>
      <c r="DVX49" s="120"/>
      <c r="DVY49" s="120"/>
      <c r="DVZ49" s="120"/>
      <c r="DWA49" s="120"/>
      <c r="DWB49" s="120"/>
      <c r="DWC49" s="120"/>
      <c r="DWD49" s="120"/>
      <c r="DWE49" s="120"/>
      <c r="DWF49" s="120"/>
      <c r="DWG49" s="120"/>
      <c r="DWH49" s="120"/>
      <c r="DWI49" s="120"/>
      <c r="DWJ49" s="120"/>
      <c r="DWK49" s="120"/>
      <c r="DWL49" s="120"/>
      <c r="DWM49" s="120"/>
      <c r="DWN49" s="120"/>
      <c r="DWO49" s="120"/>
      <c r="DWP49" s="120"/>
      <c r="DWQ49" s="120"/>
      <c r="DWR49" s="120"/>
      <c r="DWS49" s="120"/>
      <c r="DWT49" s="120"/>
      <c r="DWU49" s="120"/>
      <c r="DWV49" s="120"/>
      <c r="DWW49" s="120"/>
      <c r="DWX49" s="120"/>
      <c r="DWY49" s="120"/>
      <c r="DWZ49" s="120"/>
      <c r="DXA49" s="120"/>
      <c r="DXB49" s="120"/>
      <c r="DXC49" s="120"/>
      <c r="DXD49" s="120"/>
      <c r="DXE49" s="120"/>
      <c r="DXF49" s="120"/>
      <c r="DXG49" s="120"/>
      <c r="DXH49" s="120"/>
      <c r="DXI49" s="120"/>
      <c r="DXJ49" s="120"/>
      <c r="DXK49" s="120"/>
      <c r="DXL49" s="120"/>
      <c r="DXM49" s="120"/>
      <c r="DXN49" s="120"/>
      <c r="DXO49" s="120"/>
      <c r="DXP49" s="120"/>
      <c r="DXQ49" s="120"/>
      <c r="DXR49" s="120"/>
      <c r="DXS49" s="120"/>
      <c r="DXT49" s="120"/>
      <c r="DXU49" s="120"/>
      <c r="DXV49" s="120"/>
      <c r="DXW49" s="120"/>
      <c r="DXX49" s="120"/>
      <c r="DXY49" s="120"/>
      <c r="DXZ49" s="120"/>
      <c r="DYA49" s="120"/>
      <c r="DYB49" s="120"/>
      <c r="DYC49" s="120"/>
      <c r="DYD49" s="120"/>
      <c r="DYE49" s="120"/>
      <c r="DYF49" s="120"/>
      <c r="DYG49" s="120"/>
      <c r="DYH49" s="120"/>
      <c r="DYI49" s="120"/>
      <c r="DYJ49" s="120"/>
      <c r="DYK49" s="120"/>
      <c r="DYL49" s="120"/>
      <c r="DYM49" s="120"/>
      <c r="DYN49" s="120"/>
      <c r="DYO49" s="120"/>
      <c r="DYP49" s="120"/>
      <c r="DYQ49" s="120"/>
      <c r="DYR49" s="120"/>
      <c r="DYS49" s="120"/>
      <c r="DYT49" s="120"/>
      <c r="DYU49" s="120"/>
      <c r="DYV49" s="120"/>
      <c r="DYW49" s="120"/>
      <c r="DYX49" s="120"/>
      <c r="DYY49" s="120"/>
      <c r="DYZ49" s="120"/>
      <c r="DZA49" s="120"/>
      <c r="DZB49" s="120"/>
      <c r="DZC49" s="120"/>
      <c r="DZD49" s="120"/>
      <c r="DZE49" s="120"/>
      <c r="DZF49" s="120"/>
      <c r="DZG49" s="120"/>
      <c r="DZH49" s="120"/>
      <c r="DZI49" s="120"/>
      <c r="DZJ49" s="120"/>
      <c r="DZK49" s="120"/>
      <c r="DZL49" s="120"/>
      <c r="DZM49" s="120"/>
      <c r="DZN49" s="120"/>
      <c r="DZO49" s="120"/>
      <c r="DZP49" s="120"/>
      <c r="DZQ49" s="120"/>
      <c r="DZR49" s="120"/>
      <c r="DZS49" s="120"/>
      <c r="DZT49" s="120"/>
      <c r="DZU49" s="120"/>
      <c r="DZV49" s="120"/>
      <c r="DZW49" s="120"/>
      <c r="DZX49" s="120"/>
      <c r="DZY49" s="120"/>
      <c r="DZZ49" s="120"/>
      <c r="EAA49" s="120"/>
      <c r="EAB49" s="120"/>
      <c r="EAC49" s="120"/>
      <c r="EAD49" s="120"/>
      <c r="EAE49" s="120"/>
      <c r="EAF49" s="120"/>
      <c r="EAG49" s="120"/>
      <c r="EAH49" s="120"/>
      <c r="EAI49" s="120"/>
      <c r="EAJ49" s="120"/>
      <c r="EAK49" s="120"/>
      <c r="EAL49" s="120"/>
      <c r="EAM49" s="120"/>
      <c r="EAN49" s="120"/>
      <c r="EAO49" s="120"/>
      <c r="EAP49" s="120"/>
      <c r="EAQ49" s="120"/>
      <c r="EAR49" s="120"/>
      <c r="EAS49" s="120"/>
      <c r="EAT49" s="120"/>
      <c r="EAU49" s="120"/>
      <c r="EAV49" s="120"/>
      <c r="EAW49" s="120"/>
      <c r="EAX49" s="120"/>
      <c r="EAY49" s="120"/>
      <c r="EAZ49" s="120"/>
      <c r="EBA49" s="120"/>
      <c r="EBB49" s="120"/>
      <c r="EBC49" s="120"/>
      <c r="EBD49" s="120"/>
      <c r="EBE49" s="120"/>
      <c r="EBF49" s="120"/>
      <c r="EBG49" s="120"/>
      <c r="EBH49" s="120"/>
      <c r="EBI49" s="120"/>
      <c r="EBJ49" s="120"/>
      <c r="EBK49" s="120"/>
      <c r="EBL49" s="120"/>
      <c r="EBM49" s="120"/>
      <c r="EBN49" s="120"/>
      <c r="EBO49" s="120"/>
      <c r="EBP49" s="120"/>
      <c r="EBQ49" s="120"/>
      <c r="EBR49" s="120"/>
      <c r="EBS49" s="120"/>
      <c r="EBT49" s="120"/>
      <c r="EBU49" s="120"/>
      <c r="EBV49" s="120"/>
      <c r="EBW49" s="120"/>
      <c r="EBX49" s="120"/>
      <c r="EBY49" s="120"/>
      <c r="EBZ49" s="120"/>
      <c r="ECA49" s="120"/>
      <c r="ECB49" s="120"/>
      <c r="ECC49" s="120"/>
      <c r="ECD49" s="120"/>
      <c r="ECE49" s="120"/>
      <c r="ECF49" s="120"/>
      <c r="ECG49" s="120"/>
      <c r="ECH49" s="120"/>
      <c r="ECI49" s="120"/>
      <c r="ECJ49" s="120"/>
      <c r="ECK49" s="120"/>
      <c r="ECL49" s="120"/>
      <c r="ECM49" s="120"/>
      <c r="ECN49" s="120"/>
      <c r="ECO49" s="120"/>
      <c r="ECP49" s="120"/>
      <c r="ECQ49" s="120"/>
      <c r="ECR49" s="120"/>
      <c r="ECS49" s="120"/>
      <c r="ECT49" s="120"/>
      <c r="ECU49" s="120"/>
      <c r="ECV49" s="120"/>
      <c r="ECW49" s="120"/>
      <c r="ECX49" s="120"/>
      <c r="ECY49" s="120"/>
      <c r="ECZ49" s="120"/>
      <c r="EDA49" s="120"/>
      <c r="EDB49" s="120"/>
      <c r="EDC49" s="120"/>
      <c r="EDD49" s="120"/>
      <c r="EDE49" s="120"/>
      <c r="EDF49" s="120"/>
      <c r="EDG49" s="120"/>
      <c r="EDH49" s="120"/>
      <c r="EDI49" s="120"/>
      <c r="EDJ49" s="120"/>
      <c r="EDK49" s="120"/>
      <c r="EDL49" s="120"/>
      <c r="EDM49" s="120"/>
      <c r="EDN49" s="120"/>
      <c r="EDO49" s="120"/>
      <c r="EDP49" s="120"/>
      <c r="EDQ49" s="120"/>
      <c r="EDR49" s="120"/>
      <c r="EDS49" s="120"/>
      <c r="EDT49" s="120"/>
      <c r="EDU49" s="120"/>
      <c r="EDV49" s="120"/>
      <c r="EDW49" s="120"/>
      <c r="EDX49" s="120"/>
      <c r="EDY49" s="120"/>
      <c r="EDZ49" s="120"/>
      <c r="EEA49" s="120"/>
      <c r="EEB49" s="120"/>
      <c r="EEC49" s="120"/>
      <c r="EED49" s="120"/>
      <c r="EEE49" s="120"/>
      <c r="EEF49" s="120"/>
      <c r="EEG49" s="120"/>
      <c r="EEH49" s="120"/>
      <c r="EEI49" s="120"/>
      <c r="EEJ49" s="120"/>
      <c r="EEK49" s="120"/>
      <c r="EEL49" s="120"/>
      <c r="EEM49" s="120"/>
      <c r="EEN49" s="120"/>
      <c r="EEO49" s="120"/>
      <c r="EEP49" s="120"/>
      <c r="EEQ49" s="120"/>
      <c r="EER49" s="120"/>
      <c r="EES49" s="120"/>
      <c r="EET49" s="120"/>
      <c r="EEU49" s="120"/>
      <c r="EEV49" s="120"/>
      <c r="EEW49" s="120"/>
      <c r="EEX49" s="120"/>
      <c r="EEY49" s="120"/>
      <c r="EEZ49" s="120"/>
      <c r="EFA49" s="120"/>
      <c r="EFB49" s="120"/>
      <c r="EFC49" s="120"/>
      <c r="EFD49" s="120"/>
      <c r="EFE49" s="120"/>
      <c r="EFF49" s="120"/>
      <c r="EFG49" s="120"/>
      <c r="EFH49" s="120"/>
      <c r="EFI49" s="120"/>
      <c r="EFJ49" s="120"/>
      <c r="EFK49" s="120"/>
      <c r="EFL49" s="120"/>
      <c r="EFM49" s="120"/>
      <c r="EFN49" s="120"/>
      <c r="EFO49" s="120"/>
      <c r="EFP49" s="120"/>
      <c r="EFQ49" s="120"/>
      <c r="EFR49" s="120"/>
      <c r="EFS49" s="120"/>
      <c r="EFT49" s="120"/>
      <c r="EFU49" s="120"/>
      <c r="EFV49" s="120"/>
      <c r="EFW49" s="120"/>
      <c r="EFX49" s="120"/>
      <c r="EFY49" s="120"/>
      <c r="EFZ49" s="120"/>
      <c r="EGA49" s="120"/>
      <c r="EGB49" s="120"/>
      <c r="EGC49" s="120"/>
      <c r="EGD49" s="120"/>
      <c r="EGE49" s="120"/>
      <c r="EGF49" s="120"/>
      <c r="EGG49" s="120"/>
      <c r="EGH49" s="120"/>
      <c r="EGI49" s="120"/>
      <c r="EGJ49" s="120"/>
      <c r="EGK49" s="120"/>
      <c r="EGL49" s="120"/>
      <c r="EGM49" s="120"/>
      <c r="EGN49" s="120"/>
      <c r="EGO49" s="120"/>
      <c r="EGP49" s="120"/>
      <c r="EGQ49" s="120"/>
      <c r="EGR49" s="120"/>
      <c r="EGS49" s="120"/>
      <c r="EGT49" s="120"/>
      <c r="EGU49" s="120"/>
      <c r="EGV49" s="120"/>
      <c r="EGW49" s="120"/>
      <c r="EGX49" s="120"/>
      <c r="EGY49" s="120"/>
      <c r="EGZ49" s="120"/>
      <c r="EHA49" s="120"/>
      <c r="EHB49" s="120"/>
      <c r="EHC49" s="120"/>
      <c r="EHD49" s="120"/>
      <c r="EHE49" s="120"/>
      <c r="EHF49" s="120"/>
      <c r="EHG49" s="120"/>
      <c r="EHH49" s="120"/>
      <c r="EHI49" s="120"/>
      <c r="EHJ49" s="120"/>
      <c r="EHK49" s="120"/>
      <c r="EHL49" s="120"/>
      <c r="EHM49" s="120"/>
      <c r="EHN49" s="120"/>
      <c r="EHO49" s="120"/>
      <c r="EHP49" s="120"/>
      <c r="EHQ49" s="120"/>
      <c r="EHR49" s="120"/>
      <c r="EHS49" s="120"/>
      <c r="EHT49" s="120"/>
      <c r="EHU49" s="120"/>
      <c r="EHV49" s="120"/>
      <c r="EHW49" s="120"/>
      <c r="EHX49" s="120"/>
      <c r="EHY49" s="120"/>
      <c r="EHZ49" s="120"/>
      <c r="EIA49" s="120"/>
      <c r="EIB49" s="120"/>
      <c r="EIC49" s="120"/>
      <c r="EID49" s="120"/>
      <c r="EIE49" s="120"/>
      <c r="EIF49" s="120"/>
      <c r="EIG49" s="120"/>
      <c r="EIH49" s="120"/>
      <c r="EII49" s="120"/>
      <c r="EIJ49" s="120"/>
      <c r="EIK49" s="120"/>
      <c r="EIL49" s="120"/>
      <c r="EIM49" s="120"/>
      <c r="EIN49" s="120"/>
      <c r="EIO49" s="120"/>
      <c r="EIP49" s="120"/>
      <c r="EIQ49" s="120"/>
      <c r="EIR49" s="120"/>
      <c r="EIS49" s="120"/>
      <c r="EIT49" s="120"/>
      <c r="EIU49" s="120"/>
      <c r="EIV49" s="120"/>
      <c r="EIW49" s="120"/>
      <c r="EIX49" s="120"/>
      <c r="EIY49" s="120"/>
      <c r="EIZ49" s="120"/>
      <c r="EJA49" s="120"/>
      <c r="EJB49" s="120"/>
      <c r="EJC49" s="120"/>
      <c r="EJD49" s="120"/>
      <c r="EJE49" s="120"/>
      <c r="EJF49" s="120"/>
      <c r="EJG49" s="120"/>
      <c r="EJH49" s="120"/>
      <c r="EJI49" s="120"/>
      <c r="EJJ49" s="120"/>
      <c r="EJK49" s="120"/>
      <c r="EJL49" s="120"/>
      <c r="EJM49" s="120"/>
      <c r="EJN49" s="120"/>
      <c r="EJO49" s="120"/>
      <c r="EJP49" s="120"/>
      <c r="EJQ49" s="120"/>
      <c r="EJR49" s="120"/>
      <c r="EJS49" s="120"/>
      <c r="EJT49" s="120"/>
      <c r="EJU49" s="120"/>
      <c r="EJV49" s="120"/>
      <c r="EJW49" s="120"/>
      <c r="EJX49" s="120"/>
      <c r="EJY49" s="120"/>
      <c r="EJZ49" s="120"/>
      <c r="EKA49" s="120"/>
      <c r="EKB49" s="120"/>
      <c r="EKC49" s="120"/>
      <c r="EKD49" s="120"/>
      <c r="EKE49" s="120"/>
      <c r="EKF49" s="120"/>
      <c r="EKG49" s="120"/>
      <c r="EKH49" s="120"/>
      <c r="EKI49" s="120"/>
      <c r="EKJ49" s="120"/>
      <c r="EKK49" s="120"/>
      <c r="EKL49" s="120"/>
      <c r="EKM49" s="120"/>
      <c r="EKN49" s="120"/>
      <c r="EKO49" s="120"/>
      <c r="EKP49" s="120"/>
      <c r="EKQ49" s="120"/>
      <c r="EKR49" s="120"/>
      <c r="EKS49" s="120"/>
      <c r="EKT49" s="120"/>
      <c r="EKU49" s="120"/>
      <c r="EKV49" s="120"/>
      <c r="EKW49" s="120"/>
      <c r="EKX49" s="120"/>
      <c r="EKY49" s="120"/>
      <c r="EKZ49" s="120"/>
      <c r="ELA49" s="120"/>
      <c r="ELB49" s="120"/>
      <c r="ELC49" s="120"/>
      <c r="ELD49" s="120"/>
      <c r="ELE49" s="120"/>
      <c r="ELF49" s="120"/>
      <c r="ELG49" s="120"/>
      <c r="ELH49" s="120"/>
      <c r="ELI49" s="120"/>
      <c r="ELJ49" s="120"/>
      <c r="ELK49" s="120"/>
      <c r="ELL49" s="120"/>
      <c r="ELM49" s="120"/>
      <c r="ELN49" s="120"/>
      <c r="ELO49" s="120"/>
      <c r="ELP49" s="120"/>
      <c r="ELQ49" s="120"/>
      <c r="ELR49" s="120"/>
      <c r="ELS49" s="120"/>
      <c r="ELT49" s="120"/>
      <c r="ELU49" s="120"/>
      <c r="ELV49" s="120"/>
      <c r="ELW49" s="120"/>
      <c r="ELX49" s="120"/>
      <c r="ELY49" s="120"/>
      <c r="ELZ49" s="120"/>
      <c r="EMA49" s="120"/>
      <c r="EMB49" s="120"/>
      <c r="EMC49" s="120"/>
      <c r="EMD49" s="120"/>
      <c r="EME49" s="120"/>
      <c r="EMF49" s="120"/>
      <c r="EMG49" s="120"/>
      <c r="EMH49" s="120"/>
      <c r="EMI49" s="120"/>
      <c r="EMJ49" s="120"/>
      <c r="EMK49" s="120"/>
      <c r="EML49" s="120"/>
      <c r="EMM49" s="120"/>
      <c r="EMN49" s="120"/>
      <c r="EMO49" s="120"/>
      <c r="EMP49" s="120"/>
      <c r="EMQ49" s="120"/>
      <c r="EMR49" s="120"/>
      <c r="EMS49" s="120"/>
      <c r="EMT49" s="120"/>
      <c r="EMU49" s="120"/>
      <c r="EMV49" s="120"/>
      <c r="EMW49" s="120"/>
      <c r="EMX49" s="120"/>
      <c r="EMY49" s="120"/>
      <c r="EMZ49" s="120"/>
      <c r="ENA49" s="120"/>
      <c r="ENB49" s="120"/>
      <c r="ENC49" s="120"/>
      <c r="END49" s="120"/>
      <c r="ENE49" s="120"/>
      <c r="ENF49" s="120"/>
      <c r="ENG49" s="120"/>
      <c r="ENH49" s="120"/>
      <c r="ENI49" s="120"/>
      <c r="ENJ49" s="120"/>
      <c r="ENK49" s="120"/>
      <c r="ENL49" s="120"/>
      <c r="ENM49" s="120"/>
      <c r="ENN49" s="120"/>
      <c r="ENO49" s="120"/>
      <c r="ENP49" s="120"/>
      <c r="ENQ49" s="120"/>
      <c r="ENR49" s="120"/>
      <c r="ENS49" s="120"/>
      <c r="ENT49" s="120"/>
      <c r="ENU49" s="120"/>
      <c r="ENV49" s="120"/>
      <c r="ENW49" s="120"/>
      <c r="ENX49" s="120"/>
      <c r="ENY49" s="120"/>
      <c r="ENZ49" s="120"/>
      <c r="EOA49" s="120"/>
      <c r="EOB49" s="120"/>
      <c r="EOC49" s="120"/>
      <c r="EOD49" s="120"/>
      <c r="EOE49" s="120"/>
      <c r="EOF49" s="120"/>
      <c r="EOG49" s="120"/>
      <c r="EOH49" s="120"/>
      <c r="EOI49" s="120"/>
      <c r="EOJ49" s="120"/>
      <c r="EOK49" s="120"/>
      <c r="EOL49" s="120"/>
      <c r="EOM49" s="120"/>
      <c r="EON49" s="120"/>
      <c r="EOO49" s="120"/>
      <c r="EOP49" s="120"/>
      <c r="EOQ49" s="120"/>
      <c r="EOR49" s="120"/>
      <c r="EOS49" s="120"/>
      <c r="EOT49" s="120"/>
      <c r="EOU49" s="120"/>
      <c r="EOV49" s="120"/>
      <c r="EOW49" s="120"/>
      <c r="EOX49" s="120"/>
      <c r="EOY49" s="120"/>
      <c r="EOZ49" s="120"/>
      <c r="EPA49" s="120"/>
      <c r="EPB49" s="120"/>
      <c r="EPC49" s="120"/>
      <c r="EPD49" s="120"/>
      <c r="EPE49" s="120"/>
      <c r="EPF49" s="120"/>
      <c r="EPG49" s="120"/>
      <c r="EPH49" s="120"/>
      <c r="EPI49" s="120"/>
      <c r="EPJ49" s="120"/>
      <c r="EPK49" s="120"/>
      <c r="EPL49" s="120"/>
      <c r="EPM49" s="120"/>
      <c r="EPN49" s="120"/>
      <c r="EPO49" s="120"/>
      <c r="EPP49" s="120"/>
      <c r="EPQ49" s="120"/>
      <c r="EPR49" s="120"/>
      <c r="EPS49" s="120"/>
      <c r="EPT49" s="120"/>
      <c r="EPU49" s="120"/>
      <c r="EPV49" s="120"/>
      <c r="EPW49" s="120"/>
      <c r="EPX49" s="120"/>
      <c r="EPY49" s="120"/>
      <c r="EPZ49" s="120"/>
      <c r="EQA49" s="120"/>
      <c r="EQB49" s="120"/>
      <c r="EQC49" s="120"/>
      <c r="EQD49" s="120"/>
      <c r="EQE49" s="120"/>
      <c r="EQF49" s="120"/>
      <c r="EQG49" s="120"/>
      <c r="EQH49" s="120"/>
      <c r="EQI49" s="120"/>
      <c r="EQJ49" s="120"/>
      <c r="EQK49" s="120"/>
      <c r="EQL49" s="120"/>
      <c r="EQM49" s="120"/>
      <c r="EQN49" s="120"/>
      <c r="EQO49" s="120"/>
      <c r="EQP49" s="120"/>
      <c r="EQQ49" s="120"/>
      <c r="EQR49" s="120"/>
      <c r="EQS49" s="120"/>
      <c r="EQT49" s="120"/>
      <c r="EQU49" s="120"/>
      <c r="EQV49" s="120"/>
      <c r="EQW49" s="120"/>
      <c r="EQX49" s="120"/>
      <c r="EQY49" s="120"/>
      <c r="EQZ49" s="120"/>
      <c r="ERA49" s="120"/>
      <c r="ERB49" s="120"/>
      <c r="ERC49" s="120"/>
      <c r="ERD49" s="120"/>
      <c r="ERE49" s="120"/>
      <c r="ERF49" s="120"/>
      <c r="ERG49" s="120"/>
      <c r="ERH49" s="120"/>
      <c r="ERI49" s="120"/>
      <c r="ERJ49" s="120"/>
      <c r="ERK49" s="120"/>
      <c r="ERL49" s="120"/>
      <c r="ERM49" s="120"/>
      <c r="ERN49" s="120"/>
      <c r="ERO49" s="120"/>
      <c r="ERP49" s="120"/>
      <c r="ERQ49" s="120"/>
      <c r="ERR49" s="120"/>
      <c r="ERS49" s="120"/>
      <c r="ERT49" s="120"/>
      <c r="ERU49" s="120"/>
      <c r="ERV49" s="120"/>
      <c r="ERW49" s="120"/>
      <c r="ERX49" s="120"/>
      <c r="ERY49" s="120"/>
      <c r="ERZ49" s="120"/>
      <c r="ESA49" s="120"/>
      <c r="ESB49" s="120"/>
      <c r="ESC49" s="120"/>
      <c r="ESD49" s="120"/>
      <c r="ESE49" s="120"/>
      <c r="ESF49" s="120"/>
      <c r="ESG49" s="120"/>
      <c r="ESH49" s="120"/>
      <c r="ESI49" s="120"/>
      <c r="ESJ49" s="120"/>
      <c r="ESK49" s="120"/>
      <c r="ESL49" s="120"/>
      <c r="ESM49" s="120"/>
      <c r="ESN49" s="120"/>
      <c r="ESO49" s="120"/>
      <c r="ESP49" s="120"/>
      <c r="ESQ49" s="120"/>
      <c r="ESR49" s="120"/>
      <c r="ESS49" s="120"/>
      <c r="EST49" s="120"/>
      <c r="ESU49" s="120"/>
      <c r="ESV49" s="120"/>
      <c r="ESW49" s="120"/>
      <c r="ESX49" s="120"/>
      <c r="ESY49" s="120"/>
      <c r="ESZ49" s="120"/>
      <c r="ETA49" s="120"/>
      <c r="ETB49" s="120"/>
      <c r="ETC49" s="120"/>
      <c r="ETD49" s="120"/>
      <c r="ETE49" s="120"/>
      <c r="ETF49" s="120"/>
      <c r="ETG49" s="120"/>
      <c r="ETH49" s="120"/>
      <c r="ETI49" s="120"/>
      <c r="ETJ49" s="120"/>
      <c r="ETK49" s="120"/>
      <c r="ETL49" s="120"/>
      <c r="ETM49" s="120"/>
      <c r="ETN49" s="120"/>
      <c r="ETO49" s="120"/>
      <c r="ETP49" s="120"/>
      <c r="ETQ49" s="120"/>
      <c r="ETR49" s="120"/>
      <c r="ETS49" s="120"/>
      <c r="ETT49" s="120"/>
      <c r="ETU49" s="120"/>
      <c r="ETV49" s="120"/>
      <c r="ETW49" s="120"/>
      <c r="ETX49" s="120"/>
      <c r="ETY49" s="120"/>
      <c r="ETZ49" s="120"/>
      <c r="EUA49" s="120"/>
      <c r="EUB49" s="120"/>
      <c r="EUC49" s="120"/>
      <c r="EUD49" s="120"/>
      <c r="EUE49" s="120"/>
      <c r="EUF49" s="120"/>
      <c r="EUG49" s="120"/>
      <c r="EUH49" s="120"/>
      <c r="EUI49" s="120"/>
      <c r="EUJ49" s="120"/>
      <c r="EUK49" s="120"/>
      <c r="EUL49" s="120"/>
      <c r="EUM49" s="120"/>
      <c r="EUN49" s="120"/>
      <c r="EUO49" s="120"/>
      <c r="EUP49" s="120"/>
      <c r="EUQ49" s="120"/>
      <c r="EUR49" s="120"/>
      <c r="EUS49" s="120"/>
      <c r="EUT49" s="120"/>
      <c r="EUU49" s="120"/>
      <c r="EUV49" s="120"/>
      <c r="EUW49" s="120"/>
      <c r="EUX49" s="120"/>
      <c r="EUY49" s="120"/>
      <c r="EUZ49" s="120"/>
      <c r="EVA49" s="120"/>
      <c r="EVB49" s="120"/>
      <c r="EVC49" s="120"/>
      <c r="EVD49" s="120"/>
      <c r="EVE49" s="120"/>
      <c r="EVF49" s="120"/>
      <c r="EVG49" s="120"/>
      <c r="EVH49" s="120"/>
      <c r="EVI49" s="120"/>
      <c r="EVJ49" s="120"/>
      <c r="EVK49" s="120"/>
      <c r="EVL49" s="120"/>
      <c r="EVM49" s="120"/>
      <c r="EVN49" s="120"/>
      <c r="EVO49" s="120"/>
      <c r="EVP49" s="120"/>
      <c r="EVQ49" s="120"/>
      <c r="EVR49" s="120"/>
      <c r="EVS49" s="120"/>
      <c r="EVT49" s="120"/>
      <c r="EVU49" s="120"/>
      <c r="EVV49" s="120"/>
      <c r="EVW49" s="120"/>
      <c r="EVX49" s="120"/>
      <c r="EVY49" s="120"/>
      <c r="EVZ49" s="120"/>
      <c r="EWA49" s="120"/>
      <c r="EWB49" s="120"/>
      <c r="EWC49" s="120"/>
      <c r="EWD49" s="120"/>
      <c r="EWE49" s="120"/>
      <c r="EWF49" s="120"/>
      <c r="EWG49" s="120"/>
      <c r="EWH49" s="120"/>
      <c r="EWI49" s="120"/>
      <c r="EWJ49" s="120"/>
      <c r="EWK49" s="120"/>
      <c r="EWL49" s="120"/>
      <c r="EWM49" s="120"/>
      <c r="EWN49" s="120"/>
      <c r="EWO49" s="120"/>
      <c r="EWP49" s="120"/>
      <c r="EWQ49" s="120"/>
      <c r="EWR49" s="120"/>
      <c r="EWS49" s="120"/>
      <c r="EWT49" s="120"/>
      <c r="EWU49" s="120"/>
      <c r="EWV49" s="120"/>
      <c r="EWW49" s="120"/>
      <c r="EWX49" s="120"/>
      <c r="EWY49" s="120"/>
      <c r="EWZ49" s="120"/>
      <c r="EXA49" s="120"/>
      <c r="EXB49" s="120"/>
      <c r="EXC49" s="120"/>
      <c r="EXD49" s="120"/>
      <c r="EXE49" s="120"/>
      <c r="EXF49" s="120"/>
      <c r="EXG49" s="120"/>
      <c r="EXH49" s="120"/>
      <c r="EXI49" s="120"/>
      <c r="EXJ49" s="120"/>
      <c r="EXK49" s="120"/>
      <c r="EXL49" s="120"/>
      <c r="EXM49" s="120"/>
      <c r="EXN49" s="120"/>
      <c r="EXO49" s="120"/>
      <c r="EXP49" s="120"/>
      <c r="EXQ49" s="120"/>
      <c r="EXR49" s="120"/>
      <c r="EXS49" s="120"/>
      <c r="EXT49" s="120"/>
      <c r="EXU49" s="120"/>
      <c r="EXV49" s="120"/>
      <c r="EXW49" s="120"/>
      <c r="EXX49" s="120"/>
      <c r="EXY49" s="120"/>
      <c r="EXZ49" s="120"/>
      <c r="EYA49" s="120"/>
      <c r="EYB49" s="120"/>
      <c r="EYC49" s="120"/>
      <c r="EYD49" s="120"/>
      <c r="EYE49" s="120"/>
      <c r="EYF49" s="120"/>
      <c r="EYG49" s="120"/>
      <c r="EYH49" s="120"/>
      <c r="EYI49" s="120"/>
      <c r="EYJ49" s="120"/>
      <c r="EYK49" s="120"/>
      <c r="EYL49" s="120"/>
      <c r="EYM49" s="120"/>
      <c r="EYN49" s="120"/>
      <c r="EYO49" s="120"/>
      <c r="EYP49" s="120"/>
      <c r="EYQ49" s="120"/>
      <c r="EYR49" s="120"/>
      <c r="EYS49" s="120"/>
      <c r="EYT49" s="120"/>
      <c r="EYU49" s="120"/>
      <c r="EYV49" s="120"/>
      <c r="EYW49" s="120"/>
      <c r="EYX49" s="120"/>
      <c r="EYY49" s="120"/>
      <c r="EYZ49" s="120"/>
      <c r="EZA49" s="120"/>
      <c r="EZB49" s="120"/>
      <c r="EZC49" s="120"/>
      <c r="EZD49" s="120"/>
      <c r="EZE49" s="120"/>
      <c r="EZF49" s="120"/>
      <c r="EZG49" s="120"/>
      <c r="EZH49" s="120"/>
      <c r="EZI49" s="120"/>
      <c r="EZJ49" s="120"/>
      <c r="EZK49" s="120"/>
      <c r="EZL49" s="120"/>
      <c r="EZM49" s="120"/>
      <c r="EZN49" s="120"/>
      <c r="EZO49" s="120"/>
      <c r="EZP49" s="120"/>
      <c r="EZQ49" s="120"/>
      <c r="EZR49" s="120"/>
      <c r="EZS49" s="120"/>
      <c r="EZT49" s="120"/>
      <c r="EZU49" s="120"/>
      <c r="EZV49" s="120"/>
      <c r="EZW49" s="120"/>
      <c r="EZX49" s="120"/>
      <c r="EZY49" s="120"/>
      <c r="EZZ49" s="120"/>
      <c r="FAA49" s="120"/>
      <c r="FAB49" s="120"/>
      <c r="FAC49" s="120"/>
      <c r="FAD49" s="120"/>
      <c r="FAE49" s="120"/>
      <c r="FAF49" s="120"/>
      <c r="FAG49" s="120"/>
      <c r="FAH49" s="120"/>
      <c r="FAI49" s="120"/>
      <c r="FAJ49" s="120"/>
      <c r="FAK49" s="120"/>
      <c r="FAL49" s="120"/>
      <c r="FAM49" s="120"/>
      <c r="FAN49" s="120"/>
      <c r="FAO49" s="120"/>
      <c r="FAP49" s="120"/>
      <c r="FAQ49" s="120"/>
      <c r="FAR49" s="120"/>
      <c r="FAS49" s="120"/>
      <c r="FAT49" s="120"/>
      <c r="FAU49" s="120"/>
      <c r="FAV49" s="120"/>
      <c r="FAW49" s="120"/>
      <c r="FAX49" s="120"/>
      <c r="FAY49" s="120"/>
      <c r="FAZ49" s="120"/>
      <c r="FBA49" s="120"/>
      <c r="FBB49" s="120"/>
      <c r="FBC49" s="120"/>
      <c r="FBD49" s="120"/>
      <c r="FBE49" s="120"/>
      <c r="FBF49" s="120"/>
      <c r="FBG49" s="120"/>
      <c r="FBH49" s="120"/>
      <c r="FBI49" s="120"/>
      <c r="FBJ49" s="120"/>
      <c r="FBK49" s="120"/>
      <c r="FBL49" s="120"/>
      <c r="FBM49" s="120"/>
      <c r="FBN49" s="120"/>
      <c r="FBO49" s="120"/>
      <c r="FBP49" s="120"/>
      <c r="FBQ49" s="120"/>
      <c r="FBR49" s="120"/>
      <c r="FBS49" s="120"/>
      <c r="FBT49" s="120"/>
      <c r="FBU49" s="120"/>
      <c r="FBV49" s="120"/>
      <c r="FBW49" s="120"/>
      <c r="FBX49" s="120"/>
      <c r="FBY49" s="120"/>
      <c r="FBZ49" s="120"/>
      <c r="FCA49" s="120"/>
      <c r="FCB49" s="120"/>
      <c r="FCC49" s="120"/>
      <c r="FCD49" s="120"/>
      <c r="FCE49" s="120"/>
      <c r="FCF49" s="120"/>
      <c r="FCG49" s="120"/>
      <c r="FCH49" s="120"/>
      <c r="FCI49" s="120"/>
      <c r="FCJ49" s="120"/>
      <c r="FCK49" s="120"/>
      <c r="FCL49" s="120"/>
      <c r="FCM49" s="120"/>
      <c r="FCN49" s="120"/>
      <c r="FCO49" s="120"/>
      <c r="FCP49" s="120"/>
      <c r="FCQ49" s="120"/>
      <c r="FCR49" s="120"/>
      <c r="FCS49" s="120"/>
      <c r="FCT49" s="120"/>
      <c r="FCU49" s="120"/>
      <c r="FCV49" s="120"/>
      <c r="FCW49" s="120"/>
      <c r="FCX49" s="120"/>
      <c r="FCY49" s="120"/>
      <c r="FCZ49" s="120"/>
      <c r="FDA49" s="120"/>
      <c r="FDB49" s="120"/>
      <c r="FDC49" s="120"/>
      <c r="FDD49" s="120"/>
      <c r="FDE49" s="120"/>
      <c r="FDF49" s="120"/>
      <c r="FDG49" s="120"/>
      <c r="FDH49" s="120"/>
      <c r="FDI49" s="120"/>
      <c r="FDJ49" s="120"/>
      <c r="FDK49" s="120"/>
      <c r="FDL49" s="120"/>
      <c r="FDM49" s="120"/>
      <c r="FDN49" s="120"/>
      <c r="FDO49" s="120"/>
      <c r="FDP49" s="120"/>
      <c r="FDQ49" s="120"/>
      <c r="FDR49" s="120"/>
      <c r="FDS49" s="120"/>
      <c r="FDT49" s="120"/>
      <c r="FDU49" s="120"/>
      <c r="FDV49" s="120"/>
      <c r="FDW49" s="120"/>
      <c r="FDX49" s="120"/>
      <c r="FDY49" s="120"/>
      <c r="FDZ49" s="120"/>
      <c r="FEA49" s="120"/>
      <c r="FEB49" s="120"/>
      <c r="FEC49" s="120"/>
      <c r="FED49" s="120"/>
      <c r="FEE49" s="120"/>
      <c r="FEF49" s="120"/>
      <c r="FEG49" s="120"/>
      <c r="FEH49" s="120"/>
      <c r="FEI49" s="120"/>
      <c r="FEJ49" s="120"/>
      <c r="FEK49" s="120"/>
      <c r="FEL49" s="120"/>
      <c r="FEM49" s="120"/>
      <c r="FEN49" s="120"/>
      <c r="FEO49" s="120"/>
      <c r="FEP49" s="120"/>
      <c r="FEQ49" s="120"/>
      <c r="FER49" s="120"/>
      <c r="FES49" s="120"/>
      <c r="FET49" s="120"/>
      <c r="FEU49" s="120"/>
      <c r="FEV49" s="120"/>
      <c r="FEW49" s="120"/>
      <c r="FEX49" s="120"/>
      <c r="FEY49" s="120"/>
      <c r="FEZ49" s="120"/>
      <c r="FFA49" s="120"/>
      <c r="FFB49" s="120"/>
      <c r="FFC49" s="120"/>
      <c r="FFD49" s="120"/>
      <c r="FFE49" s="120"/>
      <c r="FFF49" s="120"/>
      <c r="FFG49" s="120"/>
      <c r="FFH49" s="120"/>
      <c r="FFI49" s="120"/>
      <c r="FFJ49" s="120"/>
      <c r="FFK49" s="120"/>
      <c r="FFL49" s="120"/>
      <c r="FFM49" s="120"/>
      <c r="FFN49" s="120"/>
      <c r="FFO49" s="120"/>
      <c r="FFP49" s="120"/>
      <c r="FFQ49" s="120"/>
      <c r="FFR49" s="120"/>
      <c r="FFS49" s="120"/>
      <c r="FFT49" s="120"/>
      <c r="FFU49" s="120"/>
      <c r="FFV49" s="120"/>
      <c r="FFW49" s="120"/>
      <c r="FFX49" s="120"/>
      <c r="FFY49" s="120"/>
      <c r="FFZ49" s="120"/>
      <c r="FGA49" s="120"/>
      <c r="FGB49" s="120"/>
      <c r="FGC49" s="120"/>
      <c r="FGD49" s="120"/>
      <c r="FGE49" s="120"/>
      <c r="FGF49" s="120"/>
      <c r="FGG49" s="120"/>
      <c r="FGH49" s="120"/>
      <c r="FGI49" s="120"/>
      <c r="FGJ49" s="120"/>
      <c r="FGK49" s="120"/>
      <c r="FGL49" s="120"/>
      <c r="FGM49" s="120"/>
      <c r="FGN49" s="120"/>
      <c r="FGO49" s="120"/>
      <c r="FGP49" s="120"/>
      <c r="FGQ49" s="120"/>
      <c r="FGR49" s="120"/>
      <c r="FGS49" s="120"/>
      <c r="FGT49" s="120"/>
      <c r="FGU49" s="120"/>
      <c r="FGV49" s="120"/>
      <c r="FGW49" s="120"/>
      <c r="FGX49" s="120"/>
      <c r="FGY49" s="120"/>
      <c r="FGZ49" s="120"/>
      <c r="FHA49" s="120"/>
      <c r="FHB49" s="120"/>
      <c r="FHC49" s="120"/>
      <c r="FHD49" s="120"/>
      <c r="FHE49" s="120"/>
      <c r="FHF49" s="120"/>
      <c r="FHG49" s="120"/>
      <c r="FHH49" s="120"/>
      <c r="FHI49" s="120"/>
      <c r="FHJ49" s="120"/>
      <c r="FHK49" s="120"/>
      <c r="FHL49" s="120"/>
      <c r="FHM49" s="120"/>
      <c r="FHN49" s="120"/>
      <c r="FHO49" s="120"/>
      <c r="FHP49" s="120"/>
      <c r="FHQ49" s="120"/>
      <c r="FHR49" s="120"/>
      <c r="FHS49" s="120"/>
      <c r="FHT49" s="120"/>
      <c r="FHU49" s="120"/>
      <c r="FHV49" s="120"/>
      <c r="FHW49" s="120"/>
      <c r="FHX49" s="120"/>
      <c r="FHY49" s="120"/>
      <c r="FHZ49" s="120"/>
      <c r="FIA49" s="120"/>
      <c r="FIB49" s="120"/>
      <c r="FIC49" s="120"/>
      <c r="FID49" s="120"/>
      <c r="FIE49" s="120"/>
      <c r="FIF49" s="120"/>
      <c r="FIG49" s="120"/>
      <c r="FIH49" s="120"/>
      <c r="FII49" s="120"/>
      <c r="FIJ49" s="120"/>
      <c r="FIK49" s="120"/>
      <c r="FIL49" s="120"/>
      <c r="FIM49" s="120"/>
      <c r="FIN49" s="120"/>
      <c r="FIO49" s="120"/>
      <c r="FIP49" s="120"/>
      <c r="FIQ49" s="120"/>
      <c r="FIR49" s="120"/>
      <c r="FIS49" s="120"/>
      <c r="FIT49" s="120"/>
      <c r="FIU49" s="120"/>
      <c r="FIV49" s="120"/>
      <c r="FIW49" s="120"/>
      <c r="FIX49" s="120"/>
      <c r="FIY49" s="120"/>
      <c r="FIZ49" s="120"/>
      <c r="FJA49" s="120"/>
      <c r="FJB49" s="120"/>
      <c r="FJC49" s="120"/>
      <c r="FJD49" s="120"/>
    </row>
    <row r="50" spans="1:4320" ht="24.75" customHeight="1" x14ac:dyDescent="0.2">
      <c r="A50" s="60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5"/>
      <c r="N50" s="114"/>
    </row>
    <row r="51" spans="1:4320" ht="29.25" customHeight="1" x14ac:dyDescent="0.2">
      <c r="A51" s="551" t="s">
        <v>82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65"/>
      <c r="N51" s="114"/>
    </row>
    <row r="52" spans="1:4320" ht="35.25" customHeight="1" x14ac:dyDescent="0.2">
      <c r="A52" s="68" t="s">
        <v>4</v>
      </c>
      <c r="B52" s="69" t="s">
        <v>5</v>
      </c>
      <c r="C52" s="70" t="s">
        <v>6</v>
      </c>
      <c r="D52" s="71" t="s">
        <v>7</v>
      </c>
      <c r="E52" s="72" t="s">
        <v>8</v>
      </c>
      <c r="F52" s="69" t="s">
        <v>9</v>
      </c>
      <c r="G52" s="72"/>
      <c r="H52" s="69" t="s">
        <v>10</v>
      </c>
      <c r="I52" s="69" t="s">
        <v>11</v>
      </c>
      <c r="J52" s="511" t="s">
        <v>13</v>
      </c>
      <c r="K52" s="73" t="s">
        <v>12</v>
      </c>
      <c r="L52" s="74" t="s">
        <v>13</v>
      </c>
      <c r="M52" s="75" t="s">
        <v>909</v>
      </c>
      <c r="N52" s="114"/>
    </row>
    <row r="53" spans="1:4320" s="165" customFormat="1" ht="32.25" customHeight="1" x14ac:dyDescent="0.2">
      <c r="A53" s="76" t="s">
        <v>83</v>
      </c>
      <c r="B53" s="123" t="s">
        <v>84</v>
      </c>
      <c r="C53" s="107" t="s">
        <v>16</v>
      </c>
      <c r="D53" s="76" t="s">
        <v>17</v>
      </c>
      <c r="E53" s="82" t="s">
        <v>85</v>
      </c>
      <c r="F53" s="87" t="s">
        <v>86</v>
      </c>
      <c r="G53" s="82"/>
      <c r="H53" s="162">
        <v>70810</v>
      </c>
      <c r="I53" s="111" t="s">
        <v>20</v>
      </c>
      <c r="J53" s="516">
        <v>165000</v>
      </c>
      <c r="K53" s="163">
        <v>1500000</v>
      </c>
      <c r="L53" s="126">
        <v>165000</v>
      </c>
      <c r="M53" s="65">
        <v>962445.12577160308</v>
      </c>
      <c r="N53" s="114"/>
      <c r="O53" s="58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  <c r="IR53" s="164"/>
      <c r="IS53" s="164"/>
      <c r="IT53" s="164"/>
      <c r="IU53" s="164"/>
      <c r="IV53" s="164"/>
      <c r="IW53" s="164"/>
      <c r="IX53" s="164"/>
      <c r="IY53" s="164"/>
      <c r="IZ53" s="164"/>
      <c r="JA53" s="164"/>
      <c r="JB53" s="164"/>
      <c r="JC53" s="164"/>
      <c r="JD53" s="164"/>
      <c r="JE53" s="164"/>
      <c r="JF53" s="164"/>
      <c r="JG53" s="164"/>
      <c r="JH53" s="164"/>
      <c r="JI53" s="164"/>
      <c r="JJ53" s="164"/>
      <c r="JK53" s="164"/>
      <c r="JL53" s="164"/>
      <c r="JM53" s="164"/>
      <c r="JN53" s="164"/>
      <c r="JO53" s="164"/>
      <c r="JP53" s="164"/>
      <c r="JQ53" s="164"/>
      <c r="JR53" s="164"/>
      <c r="JS53" s="164"/>
      <c r="JT53" s="164"/>
      <c r="JU53" s="164"/>
      <c r="JV53" s="164"/>
      <c r="JW53" s="164"/>
      <c r="JX53" s="164"/>
      <c r="JY53" s="164"/>
      <c r="JZ53" s="164"/>
      <c r="KA53" s="164"/>
      <c r="KB53" s="164"/>
      <c r="KC53" s="164"/>
      <c r="KD53" s="164"/>
      <c r="KE53" s="164"/>
      <c r="KF53" s="164"/>
      <c r="KG53" s="164"/>
      <c r="KH53" s="164"/>
      <c r="KI53" s="164"/>
      <c r="KJ53" s="164"/>
      <c r="KK53" s="164"/>
      <c r="KL53" s="164"/>
      <c r="KM53" s="164"/>
      <c r="KN53" s="164"/>
      <c r="KO53" s="164"/>
      <c r="KP53" s="164"/>
      <c r="KQ53" s="164"/>
      <c r="KR53" s="164"/>
      <c r="KS53" s="164"/>
      <c r="KT53" s="164"/>
      <c r="KU53" s="164"/>
      <c r="KV53" s="164"/>
      <c r="KW53" s="164"/>
      <c r="KX53" s="164"/>
      <c r="KY53" s="164"/>
      <c r="KZ53" s="164"/>
      <c r="LA53" s="164"/>
      <c r="LB53" s="164"/>
      <c r="LC53" s="164"/>
      <c r="LD53" s="164"/>
      <c r="LE53" s="164"/>
      <c r="LF53" s="164"/>
      <c r="LG53" s="164"/>
      <c r="LH53" s="164"/>
      <c r="LI53" s="164"/>
      <c r="LJ53" s="164"/>
      <c r="LK53" s="164"/>
      <c r="LL53" s="164"/>
      <c r="LM53" s="164"/>
      <c r="LN53" s="164"/>
      <c r="LO53" s="164"/>
      <c r="LP53" s="164"/>
      <c r="LQ53" s="164"/>
      <c r="LR53" s="164"/>
      <c r="LS53" s="164"/>
      <c r="LT53" s="164"/>
      <c r="LU53" s="164"/>
      <c r="LV53" s="164"/>
      <c r="LW53" s="164"/>
      <c r="LX53" s="164"/>
      <c r="LY53" s="164"/>
      <c r="LZ53" s="164"/>
      <c r="MA53" s="164"/>
      <c r="MB53" s="164"/>
      <c r="MC53" s="164"/>
      <c r="MD53" s="164"/>
      <c r="ME53" s="164"/>
      <c r="MF53" s="164"/>
      <c r="MG53" s="164"/>
      <c r="MH53" s="164"/>
      <c r="MI53" s="164"/>
      <c r="MJ53" s="164"/>
      <c r="MK53" s="164"/>
      <c r="ML53" s="164"/>
      <c r="MM53" s="164"/>
      <c r="MN53" s="164"/>
      <c r="MO53" s="164"/>
      <c r="MP53" s="164"/>
      <c r="MQ53" s="164"/>
      <c r="MR53" s="164"/>
      <c r="MS53" s="164"/>
      <c r="MT53" s="164"/>
      <c r="MU53" s="164"/>
      <c r="MV53" s="164"/>
      <c r="MW53" s="164"/>
      <c r="MX53" s="164"/>
      <c r="MY53" s="164"/>
      <c r="MZ53" s="164"/>
      <c r="NA53" s="164"/>
      <c r="NB53" s="164"/>
      <c r="NC53" s="164"/>
      <c r="ND53" s="164"/>
      <c r="NE53" s="164"/>
      <c r="NF53" s="164"/>
      <c r="NG53" s="164"/>
      <c r="NH53" s="164"/>
      <c r="NI53" s="164"/>
      <c r="NJ53" s="164"/>
      <c r="NK53" s="164"/>
      <c r="NL53" s="164"/>
      <c r="NM53" s="164"/>
      <c r="NN53" s="164"/>
      <c r="NO53" s="164"/>
      <c r="NP53" s="164"/>
      <c r="NQ53" s="164"/>
      <c r="NR53" s="164"/>
      <c r="NS53" s="164"/>
      <c r="NT53" s="164"/>
      <c r="NU53" s="164"/>
      <c r="NV53" s="164"/>
      <c r="NW53" s="164"/>
      <c r="NX53" s="164"/>
      <c r="NY53" s="164"/>
      <c r="NZ53" s="164"/>
      <c r="OA53" s="164"/>
      <c r="OB53" s="164"/>
      <c r="OC53" s="164"/>
      <c r="OD53" s="164"/>
      <c r="OE53" s="164"/>
      <c r="OF53" s="164"/>
      <c r="OG53" s="164"/>
      <c r="OH53" s="164"/>
      <c r="OI53" s="164"/>
      <c r="OJ53" s="164"/>
      <c r="OK53" s="164"/>
      <c r="OL53" s="164"/>
      <c r="OM53" s="164"/>
      <c r="ON53" s="164"/>
      <c r="OO53" s="164"/>
      <c r="OP53" s="164"/>
      <c r="OQ53" s="164"/>
      <c r="OR53" s="164"/>
      <c r="OS53" s="164"/>
      <c r="OT53" s="164"/>
      <c r="OU53" s="164"/>
      <c r="OV53" s="164"/>
      <c r="OW53" s="164"/>
      <c r="OX53" s="164"/>
      <c r="OY53" s="164"/>
      <c r="OZ53" s="164"/>
      <c r="PA53" s="164"/>
      <c r="PB53" s="164"/>
      <c r="PC53" s="164"/>
      <c r="PD53" s="164"/>
      <c r="PE53" s="164"/>
      <c r="PF53" s="164"/>
      <c r="PG53" s="164"/>
      <c r="PH53" s="164"/>
      <c r="PI53" s="164"/>
      <c r="PJ53" s="164"/>
      <c r="PK53" s="164"/>
      <c r="PL53" s="164"/>
      <c r="PM53" s="164"/>
      <c r="PN53" s="164"/>
      <c r="PO53" s="164"/>
      <c r="PP53" s="164"/>
      <c r="PQ53" s="164"/>
      <c r="PR53" s="164"/>
      <c r="PS53" s="164"/>
      <c r="PT53" s="164"/>
      <c r="PU53" s="164"/>
      <c r="PV53" s="164"/>
      <c r="PW53" s="164"/>
      <c r="PX53" s="164"/>
      <c r="PY53" s="164"/>
      <c r="PZ53" s="164"/>
      <c r="QA53" s="164"/>
      <c r="QB53" s="164"/>
      <c r="QC53" s="164"/>
      <c r="QD53" s="164"/>
      <c r="QE53" s="164"/>
      <c r="QF53" s="164"/>
      <c r="QG53" s="164"/>
      <c r="QH53" s="164"/>
      <c r="QI53" s="164"/>
      <c r="QJ53" s="164"/>
      <c r="QK53" s="164"/>
      <c r="QL53" s="164"/>
      <c r="QM53" s="164"/>
      <c r="QN53" s="164"/>
      <c r="QO53" s="164"/>
      <c r="QP53" s="164"/>
      <c r="QQ53" s="164"/>
      <c r="QR53" s="164"/>
      <c r="QS53" s="164"/>
      <c r="QT53" s="164"/>
      <c r="QU53" s="164"/>
      <c r="QV53" s="164"/>
      <c r="QW53" s="164"/>
      <c r="QX53" s="164"/>
      <c r="QY53" s="164"/>
      <c r="QZ53" s="164"/>
      <c r="RA53" s="164"/>
      <c r="RB53" s="164"/>
      <c r="RC53" s="164"/>
      <c r="RD53" s="164"/>
      <c r="RE53" s="164"/>
      <c r="RF53" s="164"/>
      <c r="RG53" s="164"/>
      <c r="RH53" s="164"/>
      <c r="RI53" s="164"/>
      <c r="RJ53" s="164"/>
      <c r="RK53" s="164"/>
      <c r="RL53" s="164"/>
      <c r="RM53" s="164"/>
      <c r="RN53" s="164"/>
      <c r="RO53" s="164"/>
      <c r="RP53" s="164"/>
      <c r="RQ53" s="164"/>
      <c r="RR53" s="164"/>
      <c r="RS53" s="164"/>
      <c r="RT53" s="164"/>
      <c r="RU53" s="164"/>
      <c r="RV53" s="164"/>
      <c r="RW53" s="164"/>
      <c r="RX53" s="164"/>
      <c r="RY53" s="164"/>
      <c r="RZ53" s="164"/>
      <c r="SA53" s="164"/>
      <c r="SB53" s="164"/>
      <c r="SC53" s="164"/>
      <c r="SD53" s="164"/>
      <c r="SE53" s="164"/>
      <c r="SF53" s="164"/>
      <c r="SG53" s="164"/>
      <c r="SH53" s="164"/>
      <c r="SI53" s="164"/>
      <c r="SJ53" s="164"/>
      <c r="SK53" s="164"/>
      <c r="SL53" s="164"/>
      <c r="SM53" s="164"/>
      <c r="SN53" s="164"/>
      <c r="SO53" s="164"/>
      <c r="SP53" s="164"/>
      <c r="SQ53" s="164"/>
      <c r="SR53" s="164"/>
      <c r="SS53" s="164"/>
      <c r="ST53" s="164"/>
      <c r="SU53" s="164"/>
      <c r="SV53" s="164"/>
      <c r="SW53" s="164"/>
      <c r="SX53" s="164"/>
      <c r="SY53" s="164"/>
      <c r="SZ53" s="164"/>
      <c r="TA53" s="164"/>
      <c r="TB53" s="164"/>
      <c r="TC53" s="164"/>
      <c r="TD53" s="164"/>
      <c r="TE53" s="164"/>
      <c r="TF53" s="164"/>
      <c r="TG53" s="164"/>
      <c r="TH53" s="164"/>
      <c r="TI53" s="164"/>
      <c r="TJ53" s="164"/>
      <c r="TK53" s="164"/>
      <c r="TL53" s="164"/>
      <c r="TM53" s="164"/>
      <c r="TN53" s="164"/>
      <c r="TO53" s="164"/>
      <c r="TP53" s="164"/>
      <c r="TQ53" s="164"/>
      <c r="TR53" s="164"/>
      <c r="TS53" s="164"/>
      <c r="TT53" s="164"/>
      <c r="TU53" s="164"/>
      <c r="TV53" s="164"/>
      <c r="TW53" s="164"/>
      <c r="TX53" s="164"/>
      <c r="TY53" s="164"/>
      <c r="TZ53" s="164"/>
      <c r="UA53" s="164"/>
      <c r="UB53" s="164"/>
      <c r="UC53" s="164"/>
      <c r="UD53" s="164"/>
      <c r="UE53" s="164"/>
      <c r="UF53" s="164"/>
      <c r="UG53" s="164"/>
      <c r="UH53" s="164"/>
      <c r="UI53" s="164"/>
      <c r="UJ53" s="164"/>
      <c r="UK53" s="164"/>
      <c r="UL53" s="164"/>
      <c r="UM53" s="164"/>
      <c r="UN53" s="164"/>
      <c r="UO53" s="164"/>
      <c r="UP53" s="164"/>
      <c r="UQ53" s="164"/>
      <c r="UR53" s="164"/>
      <c r="US53" s="164"/>
      <c r="UT53" s="164"/>
      <c r="UU53" s="164"/>
      <c r="UV53" s="164"/>
      <c r="UW53" s="164"/>
      <c r="UX53" s="164"/>
      <c r="UY53" s="164"/>
      <c r="UZ53" s="164"/>
      <c r="VA53" s="164"/>
      <c r="VB53" s="164"/>
      <c r="VC53" s="164"/>
      <c r="VD53" s="164"/>
      <c r="VE53" s="164"/>
      <c r="VF53" s="164"/>
      <c r="VG53" s="164"/>
      <c r="VH53" s="164"/>
      <c r="VI53" s="164"/>
      <c r="VJ53" s="164"/>
      <c r="VK53" s="164"/>
      <c r="VL53" s="164"/>
      <c r="VM53" s="164"/>
      <c r="VN53" s="164"/>
      <c r="VO53" s="164"/>
      <c r="VP53" s="164"/>
      <c r="VQ53" s="164"/>
      <c r="VR53" s="164"/>
      <c r="VS53" s="164"/>
      <c r="VT53" s="164"/>
      <c r="VU53" s="164"/>
      <c r="VV53" s="164"/>
      <c r="VW53" s="164"/>
      <c r="VX53" s="164"/>
      <c r="VY53" s="164"/>
      <c r="VZ53" s="164"/>
      <c r="WA53" s="164"/>
      <c r="WB53" s="164"/>
      <c r="WC53" s="164"/>
      <c r="WD53" s="164"/>
      <c r="WE53" s="164"/>
      <c r="WF53" s="164"/>
      <c r="WG53" s="164"/>
      <c r="WH53" s="164"/>
      <c r="WI53" s="164"/>
      <c r="WJ53" s="164"/>
      <c r="WK53" s="164"/>
      <c r="WL53" s="164"/>
      <c r="WM53" s="164"/>
      <c r="WN53" s="164"/>
      <c r="WO53" s="164"/>
      <c r="WP53" s="164"/>
      <c r="WQ53" s="164"/>
      <c r="WR53" s="164"/>
      <c r="WS53" s="164"/>
      <c r="WT53" s="164"/>
      <c r="WU53" s="164"/>
      <c r="WV53" s="164"/>
      <c r="WW53" s="164"/>
      <c r="WX53" s="164"/>
      <c r="WY53" s="164"/>
      <c r="WZ53" s="164"/>
      <c r="XA53" s="164"/>
      <c r="XB53" s="164"/>
      <c r="XC53" s="164"/>
      <c r="XD53" s="164"/>
      <c r="XE53" s="164"/>
      <c r="XF53" s="164"/>
      <c r="XG53" s="164"/>
      <c r="XH53" s="164"/>
      <c r="XI53" s="164"/>
      <c r="XJ53" s="164"/>
      <c r="XK53" s="164"/>
      <c r="XL53" s="164"/>
      <c r="XM53" s="164"/>
      <c r="XN53" s="164"/>
      <c r="XO53" s="164"/>
      <c r="XP53" s="164"/>
      <c r="XQ53" s="164"/>
      <c r="XR53" s="164"/>
      <c r="XS53" s="164"/>
      <c r="XT53" s="164"/>
      <c r="XU53" s="164"/>
      <c r="XV53" s="164"/>
      <c r="XW53" s="164"/>
      <c r="XX53" s="164"/>
      <c r="XY53" s="164"/>
      <c r="XZ53" s="164"/>
      <c r="YA53" s="164"/>
      <c r="YB53" s="164"/>
      <c r="YC53" s="164"/>
      <c r="YD53" s="164"/>
      <c r="YE53" s="164"/>
      <c r="YF53" s="164"/>
      <c r="YG53" s="164"/>
      <c r="YH53" s="164"/>
      <c r="YI53" s="164"/>
      <c r="YJ53" s="164"/>
      <c r="YK53" s="164"/>
      <c r="YL53" s="164"/>
      <c r="YM53" s="164"/>
      <c r="YN53" s="164"/>
      <c r="YO53" s="164"/>
      <c r="YP53" s="164"/>
      <c r="YQ53" s="164"/>
      <c r="YR53" s="164"/>
      <c r="YS53" s="164"/>
      <c r="YT53" s="164"/>
      <c r="YU53" s="164"/>
      <c r="YV53" s="164"/>
      <c r="YW53" s="164"/>
      <c r="YX53" s="164"/>
      <c r="YY53" s="164"/>
      <c r="YZ53" s="164"/>
      <c r="ZA53" s="164"/>
      <c r="ZB53" s="164"/>
      <c r="ZC53" s="164"/>
      <c r="ZD53" s="164"/>
      <c r="ZE53" s="164"/>
      <c r="ZF53" s="164"/>
      <c r="ZG53" s="164"/>
      <c r="ZH53" s="164"/>
      <c r="ZI53" s="164"/>
      <c r="ZJ53" s="164"/>
      <c r="ZK53" s="164"/>
      <c r="ZL53" s="164"/>
      <c r="ZM53" s="164"/>
      <c r="ZN53" s="164"/>
      <c r="ZO53" s="164"/>
      <c r="ZP53" s="164"/>
      <c r="ZQ53" s="164"/>
      <c r="ZR53" s="164"/>
      <c r="ZS53" s="164"/>
      <c r="ZT53" s="164"/>
      <c r="ZU53" s="164"/>
      <c r="ZV53" s="164"/>
      <c r="ZW53" s="164"/>
      <c r="ZX53" s="164"/>
      <c r="ZY53" s="164"/>
      <c r="ZZ53" s="164"/>
      <c r="AAA53" s="164"/>
      <c r="AAB53" s="164"/>
      <c r="AAC53" s="164"/>
      <c r="AAD53" s="164"/>
      <c r="AAE53" s="164"/>
      <c r="AAF53" s="164"/>
      <c r="AAG53" s="164"/>
      <c r="AAH53" s="164"/>
      <c r="AAI53" s="164"/>
      <c r="AAJ53" s="164"/>
      <c r="AAK53" s="164"/>
      <c r="AAL53" s="164"/>
      <c r="AAM53" s="164"/>
      <c r="AAN53" s="164"/>
      <c r="AAO53" s="164"/>
      <c r="AAP53" s="164"/>
      <c r="AAQ53" s="164"/>
      <c r="AAR53" s="164"/>
      <c r="AAS53" s="164"/>
      <c r="AAT53" s="164"/>
      <c r="AAU53" s="164"/>
      <c r="AAV53" s="164"/>
      <c r="AAW53" s="164"/>
      <c r="AAX53" s="164"/>
      <c r="AAY53" s="164"/>
      <c r="AAZ53" s="164"/>
      <c r="ABA53" s="164"/>
      <c r="ABB53" s="164"/>
      <c r="ABC53" s="164"/>
      <c r="ABD53" s="164"/>
      <c r="ABE53" s="164"/>
      <c r="ABF53" s="164"/>
      <c r="ABG53" s="164"/>
      <c r="ABH53" s="164"/>
      <c r="ABI53" s="164"/>
      <c r="ABJ53" s="164"/>
      <c r="ABK53" s="164"/>
      <c r="ABL53" s="164"/>
      <c r="ABM53" s="164"/>
      <c r="ABN53" s="164"/>
      <c r="ABO53" s="164"/>
      <c r="ABP53" s="164"/>
      <c r="ABQ53" s="164"/>
      <c r="ABR53" s="164"/>
      <c r="ABS53" s="164"/>
      <c r="ABT53" s="164"/>
      <c r="ABU53" s="164"/>
      <c r="ABV53" s="164"/>
      <c r="ABW53" s="164"/>
      <c r="ABX53" s="164"/>
      <c r="ABY53" s="164"/>
      <c r="ABZ53" s="164"/>
      <c r="ACA53" s="164"/>
      <c r="ACB53" s="164"/>
      <c r="ACC53" s="164"/>
      <c r="ACD53" s="164"/>
      <c r="ACE53" s="164"/>
      <c r="ACF53" s="164"/>
      <c r="ACG53" s="164"/>
      <c r="ACH53" s="164"/>
      <c r="ACI53" s="164"/>
      <c r="ACJ53" s="164"/>
      <c r="ACK53" s="164"/>
      <c r="ACL53" s="164"/>
      <c r="ACM53" s="164"/>
      <c r="ACN53" s="164"/>
      <c r="ACO53" s="164"/>
      <c r="ACP53" s="164"/>
      <c r="ACQ53" s="164"/>
      <c r="ACR53" s="164"/>
      <c r="ACS53" s="164"/>
      <c r="ACT53" s="164"/>
      <c r="ACU53" s="164"/>
      <c r="ACV53" s="164"/>
      <c r="ACW53" s="164"/>
      <c r="ACX53" s="164"/>
      <c r="ACY53" s="164"/>
      <c r="ACZ53" s="164"/>
      <c r="ADA53" s="164"/>
      <c r="ADB53" s="164"/>
      <c r="ADC53" s="164"/>
      <c r="ADD53" s="164"/>
      <c r="ADE53" s="164"/>
      <c r="ADF53" s="164"/>
      <c r="ADG53" s="164"/>
      <c r="ADH53" s="164"/>
      <c r="ADI53" s="164"/>
      <c r="ADJ53" s="164"/>
      <c r="ADK53" s="164"/>
      <c r="ADL53" s="164"/>
      <c r="ADM53" s="164"/>
      <c r="ADN53" s="164"/>
      <c r="ADO53" s="164"/>
      <c r="ADP53" s="164"/>
      <c r="ADQ53" s="164"/>
      <c r="ADR53" s="164"/>
      <c r="ADS53" s="164"/>
      <c r="ADT53" s="164"/>
      <c r="ADU53" s="164"/>
      <c r="ADV53" s="164"/>
      <c r="ADW53" s="164"/>
      <c r="ADX53" s="164"/>
      <c r="ADY53" s="164"/>
      <c r="ADZ53" s="164"/>
      <c r="AEA53" s="164"/>
      <c r="AEB53" s="164"/>
      <c r="AEC53" s="164"/>
      <c r="AED53" s="164"/>
      <c r="AEE53" s="164"/>
      <c r="AEF53" s="164"/>
      <c r="AEG53" s="164"/>
      <c r="AEH53" s="164"/>
      <c r="AEI53" s="164"/>
      <c r="AEJ53" s="164"/>
      <c r="AEK53" s="164"/>
      <c r="AEL53" s="164"/>
      <c r="AEM53" s="164"/>
      <c r="AEN53" s="164"/>
      <c r="AEO53" s="164"/>
      <c r="AEP53" s="164"/>
      <c r="AEQ53" s="164"/>
      <c r="AER53" s="164"/>
      <c r="AES53" s="164"/>
      <c r="AET53" s="164"/>
      <c r="AEU53" s="164"/>
      <c r="AEV53" s="164"/>
      <c r="AEW53" s="164"/>
      <c r="AEX53" s="164"/>
      <c r="AEY53" s="164"/>
      <c r="AEZ53" s="164"/>
      <c r="AFA53" s="164"/>
      <c r="AFB53" s="164"/>
      <c r="AFC53" s="164"/>
      <c r="AFD53" s="164"/>
      <c r="AFE53" s="164"/>
      <c r="AFF53" s="164"/>
      <c r="AFG53" s="164"/>
      <c r="AFH53" s="164"/>
      <c r="AFI53" s="164"/>
      <c r="AFJ53" s="164"/>
      <c r="AFK53" s="164"/>
      <c r="AFL53" s="164"/>
      <c r="AFM53" s="164"/>
      <c r="AFN53" s="164"/>
      <c r="AFO53" s="164"/>
      <c r="AFP53" s="164"/>
      <c r="AFQ53" s="164"/>
      <c r="AFR53" s="164"/>
      <c r="AFS53" s="164"/>
      <c r="AFT53" s="164"/>
      <c r="AFU53" s="164"/>
      <c r="AFV53" s="164"/>
      <c r="AFW53" s="164"/>
      <c r="AFX53" s="164"/>
      <c r="AFY53" s="164"/>
      <c r="AFZ53" s="164"/>
      <c r="AGA53" s="164"/>
      <c r="AGB53" s="164"/>
      <c r="AGC53" s="164"/>
      <c r="AGD53" s="164"/>
      <c r="AGE53" s="164"/>
      <c r="AGF53" s="164"/>
      <c r="AGG53" s="164"/>
      <c r="AGH53" s="164"/>
      <c r="AGI53" s="164"/>
      <c r="AGJ53" s="164"/>
      <c r="AGK53" s="164"/>
      <c r="AGL53" s="164"/>
      <c r="AGM53" s="164"/>
      <c r="AGN53" s="164"/>
      <c r="AGO53" s="164"/>
      <c r="AGP53" s="164"/>
      <c r="AGQ53" s="164"/>
      <c r="AGR53" s="164"/>
      <c r="AGS53" s="164"/>
      <c r="AGT53" s="164"/>
      <c r="AGU53" s="164"/>
      <c r="AGV53" s="164"/>
      <c r="AGW53" s="164"/>
      <c r="AGX53" s="164"/>
      <c r="AGY53" s="164"/>
      <c r="AGZ53" s="164"/>
      <c r="AHA53" s="164"/>
      <c r="AHB53" s="164"/>
      <c r="AHC53" s="164"/>
      <c r="AHD53" s="164"/>
      <c r="AHE53" s="164"/>
      <c r="AHF53" s="164"/>
      <c r="AHG53" s="164"/>
      <c r="AHH53" s="164"/>
      <c r="AHI53" s="164"/>
      <c r="AHJ53" s="164"/>
      <c r="AHK53" s="164"/>
      <c r="AHL53" s="164"/>
      <c r="AHM53" s="164"/>
      <c r="AHN53" s="164"/>
      <c r="AHO53" s="164"/>
      <c r="AHP53" s="164"/>
      <c r="AHQ53" s="164"/>
      <c r="AHR53" s="164"/>
      <c r="AHS53" s="164"/>
      <c r="AHT53" s="164"/>
      <c r="AHU53" s="164"/>
      <c r="AHV53" s="164"/>
      <c r="AHW53" s="164"/>
      <c r="AHX53" s="164"/>
      <c r="AHY53" s="164"/>
      <c r="AHZ53" s="164"/>
      <c r="AIA53" s="164"/>
      <c r="AIB53" s="164"/>
      <c r="AIC53" s="164"/>
      <c r="AID53" s="164"/>
      <c r="AIE53" s="164"/>
      <c r="AIF53" s="164"/>
      <c r="AIG53" s="164"/>
      <c r="AIH53" s="164"/>
      <c r="AII53" s="164"/>
      <c r="AIJ53" s="164"/>
      <c r="AIK53" s="164"/>
      <c r="AIL53" s="164"/>
      <c r="AIM53" s="164"/>
      <c r="AIN53" s="164"/>
      <c r="AIO53" s="164"/>
      <c r="AIP53" s="164"/>
      <c r="AIQ53" s="164"/>
      <c r="AIR53" s="164"/>
      <c r="AIS53" s="164"/>
      <c r="AIT53" s="164"/>
      <c r="AIU53" s="164"/>
      <c r="AIV53" s="164"/>
      <c r="AIW53" s="164"/>
      <c r="AIX53" s="164"/>
      <c r="AIY53" s="164"/>
      <c r="AIZ53" s="164"/>
      <c r="AJA53" s="164"/>
      <c r="AJB53" s="164"/>
      <c r="AJC53" s="164"/>
      <c r="AJD53" s="164"/>
      <c r="AJE53" s="164"/>
      <c r="AJF53" s="164"/>
      <c r="AJG53" s="164"/>
      <c r="AJH53" s="164"/>
      <c r="AJI53" s="164"/>
      <c r="AJJ53" s="164"/>
      <c r="AJK53" s="164"/>
      <c r="AJL53" s="164"/>
      <c r="AJM53" s="164"/>
      <c r="AJN53" s="164"/>
      <c r="AJO53" s="164"/>
      <c r="AJP53" s="164"/>
      <c r="AJQ53" s="164"/>
      <c r="AJR53" s="164"/>
      <c r="AJS53" s="164"/>
      <c r="AJT53" s="164"/>
      <c r="AJU53" s="164"/>
      <c r="AJV53" s="164"/>
      <c r="AJW53" s="164"/>
      <c r="AJX53" s="164"/>
      <c r="AJY53" s="164"/>
      <c r="AJZ53" s="164"/>
      <c r="AKA53" s="164"/>
      <c r="AKB53" s="164"/>
      <c r="AKC53" s="164"/>
      <c r="AKD53" s="164"/>
      <c r="AKE53" s="164"/>
      <c r="AKF53" s="164"/>
      <c r="AKG53" s="164"/>
      <c r="AKH53" s="164"/>
      <c r="AKI53" s="164"/>
      <c r="AKJ53" s="164"/>
      <c r="AKK53" s="164"/>
      <c r="AKL53" s="164"/>
      <c r="AKM53" s="164"/>
      <c r="AKN53" s="164"/>
      <c r="AKO53" s="164"/>
      <c r="AKP53" s="164"/>
      <c r="AKQ53" s="164"/>
      <c r="AKR53" s="164"/>
      <c r="AKS53" s="164"/>
      <c r="AKT53" s="164"/>
      <c r="AKU53" s="164"/>
      <c r="AKV53" s="164"/>
      <c r="AKW53" s="164"/>
      <c r="AKX53" s="164"/>
      <c r="AKY53" s="164"/>
      <c r="AKZ53" s="164"/>
      <c r="ALA53" s="164"/>
      <c r="ALB53" s="164"/>
      <c r="ALC53" s="164"/>
      <c r="ALD53" s="164"/>
      <c r="ALE53" s="164"/>
      <c r="ALF53" s="164"/>
      <c r="ALG53" s="164"/>
      <c r="ALH53" s="164"/>
      <c r="ALI53" s="164"/>
      <c r="ALJ53" s="164"/>
      <c r="ALK53" s="164"/>
      <c r="ALL53" s="164"/>
      <c r="ALM53" s="164"/>
      <c r="ALN53" s="164"/>
      <c r="ALO53" s="164"/>
      <c r="ALP53" s="164"/>
      <c r="ALQ53" s="164"/>
      <c r="ALR53" s="164"/>
      <c r="ALS53" s="164"/>
      <c r="ALT53" s="164"/>
      <c r="ALU53" s="164"/>
      <c r="ALV53" s="164"/>
      <c r="ALW53" s="164"/>
      <c r="ALX53" s="164"/>
      <c r="ALY53" s="164"/>
      <c r="ALZ53" s="164"/>
      <c r="AMA53" s="164"/>
      <c r="AMB53" s="164"/>
      <c r="AMC53" s="164"/>
      <c r="AMD53" s="164"/>
      <c r="AME53" s="164"/>
      <c r="AMF53" s="164"/>
      <c r="AMG53" s="164"/>
      <c r="AMH53" s="164"/>
      <c r="AMI53" s="164"/>
      <c r="AMJ53" s="164"/>
      <c r="AMK53" s="164"/>
      <c r="AML53" s="164"/>
      <c r="AMM53" s="164"/>
      <c r="AMN53" s="164"/>
      <c r="AMO53" s="164"/>
      <c r="AMP53" s="164"/>
      <c r="AMQ53" s="164"/>
      <c r="AMR53" s="164"/>
      <c r="AMS53" s="164"/>
      <c r="AMT53" s="164"/>
      <c r="AMU53" s="164"/>
      <c r="AMV53" s="164"/>
      <c r="AMW53" s="164"/>
      <c r="AMX53" s="164"/>
      <c r="AMY53" s="164"/>
      <c r="AMZ53" s="164"/>
      <c r="ANA53" s="164"/>
      <c r="ANB53" s="164"/>
      <c r="ANC53" s="164"/>
      <c r="AND53" s="164"/>
      <c r="ANE53" s="164"/>
      <c r="ANF53" s="164"/>
      <c r="ANG53" s="164"/>
      <c r="ANH53" s="164"/>
      <c r="ANI53" s="164"/>
      <c r="ANJ53" s="164"/>
      <c r="ANK53" s="164"/>
      <c r="ANL53" s="164"/>
      <c r="ANM53" s="164"/>
      <c r="ANN53" s="164"/>
      <c r="ANO53" s="164"/>
      <c r="ANP53" s="164"/>
      <c r="ANQ53" s="164"/>
      <c r="ANR53" s="164"/>
      <c r="ANS53" s="164"/>
      <c r="ANT53" s="164"/>
      <c r="ANU53" s="164"/>
      <c r="ANV53" s="164"/>
      <c r="ANW53" s="164"/>
      <c r="ANX53" s="164"/>
      <c r="ANY53" s="164"/>
      <c r="ANZ53" s="164"/>
      <c r="AOA53" s="164"/>
      <c r="AOB53" s="164"/>
      <c r="AOC53" s="164"/>
      <c r="AOD53" s="164"/>
      <c r="AOE53" s="164"/>
      <c r="AOF53" s="164"/>
      <c r="AOG53" s="164"/>
      <c r="AOH53" s="164"/>
      <c r="AOI53" s="164"/>
      <c r="AOJ53" s="164"/>
      <c r="AOK53" s="164"/>
      <c r="AOL53" s="164"/>
      <c r="AOM53" s="164"/>
      <c r="AON53" s="164"/>
      <c r="AOO53" s="164"/>
      <c r="AOP53" s="164"/>
      <c r="AOQ53" s="164"/>
      <c r="AOR53" s="164"/>
      <c r="AOS53" s="164"/>
      <c r="AOT53" s="164"/>
      <c r="AOU53" s="164"/>
      <c r="AOV53" s="164"/>
      <c r="AOW53" s="164"/>
      <c r="AOX53" s="164"/>
      <c r="AOY53" s="164"/>
      <c r="AOZ53" s="164"/>
      <c r="APA53" s="164"/>
      <c r="APB53" s="164"/>
      <c r="APC53" s="164"/>
      <c r="APD53" s="164"/>
      <c r="APE53" s="164"/>
      <c r="APF53" s="164"/>
      <c r="APG53" s="164"/>
      <c r="APH53" s="164"/>
      <c r="API53" s="164"/>
      <c r="APJ53" s="164"/>
      <c r="APK53" s="164"/>
      <c r="APL53" s="164"/>
      <c r="APM53" s="164"/>
      <c r="APN53" s="164"/>
      <c r="APO53" s="164"/>
      <c r="APP53" s="164"/>
      <c r="APQ53" s="164"/>
      <c r="APR53" s="164"/>
      <c r="APS53" s="164"/>
      <c r="APT53" s="164"/>
      <c r="APU53" s="164"/>
      <c r="APV53" s="164"/>
      <c r="APW53" s="164"/>
      <c r="APX53" s="164"/>
      <c r="APY53" s="164"/>
      <c r="APZ53" s="164"/>
      <c r="AQA53" s="164"/>
      <c r="AQB53" s="164"/>
      <c r="AQC53" s="164"/>
      <c r="AQD53" s="164"/>
      <c r="AQE53" s="164"/>
      <c r="AQF53" s="164"/>
      <c r="AQG53" s="164"/>
      <c r="AQH53" s="164"/>
      <c r="AQI53" s="164"/>
      <c r="AQJ53" s="164"/>
      <c r="AQK53" s="164"/>
      <c r="AQL53" s="164"/>
      <c r="AQM53" s="164"/>
      <c r="AQN53" s="164"/>
      <c r="AQO53" s="164"/>
      <c r="AQP53" s="164"/>
      <c r="AQQ53" s="164"/>
      <c r="AQR53" s="164"/>
      <c r="AQS53" s="164"/>
      <c r="AQT53" s="164"/>
      <c r="AQU53" s="164"/>
      <c r="AQV53" s="164"/>
      <c r="AQW53" s="164"/>
      <c r="AQX53" s="164"/>
      <c r="AQY53" s="164"/>
      <c r="AQZ53" s="164"/>
      <c r="ARA53" s="164"/>
      <c r="ARB53" s="164"/>
      <c r="ARC53" s="164"/>
      <c r="ARD53" s="164"/>
      <c r="ARE53" s="164"/>
      <c r="ARF53" s="164"/>
      <c r="ARG53" s="164"/>
      <c r="ARH53" s="164"/>
      <c r="ARI53" s="164"/>
      <c r="ARJ53" s="164"/>
      <c r="ARK53" s="164"/>
      <c r="ARL53" s="164"/>
      <c r="ARM53" s="164"/>
      <c r="ARN53" s="164"/>
      <c r="ARO53" s="164"/>
      <c r="ARP53" s="164"/>
      <c r="ARQ53" s="164"/>
      <c r="ARR53" s="164"/>
      <c r="ARS53" s="164"/>
      <c r="ART53" s="164"/>
      <c r="ARU53" s="164"/>
      <c r="ARV53" s="164"/>
      <c r="ARW53" s="164"/>
      <c r="ARX53" s="164"/>
      <c r="ARY53" s="164"/>
      <c r="ARZ53" s="164"/>
      <c r="ASA53" s="164"/>
      <c r="ASB53" s="164"/>
      <c r="ASC53" s="164"/>
      <c r="ASD53" s="164"/>
      <c r="ASE53" s="164"/>
      <c r="ASF53" s="164"/>
      <c r="ASG53" s="164"/>
      <c r="ASH53" s="164"/>
      <c r="ASI53" s="164"/>
      <c r="ASJ53" s="164"/>
      <c r="ASK53" s="164"/>
      <c r="ASL53" s="164"/>
      <c r="ASM53" s="164"/>
      <c r="ASN53" s="164"/>
      <c r="ASO53" s="164"/>
      <c r="ASP53" s="164"/>
      <c r="ASQ53" s="164"/>
      <c r="ASR53" s="164"/>
      <c r="ASS53" s="164"/>
      <c r="AST53" s="164"/>
      <c r="ASU53" s="164"/>
      <c r="ASV53" s="164"/>
      <c r="ASW53" s="164"/>
      <c r="ASX53" s="164"/>
      <c r="ASY53" s="164"/>
      <c r="ASZ53" s="164"/>
      <c r="ATA53" s="164"/>
      <c r="ATB53" s="164"/>
      <c r="ATC53" s="164"/>
      <c r="ATD53" s="164"/>
      <c r="ATE53" s="164"/>
      <c r="ATF53" s="164"/>
      <c r="ATG53" s="164"/>
      <c r="ATH53" s="164"/>
      <c r="ATI53" s="164"/>
      <c r="ATJ53" s="164"/>
      <c r="ATK53" s="164"/>
      <c r="ATL53" s="164"/>
      <c r="ATM53" s="164"/>
      <c r="ATN53" s="164"/>
      <c r="ATO53" s="164"/>
      <c r="ATP53" s="164"/>
      <c r="ATQ53" s="164"/>
      <c r="ATR53" s="164"/>
      <c r="ATS53" s="164"/>
      <c r="ATT53" s="164"/>
      <c r="ATU53" s="164"/>
      <c r="ATV53" s="164"/>
      <c r="ATW53" s="164"/>
      <c r="ATX53" s="164"/>
      <c r="ATY53" s="164"/>
      <c r="ATZ53" s="164"/>
      <c r="AUA53" s="164"/>
      <c r="AUB53" s="164"/>
      <c r="AUC53" s="164"/>
      <c r="AUD53" s="164"/>
      <c r="AUE53" s="164"/>
      <c r="AUF53" s="164"/>
      <c r="AUG53" s="164"/>
      <c r="AUH53" s="164"/>
      <c r="AUI53" s="164"/>
      <c r="AUJ53" s="164"/>
      <c r="AUK53" s="164"/>
      <c r="AUL53" s="164"/>
      <c r="AUM53" s="164"/>
      <c r="AUN53" s="164"/>
      <c r="AUO53" s="164"/>
      <c r="AUP53" s="164"/>
      <c r="AUQ53" s="164"/>
      <c r="AUR53" s="164"/>
      <c r="AUS53" s="164"/>
      <c r="AUT53" s="164"/>
      <c r="AUU53" s="164"/>
      <c r="AUV53" s="164"/>
      <c r="AUW53" s="164"/>
      <c r="AUX53" s="164"/>
      <c r="AUY53" s="164"/>
      <c r="AUZ53" s="164"/>
      <c r="AVA53" s="164"/>
      <c r="AVB53" s="164"/>
      <c r="AVC53" s="164"/>
      <c r="AVD53" s="164"/>
      <c r="AVE53" s="164"/>
      <c r="AVF53" s="164"/>
      <c r="AVG53" s="164"/>
      <c r="AVH53" s="164"/>
      <c r="AVI53" s="164"/>
      <c r="AVJ53" s="164"/>
      <c r="AVK53" s="164"/>
      <c r="AVL53" s="164"/>
      <c r="AVM53" s="164"/>
      <c r="AVN53" s="164"/>
      <c r="AVO53" s="164"/>
      <c r="AVP53" s="164"/>
      <c r="AVQ53" s="164"/>
      <c r="AVR53" s="164"/>
      <c r="AVS53" s="164"/>
      <c r="AVT53" s="164"/>
      <c r="AVU53" s="164"/>
      <c r="AVV53" s="164"/>
      <c r="AVW53" s="164"/>
      <c r="AVX53" s="164"/>
      <c r="AVY53" s="164"/>
      <c r="AVZ53" s="164"/>
      <c r="AWA53" s="164"/>
      <c r="AWB53" s="164"/>
      <c r="AWC53" s="164"/>
      <c r="AWD53" s="164"/>
      <c r="AWE53" s="164"/>
      <c r="AWF53" s="164"/>
      <c r="AWG53" s="164"/>
      <c r="AWH53" s="164"/>
      <c r="AWI53" s="164"/>
      <c r="AWJ53" s="164"/>
      <c r="AWK53" s="164"/>
      <c r="AWL53" s="164"/>
      <c r="AWM53" s="164"/>
      <c r="AWN53" s="164"/>
      <c r="AWO53" s="164"/>
      <c r="AWP53" s="164"/>
      <c r="AWQ53" s="164"/>
      <c r="AWR53" s="164"/>
      <c r="AWS53" s="164"/>
      <c r="AWT53" s="164"/>
      <c r="AWU53" s="164"/>
      <c r="AWV53" s="164"/>
      <c r="AWW53" s="164"/>
      <c r="AWX53" s="164"/>
      <c r="AWY53" s="164"/>
      <c r="AWZ53" s="164"/>
      <c r="AXA53" s="164"/>
      <c r="AXB53" s="164"/>
      <c r="AXC53" s="164"/>
      <c r="AXD53" s="164"/>
      <c r="AXE53" s="164"/>
      <c r="AXF53" s="164"/>
      <c r="AXG53" s="164"/>
      <c r="AXH53" s="164"/>
      <c r="AXI53" s="164"/>
      <c r="AXJ53" s="164"/>
      <c r="AXK53" s="164"/>
      <c r="AXL53" s="164"/>
      <c r="AXM53" s="164"/>
      <c r="AXN53" s="164"/>
      <c r="AXO53" s="164"/>
      <c r="AXP53" s="164"/>
      <c r="AXQ53" s="164"/>
      <c r="AXR53" s="164"/>
      <c r="AXS53" s="164"/>
      <c r="AXT53" s="164"/>
      <c r="AXU53" s="164"/>
      <c r="AXV53" s="164"/>
      <c r="AXW53" s="164"/>
      <c r="AXX53" s="164"/>
      <c r="AXY53" s="164"/>
      <c r="AXZ53" s="164"/>
      <c r="AYA53" s="164"/>
      <c r="AYB53" s="164"/>
      <c r="AYC53" s="164"/>
      <c r="AYD53" s="164"/>
      <c r="AYE53" s="164"/>
      <c r="AYF53" s="164"/>
      <c r="AYG53" s="164"/>
      <c r="AYH53" s="164"/>
      <c r="AYI53" s="164"/>
      <c r="AYJ53" s="164"/>
      <c r="AYK53" s="164"/>
      <c r="AYL53" s="164"/>
      <c r="AYM53" s="164"/>
      <c r="AYN53" s="164"/>
      <c r="AYO53" s="164"/>
      <c r="AYP53" s="164"/>
      <c r="AYQ53" s="164"/>
      <c r="AYR53" s="164"/>
      <c r="AYS53" s="164"/>
      <c r="AYT53" s="164"/>
      <c r="AYU53" s="164"/>
      <c r="AYV53" s="164"/>
      <c r="AYW53" s="164"/>
      <c r="AYX53" s="164"/>
      <c r="AYY53" s="164"/>
      <c r="AYZ53" s="164"/>
      <c r="AZA53" s="164"/>
      <c r="AZB53" s="164"/>
      <c r="AZC53" s="164"/>
      <c r="AZD53" s="164"/>
      <c r="AZE53" s="164"/>
      <c r="AZF53" s="164"/>
      <c r="AZG53" s="164"/>
      <c r="AZH53" s="164"/>
      <c r="AZI53" s="164"/>
      <c r="AZJ53" s="164"/>
      <c r="AZK53" s="164"/>
      <c r="AZL53" s="164"/>
      <c r="AZM53" s="164"/>
      <c r="AZN53" s="164"/>
      <c r="AZO53" s="164"/>
      <c r="AZP53" s="164"/>
      <c r="AZQ53" s="164"/>
      <c r="AZR53" s="164"/>
      <c r="AZS53" s="164"/>
      <c r="AZT53" s="164"/>
      <c r="AZU53" s="164"/>
      <c r="AZV53" s="164"/>
      <c r="AZW53" s="164"/>
      <c r="AZX53" s="164"/>
      <c r="AZY53" s="164"/>
      <c r="AZZ53" s="164"/>
      <c r="BAA53" s="164"/>
      <c r="BAB53" s="164"/>
      <c r="BAC53" s="164"/>
      <c r="BAD53" s="164"/>
      <c r="BAE53" s="164"/>
      <c r="BAF53" s="164"/>
      <c r="BAG53" s="164"/>
      <c r="BAH53" s="164"/>
      <c r="BAI53" s="164"/>
      <c r="BAJ53" s="164"/>
      <c r="BAK53" s="164"/>
      <c r="BAL53" s="164"/>
      <c r="BAM53" s="164"/>
      <c r="BAN53" s="164"/>
      <c r="BAO53" s="164"/>
      <c r="BAP53" s="164"/>
      <c r="BAQ53" s="164"/>
      <c r="BAR53" s="164"/>
      <c r="BAS53" s="164"/>
      <c r="BAT53" s="164"/>
      <c r="BAU53" s="164"/>
      <c r="BAV53" s="164"/>
      <c r="BAW53" s="164"/>
      <c r="BAX53" s="164"/>
      <c r="BAY53" s="164"/>
      <c r="BAZ53" s="164"/>
      <c r="BBA53" s="164"/>
      <c r="BBB53" s="164"/>
      <c r="BBC53" s="164"/>
      <c r="BBD53" s="164"/>
      <c r="BBE53" s="164"/>
      <c r="BBF53" s="164"/>
      <c r="BBG53" s="164"/>
      <c r="BBH53" s="164"/>
      <c r="BBI53" s="164"/>
      <c r="BBJ53" s="164"/>
      <c r="BBK53" s="164"/>
      <c r="BBL53" s="164"/>
      <c r="BBM53" s="164"/>
      <c r="BBN53" s="164"/>
      <c r="BBO53" s="164"/>
      <c r="BBP53" s="164"/>
      <c r="BBQ53" s="164"/>
      <c r="BBR53" s="164"/>
      <c r="BBS53" s="164"/>
      <c r="BBT53" s="164"/>
      <c r="BBU53" s="164"/>
      <c r="BBV53" s="164"/>
      <c r="BBW53" s="164"/>
      <c r="BBX53" s="164"/>
      <c r="BBY53" s="164"/>
      <c r="BBZ53" s="164"/>
      <c r="BCA53" s="164"/>
      <c r="BCB53" s="164"/>
      <c r="BCC53" s="164"/>
      <c r="BCD53" s="164"/>
      <c r="BCE53" s="164"/>
      <c r="BCF53" s="164"/>
      <c r="BCG53" s="164"/>
      <c r="BCH53" s="164"/>
      <c r="BCI53" s="164"/>
      <c r="BCJ53" s="164"/>
      <c r="BCK53" s="164"/>
      <c r="BCL53" s="164"/>
      <c r="BCM53" s="164"/>
      <c r="BCN53" s="164"/>
      <c r="BCO53" s="164"/>
      <c r="BCP53" s="164"/>
      <c r="BCQ53" s="164"/>
      <c r="BCR53" s="164"/>
      <c r="BCS53" s="164"/>
      <c r="BCT53" s="164"/>
      <c r="BCU53" s="164"/>
      <c r="BCV53" s="164"/>
      <c r="BCW53" s="164"/>
      <c r="BCX53" s="164"/>
      <c r="BCY53" s="164"/>
      <c r="BCZ53" s="164"/>
      <c r="BDA53" s="164"/>
      <c r="BDB53" s="164"/>
      <c r="BDC53" s="164"/>
      <c r="BDD53" s="164"/>
      <c r="BDE53" s="164"/>
      <c r="BDF53" s="164"/>
      <c r="BDG53" s="164"/>
      <c r="BDH53" s="164"/>
      <c r="BDI53" s="164"/>
      <c r="BDJ53" s="164"/>
      <c r="BDK53" s="164"/>
      <c r="BDL53" s="164"/>
      <c r="BDM53" s="164"/>
      <c r="BDN53" s="164"/>
      <c r="BDO53" s="164"/>
      <c r="BDP53" s="164"/>
      <c r="BDQ53" s="164"/>
      <c r="BDR53" s="164"/>
      <c r="BDS53" s="164"/>
      <c r="BDT53" s="164"/>
      <c r="BDU53" s="164"/>
      <c r="BDV53" s="164"/>
      <c r="BDW53" s="164"/>
      <c r="BDX53" s="164"/>
      <c r="BDY53" s="164"/>
      <c r="BDZ53" s="164"/>
      <c r="BEA53" s="164"/>
      <c r="BEB53" s="164"/>
      <c r="BEC53" s="164"/>
      <c r="BED53" s="164"/>
      <c r="BEE53" s="164"/>
      <c r="BEF53" s="164"/>
      <c r="BEG53" s="164"/>
      <c r="BEH53" s="164"/>
      <c r="BEI53" s="164"/>
      <c r="BEJ53" s="164"/>
      <c r="BEK53" s="164"/>
      <c r="BEL53" s="164"/>
      <c r="BEM53" s="164"/>
      <c r="BEN53" s="164"/>
      <c r="BEO53" s="164"/>
      <c r="BEP53" s="164"/>
      <c r="BEQ53" s="164"/>
      <c r="BER53" s="164"/>
      <c r="BES53" s="164"/>
      <c r="BET53" s="164"/>
      <c r="BEU53" s="164"/>
      <c r="BEV53" s="164"/>
      <c r="BEW53" s="164"/>
      <c r="BEX53" s="164"/>
      <c r="BEY53" s="164"/>
      <c r="BEZ53" s="164"/>
      <c r="BFA53" s="164"/>
      <c r="BFB53" s="164"/>
      <c r="BFC53" s="164"/>
      <c r="BFD53" s="164"/>
      <c r="BFE53" s="164"/>
      <c r="BFF53" s="164"/>
      <c r="BFG53" s="164"/>
      <c r="BFH53" s="164"/>
      <c r="BFI53" s="164"/>
      <c r="BFJ53" s="164"/>
      <c r="BFK53" s="164"/>
      <c r="BFL53" s="164"/>
      <c r="BFM53" s="164"/>
      <c r="BFN53" s="164"/>
      <c r="BFO53" s="164"/>
      <c r="BFP53" s="164"/>
      <c r="BFQ53" s="164"/>
      <c r="BFR53" s="164"/>
      <c r="BFS53" s="164"/>
      <c r="BFT53" s="164"/>
      <c r="BFU53" s="164"/>
      <c r="BFV53" s="164"/>
      <c r="BFW53" s="164"/>
      <c r="BFX53" s="164"/>
      <c r="BFY53" s="164"/>
      <c r="BFZ53" s="164"/>
      <c r="BGA53" s="164"/>
      <c r="BGB53" s="164"/>
      <c r="BGC53" s="164"/>
      <c r="BGD53" s="164"/>
      <c r="BGE53" s="164"/>
      <c r="BGF53" s="164"/>
      <c r="BGG53" s="164"/>
      <c r="BGH53" s="164"/>
      <c r="BGI53" s="164"/>
      <c r="BGJ53" s="164"/>
      <c r="BGK53" s="164"/>
      <c r="BGL53" s="164"/>
      <c r="BGM53" s="164"/>
      <c r="BGN53" s="164"/>
      <c r="BGO53" s="164"/>
      <c r="BGP53" s="164"/>
      <c r="BGQ53" s="164"/>
      <c r="BGR53" s="164"/>
      <c r="BGS53" s="164"/>
      <c r="BGT53" s="164"/>
      <c r="BGU53" s="164"/>
      <c r="BGV53" s="164"/>
      <c r="BGW53" s="164"/>
      <c r="BGX53" s="164"/>
      <c r="BGY53" s="164"/>
      <c r="BGZ53" s="164"/>
      <c r="BHA53" s="164"/>
      <c r="BHB53" s="164"/>
      <c r="BHC53" s="164"/>
      <c r="BHD53" s="164"/>
      <c r="BHE53" s="164"/>
      <c r="BHF53" s="164"/>
      <c r="BHG53" s="164"/>
      <c r="BHH53" s="164"/>
      <c r="BHI53" s="164"/>
      <c r="BHJ53" s="164"/>
      <c r="BHK53" s="164"/>
      <c r="BHL53" s="164"/>
      <c r="BHM53" s="164"/>
      <c r="BHN53" s="164"/>
      <c r="BHO53" s="164"/>
      <c r="BHP53" s="164"/>
      <c r="BHQ53" s="164"/>
      <c r="BHR53" s="164"/>
      <c r="BHS53" s="164"/>
      <c r="BHT53" s="164"/>
      <c r="BHU53" s="164"/>
      <c r="BHV53" s="164"/>
      <c r="BHW53" s="164"/>
      <c r="BHX53" s="164"/>
      <c r="BHY53" s="164"/>
      <c r="BHZ53" s="164"/>
      <c r="BIA53" s="164"/>
      <c r="BIB53" s="164"/>
      <c r="BIC53" s="164"/>
      <c r="BID53" s="164"/>
      <c r="BIE53" s="164"/>
      <c r="BIF53" s="164"/>
      <c r="BIG53" s="164"/>
      <c r="BIH53" s="164"/>
      <c r="BII53" s="164"/>
      <c r="BIJ53" s="164"/>
      <c r="BIK53" s="164"/>
      <c r="BIL53" s="164"/>
      <c r="BIM53" s="164"/>
      <c r="BIN53" s="164"/>
      <c r="BIO53" s="164"/>
      <c r="BIP53" s="164"/>
      <c r="BIQ53" s="164"/>
      <c r="BIR53" s="164"/>
      <c r="BIS53" s="164"/>
      <c r="BIT53" s="164"/>
      <c r="BIU53" s="164"/>
      <c r="BIV53" s="164"/>
      <c r="BIW53" s="164"/>
      <c r="BIX53" s="164"/>
      <c r="BIY53" s="164"/>
      <c r="BIZ53" s="164"/>
      <c r="BJA53" s="164"/>
      <c r="BJB53" s="164"/>
      <c r="BJC53" s="164"/>
      <c r="BJD53" s="164"/>
      <c r="BJE53" s="164"/>
      <c r="BJF53" s="164"/>
      <c r="BJG53" s="164"/>
      <c r="BJH53" s="164"/>
      <c r="BJI53" s="164"/>
      <c r="BJJ53" s="164"/>
      <c r="BJK53" s="164"/>
      <c r="BJL53" s="164"/>
      <c r="BJM53" s="164"/>
      <c r="BJN53" s="164"/>
      <c r="BJO53" s="164"/>
      <c r="BJP53" s="164"/>
      <c r="BJQ53" s="164"/>
      <c r="BJR53" s="164"/>
      <c r="BJS53" s="164"/>
      <c r="BJT53" s="164"/>
      <c r="BJU53" s="164"/>
      <c r="BJV53" s="164"/>
      <c r="BJW53" s="164"/>
      <c r="BJX53" s="164"/>
      <c r="BJY53" s="164"/>
      <c r="BJZ53" s="164"/>
      <c r="BKA53" s="164"/>
      <c r="BKB53" s="164"/>
      <c r="BKC53" s="164"/>
      <c r="BKD53" s="164"/>
      <c r="BKE53" s="164"/>
      <c r="BKF53" s="164"/>
      <c r="BKG53" s="164"/>
      <c r="BKH53" s="164"/>
      <c r="BKI53" s="164"/>
      <c r="BKJ53" s="164"/>
      <c r="BKK53" s="164"/>
      <c r="BKL53" s="164"/>
      <c r="BKM53" s="164"/>
      <c r="BKN53" s="164"/>
      <c r="BKO53" s="164"/>
      <c r="BKP53" s="164"/>
      <c r="BKQ53" s="164"/>
      <c r="BKR53" s="164"/>
      <c r="BKS53" s="164"/>
      <c r="BKT53" s="164"/>
      <c r="BKU53" s="164"/>
      <c r="BKV53" s="164"/>
      <c r="BKW53" s="164"/>
      <c r="BKX53" s="164"/>
      <c r="BKY53" s="164"/>
      <c r="BKZ53" s="164"/>
      <c r="BLA53" s="164"/>
      <c r="BLB53" s="164"/>
      <c r="BLC53" s="164"/>
      <c r="BLD53" s="164"/>
      <c r="BLE53" s="164"/>
      <c r="BLF53" s="164"/>
      <c r="BLG53" s="164"/>
      <c r="BLH53" s="164"/>
      <c r="BLI53" s="164"/>
      <c r="BLJ53" s="164"/>
      <c r="BLK53" s="164"/>
      <c r="BLL53" s="164"/>
      <c r="BLM53" s="164"/>
      <c r="BLN53" s="164"/>
      <c r="BLO53" s="164"/>
      <c r="BLP53" s="164"/>
      <c r="BLQ53" s="164"/>
      <c r="BLR53" s="164"/>
      <c r="BLS53" s="164"/>
      <c r="BLT53" s="164"/>
      <c r="BLU53" s="164"/>
      <c r="BLV53" s="164"/>
      <c r="BLW53" s="164"/>
      <c r="BLX53" s="164"/>
      <c r="BLY53" s="164"/>
      <c r="BLZ53" s="164"/>
      <c r="BMA53" s="164"/>
      <c r="BMB53" s="164"/>
      <c r="BMC53" s="164"/>
      <c r="BMD53" s="164"/>
      <c r="BME53" s="164"/>
      <c r="BMF53" s="164"/>
      <c r="BMG53" s="164"/>
      <c r="BMH53" s="164"/>
      <c r="BMI53" s="164"/>
      <c r="BMJ53" s="164"/>
      <c r="BMK53" s="164"/>
      <c r="BML53" s="164"/>
      <c r="BMM53" s="164"/>
      <c r="BMN53" s="164"/>
      <c r="BMO53" s="164"/>
      <c r="BMP53" s="164"/>
      <c r="BMQ53" s="164"/>
      <c r="BMR53" s="164"/>
      <c r="BMS53" s="164"/>
      <c r="BMT53" s="164"/>
      <c r="BMU53" s="164"/>
      <c r="BMV53" s="164"/>
      <c r="BMW53" s="164"/>
      <c r="BMX53" s="164"/>
      <c r="BMY53" s="164"/>
      <c r="BMZ53" s="164"/>
      <c r="BNA53" s="164"/>
      <c r="BNB53" s="164"/>
      <c r="BNC53" s="164"/>
      <c r="BND53" s="164"/>
      <c r="BNE53" s="164"/>
      <c r="BNF53" s="164"/>
      <c r="BNG53" s="164"/>
      <c r="BNH53" s="164"/>
      <c r="BNI53" s="164"/>
      <c r="BNJ53" s="164"/>
      <c r="BNK53" s="164"/>
      <c r="BNL53" s="164"/>
      <c r="BNM53" s="164"/>
      <c r="BNN53" s="164"/>
      <c r="BNO53" s="164"/>
      <c r="BNP53" s="164"/>
      <c r="BNQ53" s="164"/>
      <c r="BNR53" s="164"/>
      <c r="BNS53" s="164"/>
      <c r="BNT53" s="164"/>
      <c r="BNU53" s="164"/>
      <c r="BNV53" s="164"/>
      <c r="BNW53" s="164"/>
      <c r="BNX53" s="164"/>
      <c r="BNY53" s="164"/>
      <c r="BNZ53" s="164"/>
      <c r="BOA53" s="164"/>
      <c r="BOB53" s="164"/>
      <c r="BOC53" s="164"/>
      <c r="BOD53" s="164"/>
      <c r="BOE53" s="164"/>
      <c r="BOF53" s="164"/>
      <c r="BOG53" s="164"/>
      <c r="BOH53" s="164"/>
      <c r="BOI53" s="164"/>
      <c r="BOJ53" s="164"/>
      <c r="BOK53" s="164"/>
      <c r="BOL53" s="164"/>
      <c r="BOM53" s="164"/>
      <c r="BON53" s="164"/>
      <c r="BOO53" s="164"/>
      <c r="BOP53" s="164"/>
      <c r="BOQ53" s="164"/>
      <c r="BOR53" s="164"/>
      <c r="BOS53" s="164"/>
      <c r="BOT53" s="164"/>
      <c r="BOU53" s="164"/>
      <c r="BOV53" s="164"/>
      <c r="BOW53" s="164"/>
      <c r="BOX53" s="164"/>
      <c r="BOY53" s="164"/>
      <c r="BOZ53" s="164"/>
      <c r="BPA53" s="164"/>
      <c r="BPB53" s="164"/>
      <c r="BPC53" s="164"/>
      <c r="BPD53" s="164"/>
      <c r="BPE53" s="164"/>
      <c r="BPF53" s="164"/>
      <c r="BPG53" s="164"/>
      <c r="BPH53" s="164"/>
      <c r="BPI53" s="164"/>
      <c r="BPJ53" s="164"/>
      <c r="BPK53" s="164"/>
      <c r="BPL53" s="164"/>
      <c r="BPM53" s="164"/>
      <c r="BPN53" s="164"/>
      <c r="BPO53" s="164"/>
      <c r="BPP53" s="164"/>
      <c r="BPQ53" s="164"/>
      <c r="BPR53" s="164"/>
      <c r="BPS53" s="164"/>
      <c r="BPT53" s="164"/>
      <c r="BPU53" s="164"/>
      <c r="BPV53" s="164"/>
      <c r="BPW53" s="164"/>
      <c r="BPX53" s="164"/>
      <c r="BPY53" s="164"/>
      <c r="BPZ53" s="164"/>
      <c r="BQA53" s="164"/>
      <c r="BQB53" s="164"/>
      <c r="BQC53" s="164"/>
      <c r="BQD53" s="164"/>
      <c r="BQE53" s="164"/>
      <c r="BQF53" s="164"/>
      <c r="BQG53" s="164"/>
      <c r="BQH53" s="164"/>
      <c r="BQI53" s="164"/>
      <c r="BQJ53" s="164"/>
      <c r="BQK53" s="164"/>
      <c r="BQL53" s="164"/>
      <c r="BQM53" s="164"/>
      <c r="BQN53" s="164"/>
      <c r="BQO53" s="164"/>
      <c r="BQP53" s="164"/>
      <c r="BQQ53" s="164"/>
      <c r="BQR53" s="164"/>
      <c r="BQS53" s="164"/>
      <c r="BQT53" s="164"/>
      <c r="BQU53" s="164"/>
      <c r="BQV53" s="164"/>
      <c r="BQW53" s="164"/>
      <c r="BQX53" s="164"/>
      <c r="BQY53" s="164"/>
      <c r="BQZ53" s="164"/>
      <c r="BRA53" s="164"/>
      <c r="BRB53" s="164"/>
      <c r="BRC53" s="164"/>
      <c r="BRD53" s="164"/>
      <c r="BRE53" s="164"/>
      <c r="BRF53" s="164"/>
      <c r="BRG53" s="164"/>
      <c r="BRH53" s="164"/>
      <c r="BRI53" s="164"/>
      <c r="BRJ53" s="164"/>
      <c r="BRK53" s="164"/>
      <c r="BRL53" s="164"/>
      <c r="BRM53" s="164"/>
      <c r="BRN53" s="164"/>
      <c r="BRO53" s="164"/>
      <c r="BRP53" s="164"/>
      <c r="BRQ53" s="164"/>
      <c r="BRR53" s="164"/>
      <c r="BRS53" s="164"/>
      <c r="BRT53" s="164"/>
      <c r="BRU53" s="164"/>
      <c r="BRV53" s="164"/>
      <c r="BRW53" s="164"/>
      <c r="BRX53" s="164"/>
      <c r="BRY53" s="164"/>
      <c r="BRZ53" s="164"/>
      <c r="BSA53" s="164"/>
      <c r="BSB53" s="164"/>
      <c r="BSC53" s="164"/>
      <c r="BSD53" s="164"/>
      <c r="BSE53" s="164"/>
      <c r="BSF53" s="164"/>
      <c r="BSG53" s="164"/>
      <c r="BSH53" s="164"/>
      <c r="BSI53" s="164"/>
      <c r="BSJ53" s="164"/>
      <c r="BSK53" s="164"/>
      <c r="BSL53" s="164"/>
      <c r="BSM53" s="164"/>
      <c r="BSN53" s="164"/>
      <c r="BSO53" s="164"/>
      <c r="BSP53" s="164"/>
      <c r="BSQ53" s="164"/>
      <c r="BSR53" s="164"/>
      <c r="BSS53" s="164"/>
      <c r="BST53" s="164"/>
      <c r="BSU53" s="164"/>
      <c r="BSV53" s="164"/>
      <c r="BSW53" s="164"/>
      <c r="BSX53" s="164"/>
      <c r="BSY53" s="164"/>
      <c r="BSZ53" s="164"/>
      <c r="BTA53" s="164"/>
      <c r="BTB53" s="164"/>
      <c r="BTC53" s="164"/>
      <c r="BTD53" s="164"/>
      <c r="BTE53" s="164"/>
      <c r="BTF53" s="164"/>
      <c r="BTG53" s="164"/>
      <c r="BTH53" s="164"/>
      <c r="BTI53" s="164"/>
      <c r="BTJ53" s="164"/>
      <c r="BTK53" s="164"/>
      <c r="BTL53" s="164"/>
      <c r="BTM53" s="164"/>
      <c r="BTN53" s="164"/>
      <c r="BTO53" s="164"/>
      <c r="BTP53" s="164"/>
      <c r="BTQ53" s="164"/>
      <c r="BTR53" s="164"/>
      <c r="BTS53" s="164"/>
      <c r="BTT53" s="164"/>
      <c r="BTU53" s="164"/>
      <c r="BTV53" s="164"/>
      <c r="BTW53" s="164"/>
      <c r="BTX53" s="164"/>
      <c r="BTY53" s="164"/>
      <c r="BTZ53" s="164"/>
      <c r="BUA53" s="164"/>
      <c r="BUB53" s="164"/>
      <c r="BUC53" s="164"/>
      <c r="BUD53" s="164"/>
      <c r="BUE53" s="164"/>
      <c r="BUF53" s="164"/>
      <c r="BUG53" s="164"/>
      <c r="BUH53" s="164"/>
      <c r="BUI53" s="164"/>
      <c r="BUJ53" s="164"/>
      <c r="BUK53" s="164"/>
      <c r="BUL53" s="164"/>
      <c r="BUM53" s="164"/>
      <c r="BUN53" s="164"/>
      <c r="BUO53" s="164"/>
      <c r="BUP53" s="164"/>
      <c r="BUQ53" s="164"/>
      <c r="BUR53" s="164"/>
      <c r="BUS53" s="164"/>
      <c r="BUT53" s="164"/>
      <c r="BUU53" s="164"/>
      <c r="BUV53" s="164"/>
      <c r="BUW53" s="164"/>
      <c r="BUX53" s="164"/>
      <c r="BUY53" s="164"/>
      <c r="BUZ53" s="164"/>
      <c r="BVA53" s="164"/>
      <c r="BVB53" s="164"/>
      <c r="BVC53" s="164"/>
      <c r="BVD53" s="164"/>
      <c r="BVE53" s="164"/>
      <c r="BVF53" s="164"/>
      <c r="BVG53" s="164"/>
      <c r="BVH53" s="164"/>
      <c r="BVI53" s="164"/>
      <c r="BVJ53" s="164"/>
      <c r="BVK53" s="164"/>
      <c r="BVL53" s="164"/>
      <c r="BVM53" s="164"/>
      <c r="BVN53" s="164"/>
      <c r="BVO53" s="164"/>
      <c r="BVP53" s="164"/>
      <c r="BVQ53" s="164"/>
      <c r="BVR53" s="164"/>
      <c r="BVS53" s="164"/>
      <c r="BVT53" s="164"/>
      <c r="BVU53" s="164"/>
      <c r="BVV53" s="164"/>
      <c r="BVW53" s="164"/>
      <c r="BVX53" s="164"/>
      <c r="BVY53" s="164"/>
      <c r="BVZ53" s="164"/>
      <c r="BWA53" s="164"/>
      <c r="BWB53" s="164"/>
      <c r="BWC53" s="164"/>
      <c r="BWD53" s="164"/>
      <c r="BWE53" s="164"/>
      <c r="BWF53" s="164"/>
      <c r="BWG53" s="164"/>
      <c r="BWH53" s="164"/>
      <c r="BWI53" s="164"/>
      <c r="BWJ53" s="164"/>
      <c r="BWK53" s="164"/>
      <c r="BWL53" s="164"/>
      <c r="BWM53" s="164"/>
      <c r="BWN53" s="164"/>
      <c r="BWO53" s="164"/>
      <c r="BWP53" s="164"/>
      <c r="BWQ53" s="164"/>
      <c r="BWR53" s="164"/>
      <c r="BWS53" s="164"/>
      <c r="BWT53" s="164"/>
      <c r="BWU53" s="164"/>
      <c r="BWV53" s="164"/>
      <c r="BWW53" s="164"/>
      <c r="BWX53" s="164"/>
      <c r="BWY53" s="164"/>
      <c r="BWZ53" s="164"/>
      <c r="BXA53" s="164"/>
      <c r="BXB53" s="164"/>
      <c r="BXC53" s="164"/>
      <c r="BXD53" s="164"/>
      <c r="BXE53" s="164"/>
      <c r="BXF53" s="164"/>
      <c r="BXG53" s="164"/>
      <c r="BXH53" s="164"/>
      <c r="BXI53" s="164"/>
      <c r="BXJ53" s="164"/>
      <c r="BXK53" s="164"/>
      <c r="BXL53" s="164"/>
      <c r="BXM53" s="164"/>
      <c r="BXN53" s="164"/>
      <c r="BXO53" s="164"/>
      <c r="BXP53" s="164"/>
      <c r="BXQ53" s="164"/>
      <c r="BXR53" s="164"/>
      <c r="BXS53" s="164"/>
      <c r="BXT53" s="164"/>
      <c r="BXU53" s="164"/>
      <c r="BXV53" s="164"/>
      <c r="BXW53" s="164"/>
      <c r="BXX53" s="164"/>
      <c r="BXY53" s="164"/>
      <c r="BXZ53" s="164"/>
      <c r="BYA53" s="164"/>
      <c r="BYB53" s="164"/>
      <c r="BYC53" s="164"/>
      <c r="BYD53" s="164"/>
      <c r="BYE53" s="164"/>
      <c r="BYF53" s="164"/>
      <c r="BYG53" s="164"/>
      <c r="BYH53" s="164"/>
      <c r="BYI53" s="164"/>
      <c r="BYJ53" s="164"/>
      <c r="BYK53" s="164"/>
      <c r="BYL53" s="164"/>
      <c r="BYM53" s="164"/>
      <c r="BYN53" s="164"/>
      <c r="BYO53" s="164"/>
      <c r="BYP53" s="164"/>
      <c r="BYQ53" s="164"/>
      <c r="BYR53" s="164"/>
      <c r="BYS53" s="164"/>
      <c r="BYT53" s="164"/>
      <c r="BYU53" s="164"/>
      <c r="BYV53" s="164"/>
      <c r="BYW53" s="164"/>
      <c r="BYX53" s="164"/>
      <c r="BYY53" s="164"/>
      <c r="BYZ53" s="164"/>
      <c r="BZA53" s="164"/>
      <c r="BZB53" s="164"/>
      <c r="BZC53" s="164"/>
      <c r="BZD53" s="164"/>
      <c r="BZE53" s="164"/>
      <c r="BZF53" s="164"/>
      <c r="BZG53" s="164"/>
      <c r="BZH53" s="164"/>
      <c r="BZI53" s="164"/>
      <c r="BZJ53" s="164"/>
      <c r="BZK53" s="164"/>
      <c r="BZL53" s="164"/>
      <c r="BZM53" s="164"/>
      <c r="BZN53" s="164"/>
      <c r="BZO53" s="164"/>
      <c r="BZP53" s="164"/>
      <c r="BZQ53" s="164"/>
      <c r="BZR53" s="164"/>
      <c r="BZS53" s="164"/>
      <c r="BZT53" s="164"/>
      <c r="BZU53" s="164"/>
      <c r="BZV53" s="164"/>
      <c r="BZW53" s="164"/>
      <c r="BZX53" s="164"/>
      <c r="BZY53" s="164"/>
      <c r="BZZ53" s="164"/>
      <c r="CAA53" s="164"/>
      <c r="CAB53" s="164"/>
      <c r="CAC53" s="164"/>
      <c r="CAD53" s="164"/>
      <c r="CAE53" s="164"/>
      <c r="CAF53" s="164"/>
      <c r="CAG53" s="164"/>
      <c r="CAH53" s="164"/>
      <c r="CAI53" s="164"/>
      <c r="CAJ53" s="164"/>
      <c r="CAK53" s="164"/>
      <c r="CAL53" s="164"/>
      <c r="CAM53" s="164"/>
      <c r="CAN53" s="164"/>
      <c r="CAO53" s="164"/>
      <c r="CAP53" s="164"/>
      <c r="CAQ53" s="164"/>
      <c r="CAR53" s="164"/>
      <c r="CAS53" s="164"/>
      <c r="CAT53" s="164"/>
      <c r="CAU53" s="164"/>
      <c r="CAV53" s="164"/>
      <c r="CAW53" s="164"/>
      <c r="CAX53" s="164"/>
      <c r="CAY53" s="164"/>
      <c r="CAZ53" s="164"/>
      <c r="CBA53" s="164"/>
      <c r="CBB53" s="164"/>
      <c r="CBC53" s="164"/>
      <c r="CBD53" s="164"/>
      <c r="CBE53" s="164"/>
      <c r="CBF53" s="164"/>
      <c r="CBG53" s="164"/>
      <c r="CBH53" s="164"/>
      <c r="CBI53" s="164"/>
      <c r="CBJ53" s="164"/>
      <c r="CBK53" s="164"/>
      <c r="CBL53" s="164"/>
      <c r="CBM53" s="164"/>
      <c r="CBN53" s="164"/>
      <c r="CBO53" s="164"/>
      <c r="CBP53" s="164"/>
      <c r="CBQ53" s="164"/>
      <c r="CBR53" s="164"/>
      <c r="CBS53" s="164"/>
      <c r="CBT53" s="164"/>
      <c r="CBU53" s="164"/>
      <c r="CBV53" s="164"/>
      <c r="CBW53" s="164"/>
      <c r="CBX53" s="164"/>
      <c r="CBY53" s="164"/>
      <c r="CBZ53" s="164"/>
      <c r="CCA53" s="164"/>
      <c r="CCB53" s="164"/>
      <c r="CCC53" s="164"/>
      <c r="CCD53" s="164"/>
      <c r="CCE53" s="164"/>
      <c r="CCF53" s="164"/>
      <c r="CCG53" s="164"/>
      <c r="CCH53" s="164"/>
      <c r="CCI53" s="164"/>
      <c r="CCJ53" s="164"/>
      <c r="CCK53" s="164"/>
      <c r="CCL53" s="164"/>
      <c r="CCM53" s="164"/>
      <c r="CCN53" s="164"/>
      <c r="CCO53" s="164"/>
      <c r="CCP53" s="164"/>
      <c r="CCQ53" s="164"/>
      <c r="CCR53" s="164"/>
      <c r="CCS53" s="164"/>
      <c r="CCT53" s="164"/>
      <c r="CCU53" s="164"/>
      <c r="CCV53" s="164"/>
      <c r="CCW53" s="164"/>
      <c r="CCX53" s="164"/>
      <c r="CCY53" s="164"/>
      <c r="CCZ53" s="164"/>
      <c r="CDA53" s="164"/>
      <c r="CDB53" s="164"/>
      <c r="CDC53" s="164"/>
      <c r="CDD53" s="164"/>
      <c r="CDE53" s="164"/>
      <c r="CDF53" s="164"/>
      <c r="CDG53" s="164"/>
      <c r="CDH53" s="164"/>
      <c r="CDI53" s="164"/>
      <c r="CDJ53" s="164"/>
      <c r="CDK53" s="164"/>
      <c r="CDL53" s="164"/>
      <c r="CDM53" s="164"/>
      <c r="CDN53" s="164"/>
      <c r="CDO53" s="164"/>
      <c r="CDP53" s="164"/>
      <c r="CDQ53" s="164"/>
      <c r="CDR53" s="164"/>
      <c r="CDS53" s="164"/>
      <c r="CDT53" s="164"/>
      <c r="CDU53" s="164"/>
      <c r="CDV53" s="164"/>
      <c r="CDW53" s="164"/>
      <c r="CDX53" s="164"/>
      <c r="CDY53" s="164"/>
      <c r="CDZ53" s="164"/>
      <c r="CEA53" s="164"/>
      <c r="CEB53" s="164"/>
      <c r="CEC53" s="164"/>
      <c r="CED53" s="164"/>
      <c r="CEE53" s="164"/>
      <c r="CEF53" s="164"/>
      <c r="CEG53" s="164"/>
      <c r="CEH53" s="164"/>
      <c r="CEI53" s="164"/>
      <c r="CEJ53" s="164"/>
      <c r="CEK53" s="164"/>
      <c r="CEL53" s="164"/>
      <c r="CEM53" s="164"/>
      <c r="CEN53" s="164"/>
      <c r="CEO53" s="164"/>
      <c r="CEP53" s="164"/>
      <c r="CEQ53" s="164"/>
      <c r="CER53" s="164"/>
      <c r="CES53" s="164"/>
      <c r="CET53" s="164"/>
      <c r="CEU53" s="164"/>
      <c r="CEV53" s="164"/>
      <c r="CEW53" s="164"/>
      <c r="CEX53" s="164"/>
      <c r="CEY53" s="164"/>
      <c r="CEZ53" s="164"/>
      <c r="CFA53" s="164"/>
      <c r="CFB53" s="164"/>
      <c r="CFC53" s="164"/>
      <c r="CFD53" s="164"/>
      <c r="CFE53" s="164"/>
      <c r="CFF53" s="164"/>
      <c r="CFG53" s="164"/>
      <c r="CFH53" s="164"/>
      <c r="CFI53" s="164"/>
      <c r="CFJ53" s="164"/>
      <c r="CFK53" s="164"/>
      <c r="CFL53" s="164"/>
      <c r="CFM53" s="164"/>
      <c r="CFN53" s="164"/>
      <c r="CFO53" s="164"/>
      <c r="CFP53" s="164"/>
      <c r="CFQ53" s="164"/>
      <c r="CFR53" s="164"/>
      <c r="CFS53" s="164"/>
      <c r="CFT53" s="164"/>
      <c r="CFU53" s="164"/>
      <c r="CFV53" s="164"/>
      <c r="CFW53" s="164"/>
      <c r="CFX53" s="164"/>
      <c r="CFY53" s="164"/>
      <c r="CFZ53" s="164"/>
      <c r="CGA53" s="164"/>
      <c r="CGB53" s="164"/>
      <c r="CGC53" s="164"/>
      <c r="CGD53" s="164"/>
      <c r="CGE53" s="164"/>
      <c r="CGF53" s="164"/>
      <c r="CGG53" s="164"/>
      <c r="CGH53" s="164"/>
      <c r="CGI53" s="164"/>
      <c r="CGJ53" s="164"/>
      <c r="CGK53" s="164"/>
      <c r="CGL53" s="164"/>
      <c r="CGM53" s="164"/>
      <c r="CGN53" s="164"/>
      <c r="CGO53" s="164"/>
      <c r="CGP53" s="164"/>
      <c r="CGQ53" s="164"/>
      <c r="CGR53" s="164"/>
      <c r="CGS53" s="164"/>
      <c r="CGT53" s="164"/>
      <c r="CGU53" s="164"/>
      <c r="CGV53" s="164"/>
      <c r="CGW53" s="164"/>
      <c r="CGX53" s="164"/>
      <c r="CGY53" s="164"/>
      <c r="CGZ53" s="164"/>
      <c r="CHA53" s="164"/>
      <c r="CHB53" s="164"/>
      <c r="CHC53" s="164"/>
      <c r="CHD53" s="164"/>
      <c r="CHE53" s="164"/>
      <c r="CHF53" s="164"/>
      <c r="CHG53" s="164"/>
      <c r="CHH53" s="164"/>
      <c r="CHI53" s="164"/>
      <c r="CHJ53" s="164"/>
      <c r="CHK53" s="164"/>
      <c r="CHL53" s="164"/>
      <c r="CHM53" s="164"/>
      <c r="CHN53" s="164"/>
      <c r="CHO53" s="164"/>
      <c r="CHP53" s="164"/>
      <c r="CHQ53" s="164"/>
      <c r="CHR53" s="164"/>
      <c r="CHS53" s="164"/>
      <c r="CHT53" s="164"/>
      <c r="CHU53" s="164"/>
      <c r="CHV53" s="164"/>
      <c r="CHW53" s="164"/>
      <c r="CHX53" s="164"/>
      <c r="CHY53" s="164"/>
      <c r="CHZ53" s="164"/>
      <c r="CIA53" s="164"/>
      <c r="CIB53" s="164"/>
      <c r="CIC53" s="164"/>
      <c r="CID53" s="164"/>
      <c r="CIE53" s="164"/>
      <c r="CIF53" s="164"/>
      <c r="CIG53" s="164"/>
      <c r="CIH53" s="164"/>
      <c r="CII53" s="164"/>
      <c r="CIJ53" s="164"/>
      <c r="CIK53" s="164"/>
      <c r="CIL53" s="164"/>
      <c r="CIM53" s="164"/>
      <c r="CIN53" s="164"/>
      <c r="CIO53" s="164"/>
      <c r="CIP53" s="164"/>
      <c r="CIQ53" s="164"/>
      <c r="CIR53" s="164"/>
      <c r="CIS53" s="164"/>
      <c r="CIT53" s="164"/>
      <c r="CIU53" s="164"/>
      <c r="CIV53" s="164"/>
      <c r="CIW53" s="164"/>
      <c r="CIX53" s="164"/>
      <c r="CIY53" s="164"/>
      <c r="CIZ53" s="164"/>
      <c r="CJA53" s="164"/>
      <c r="CJB53" s="164"/>
      <c r="CJC53" s="164"/>
      <c r="CJD53" s="164"/>
      <c r="CJE53" s="164"/>
      <c r="CJF53" s="164"/>
      <c r="CJG53" s="164"/>
      <c r="CJH53" s="164"/>
      <c r="CJI53" s="164"/>
      <c r="CJJ53" s="164"/>
      <c r="CJK53" s="164"/>
      <c r="CJL53" s="164"/>
      <c r="CJM53" s="164"/>
      <c r="CJN53" s="164"/>
      <c r="CJO53" s="164"/>
      <c r="CJP53" s="164"/>
      <c r="CJQ53" s="164"/>
      <c r="CJR53" s="164"/>
      <c r="CJS53" s="164"/>
      <c r="CJT53" s="164"/>
      <c r="CJU53" s="164"/>
      <c r="CJV53" s="164"/>
      <c r="CJW53" s="164"/>
      <c r="CJX53" s="164"/>
      <c r="CJY53" s="164"/>
      <c r="CJZ53" s="164"/>
      <c r="CKA53" s="164"/>
      <c r="CKB53" s="164"/>
      <c r="CKC53" s="164"/>
      <c r="CKD53" s="164"/>
      <c r="CKE53" s="164"/>
      <c r="CKF53" s="164"/>
      <c r="CKG53" s="164"/>
      <c r="CKH53" s="164"/>
      <c r="CKI53" s="164"/>
      <c r="CKJ53" s="164"/>
      <c r="CKK53" s="164"/>
      <c r="CKL53" s="164"/>
      <c r="CKM53" s="164"/>
      <c r="CKN53" s="164"/>
      <c r="CKO53" s="164"/>
      <c r="CKP53" s="164"/>
      <c r="CKQ53" s="164"/>
      <c r="CKR53" s="164"/>
      <c r="CKS53" s="164"/>
      <c r="CKT53" s="164"/>
      <c r="CKU53" s="164"/>
      <c r="CKV53" s="164"/>
      <c r="CKW53" s="164"/>
      <c r="CKX53" s="164"/>
      <c r="CKY53" s="164"/>
      <c r="CKZ53" s="164"/>
      <c r="CLA53" s="164"/>
      <c r="CLB53" s="164"/>
      <c r="CLC53" s="164"/>
      <c r="CLD53" s="164"/>
      <c r="CLE53" s="164"/>
      <c r="CLF53" s="164"/>
      <c r="CLG53" s="164"/>
      <c r="CLH53" s="164"/>
      <c r="CLI53" s="164"/>
      <c r="CLJ53" s="164"/>
      <c r="CLK53" s="164"/>
      <c r="CLL53" s="164"/>
      <c r="CLM53" s="164"/>
      <c r="CLN53" s="164"/>
      <c r="CLO53" s="164"/>
      <c r="CLP53" s="164"/>
      <c r="CLQ53" s="164"/>
      <c r="CLR53" s="164"/>
      <c r="CLS53" s="164"/>
      <c r="CLT53" s="164"/>
      <c r="CLU53" s="164"/>
      <c r="CLV53" s="164"/>
      <c r="CLW53" s="164"/>
      <c r="CLX53" s="164"/>
      <c r="CLY53" s="164"/>
      <c r="CLZ53" s="164"/>
      <c r="CMA53" s="164"/>
      <c r="CMB53" s="164"/>
      <c r="CMC53" s="164"/>
      <c r="CMD53" s="164"/>
      <c r="CME53" s="164"/>
      <c r="CMF53" s="164"/>
      <c r="CMG53" s="164"/>
      <c r="CMH53" s="164"/>
      <c r="CMI53" s="164"/>
      <c r="CMJ53" s="164"/>
      <c r="CMK53" s="164"/>
      <c r="CML53" s="164"/>
      <c r="CMM53" s="164"/>
      <c r="CMN53" s="164"/>
      <c r="CMO53" s="164"/>
      <c r="CMP53" s="164"/>
      <c r="CMQ53" s="164"/>
      <c r="CMR53" s="164"/>
      <c r="CMS53" s="164"/>
      <c r="CMT53" s="164"/>
      <c r="CMU53" s="164"/>
      <c r="CMV53" s="164"/>
      <c r="CMW53" s="164"/>
      <c r="CMX53" s="164"/>
      <c r="CMY53" s="164"/>
      <c r="CMZ53" s="164"/>
      <c r="CNA53" s="164"/>
      <c r="CNB53" s="164"/>
      <c r="CNC53" s="164"/>
      <c r="CND53" s="164"/>
      <c r="CNE53" s="164"/>
      <c r="CNF53" s="164"/>
      <c r="CNG53" s="164"/>
      <c r="CNH53" s="164"/>
      <c r="CNI53" s="164"/>
      <c r="CNJ53" s="164"/>
      <c r="CNK53" s="164"/>
      <c r="CNL53" s="164"/>
      <c r="CNM53" s="164"/>
      <c r="CNN53" s="164"/>
      <c r="CNO53" s="164"/>
      <c r="CNP53" s="164"/>
      <c r="CNQ53" s="164"/>
      <c r="CNR53" s="164"/>
      <c r="CNS53" s="164"/>
      <c r="CNT53" s="164"/>
      <c r="CNU53" s="164"/>
      <c r="CNV53" s="164"/>
      <c r="CNW53" s="164"/>
      <c r="CNX53" s="164"/>
      <c r="CNY53" s="164"/>
      <c r="CNZ53" s="164"/>
      <c r="COA53" s="164"/>
      <c r="COB53" s="164"/>
      <c r="COC53" s="164"/>
      <c r="COD53" s="164"/>
      <c r="COE53" s="164"/>
      <c r="COF53" s="164"/>
      <c r="COG53" s="164"/>
      <c r="COH53" s="164"/>
      <c r="COI53" s="164"/>
      <c r="COJ53" s="164"/>
      <c r="COK53" s="164"/>
      <c r="COL53" s="164"/>
      <c r="COM53" s="164"/>
      <c r="CON53" s="164"/>
      <c r="COO53" s="164"/>
      <c r="COP53" s="164"/>
      <c r="COQ53" s="164"/>
      <c r="COR53" s="164"/>
      <c r="COS53" s="164"/>
      <c r="COT53" s="164"/>
      <c r="COU53" s="164"/>
      <c r="COV53" s="164"/>
      <c r="COW53" s="164"/>
      <c r="COX53" s="164"/>
      <c r="COY53" s="164"/>
      <c r="COZ53" s="164"/>
      <c r="CPA53" s="164"/>
      <c r="CPB53" s="164"/>
      <c r="CPC53" s="164"/>
      <c r="CPD53" s="164"/>
      <c r="CPE53" s="164"/>
      <c r="CPF53" s="164"/>
      <c r="CPG53" s="164"/>
      <c r="CPH53" s="164"/>
      <c r="CPI53" s="164"/>
      <c r="CPJ53" s="164"/>
      <c r="CPK53" s="164"/>
      <c r="CPL53" s="164"/>
      <c r="CPM53" s="164"/>
      <c r="CPN53" s="164"/>
      <c r="CPO53" s="164"/>
      <c r="CPP53" s="164"/>
      <c r="CPQ53" s="164"/>
      <c r="CPR53" s="164"/>
      <c r="CPS53" s="164"/>
      <c r="CPT53" s="164"/>
      <c r="CPU53" s="164"/>
      <c r="CPV53" s="164"/>
      <c r="CPW53" s="164"/>
      <c r="CPX53" s="164"/>
      <c r="CPY53" s="164"/>
      <c r="CPZ53" s="164"/>
      <c r="CQA53" s="164"/>
      <c r="CQB53" s="164"/>
      <c r="CQC53" s="164"/>
      <c r="CQD53" s="164"/>
      <c r="CQE53" s="164"/>
      <c r="CQF53" s="164"/>
      <c r="CQG53" s="164"/>
      <c r="CQH53" s="164"/>
      <c r="CQI53" s="164"/>
      <c r="CQJ53" s="164"/>
      <c r="CQK53" s="164"/>
      <c r="CQL53" s="164"/>
      <c r="CQM53" s="164"/>
      <c r="CQN53" s="164"/>
      <c r="CQO53" s="164"/>
      <c r="CQP53" s="164"/>
      <c r="CQQ53" s="164"/>
      <c r="CQR53" s="164"/>
      <c r="CQS53" s="164"/>
      <c r="CQT53" s="164"/>
      <c r="CQU53" s="164"/>
      <c r="CQV53" s="164"/>
      <c r="CQW53" s="164"/>
      <c r="CQX53" s="164"/>
      <c r="CQY53" s="164"/>
      <c r="CQZ53" s="164"/>
      <c r="CRA53" s="164"/>
      <c r="CRB53" s="164"/>
      <c r="CRC53" s="164"/>
      <c r="CRD53" s="164"/>
      <c r="CRE53" s="164"/>
      <c r="CRF53" s="164"/>
      <c r="CRG53" s="164"/>
      <c r="CRH53" s="164"/>
      <c r="CRI53" s="164"/>
      <c r="CRJ53" s="164"/>
      <c r="CRK53" s="164"/>
      <c r="CRL53" s="164"/>
      <c r="CRM53" s="164"/>
      <c r="CRN53" s="164"/>
      <c r="CRO53" s="164"/>
      <c r="CRP53" s="164"/>
      <c r="CRQ53" s="164"/>
      <c r="CRR53" s="164"/>
      <c r="CRS53" s="164"/>
      <c r="CRT53" s="164"/>
      <c r="CRU53" s="164"/>
      <c r="CRV53" s="164"/>
      <c r="CRW53" s="164"/>
      <c r="CRX53" s="164"/>
      <c r="CRY53" s="164"/>
      <c r="CRZ53" s="164"/>
      <c r="CSA53" s="164"/>
      <c r="CSB53" s="164"/>
      <c r="CSC53" s="164"/>
      <c r="CSD53" s="164"/>
      <c r="CSE53" s="164"/>
      <c r="CSF53" s="164"/>
      <c r="CSG53" s="164"/>
      <c r="CSH53" s="164"/>
      <c r="CSI53" s="164"/>
      <c r="CSJ53" s="164"/>
      <c r="CSK53" s="164"/>
      <c r="CSL53" s="164"/>
      <c r="CSM53" s="164"/>
      <c r="CSN53" s="164"/>
      <c r="CSO53" s="164"/>
      <c r="CSP53" s="164"/>
      <c r="CSQ53" s="164"/>
      <c r="CSR53" s="164"/>
      <c r="CSS53" s="164"/>
      <c r="CST53" s="164"/>
      <c r="CSU53" s="164"/>
      <c r="CSV53" s="164"/>
      <c r="CSW53" s="164"/>
      <c r="CSX53" s="164"/>
      <c r="CSY53" s="164"/>
      <c r="CSZ53" s="164"/>
      <c r="CTA53" s="164"/>
      <c r="CTB53" s="164"/>
      <c r="CTC53" s="164"/>
      <c r="CTD53" s="164"/>
      <c r="CTE53" s="164"/>
      <c r="CTF53" s="164"/>
      <c r="CTG53" s="164"/>
      <c r="CTH53" s="164"/>
      <c r="CTI53" s="164"/>
      <c r="CTJ53" s="164"/>
      <c r="CTK53" s="164"/>
      <c r="CTL53" s="164"/>
      <c r="CTM53" s="164"/>
      <c r="CTN53" s="164"/>
      <c r="CTO53" s="164"/>
      <c r="CTP53" s="164"/>
      <c r="CTQ53" s="164"/>
      <c r="CTR53" s="164"/>
      <c r="CTS53" s="164"/>
      <c r="CTT53" s="164"/>
      <c r="CTU53" s="164"/>
      <c r="CTV53" s="164"/>
      <c r="CTW53" s="164"/>
      <c r="CTX53" s="164"/>
      <c r="CTY53" s="164"/>
      <c r="CTZ53" s="164"/>
      <c r="CUA53" s="164"/>
      <c r="CUB53" s="164"/>
      <c r="CUC53" s="164"/>
      <c r="CUD53" s="164"/>
      <c r="CUE53" s="164"/>
      <c r="CUF53" s="164"/>
      <c r="CUG53" s="164"/>
      <c r="CUH53" s="164"/>
      <c r="CUI53" s="164"/>
      <c r="CUJ53" s="164"/>
      <c r="CUK53" s="164"/>
      <c r="CUL53" s="164"/>
      <c r="CUM53" s="164"/>
      <c r="CUN53" s="164"/>
      <c r="CUO53" s="164"/>
      <c r="CUP53" s="164"/>
      <c r="CUQ53" s="164"/>
      <c r="CUR53" s="164"/>
      <c r="CUS53" s="164"/>
      <c r="CUT53" s="164"/>
      <c r="CUU53" s="164"/>
      <c r="CUV53" s="164"/>
      <c r="CUW53" s="164"/>
      <c r="CUX53" s="164"/>
      <c r="CUY53" s="164"/>
      <c r="CUZ53" s="164"/>
      <c r="CVA53" s="164"/>
      <c r="CVB53" s="164"/>
      <c r="CVC53" s="164"/>
      <c r="CVD53" s="164"/>
      <c r="CVE53" s="164"/>
      <c r="CVF53" s="164"/>
      <c r="CVG53" s="164"/>
      <c r="CVH53" s="164"/>
      <c r="CVI53" s="164"/>
      <c r="CVJ53" s="164"/>
      <c r="CVK53" s="164"/>
      <c r="CVL53" s="164"/>
      <c r="CVM53" s="164"/>
      <c r="CVN53" s="164"/>
      <c r="CVO53" s="164"/>
      <c r="CVP53" s="164"/>
      <c r="CVQ53" s="164"/>
      <c r="CVR53" s="164"/>
      <c r="CVS53" s="164"/>
      <c r="CVT53" s="164"/>
      <c r="CVU53" s="164"/>
      <c r="CVV53" s="164"/>
      <c r="CVW53" s="164"/>
      <c r="CVX53" s="164"/>
      <c r="CVY53" s="164"/>
      <c r="CVZ53" s="164"/>
      <c r="CWA53" s="164"/>
      <c r="CWB53" s="164"/>
      <c r="CWC53" s="164"/>
      <c r="CWD53" s="164"/>
      <c r="CWE53" s="164"/>
      <c r="CWF53" s="164"/>
      <c r="CWG53" s="164"/>
      <c r="CWH53" s="164"/>
      <c r="CWI53" s="164"/>
      <c r="CWJ53" s="164"/>
      <c r="CWK53" s="164"/>
      <c r="CWL53" s="164"/>
      <c r="CWM53" s="164"/>
      <c r="CWN53" s="164"/>
      <c r="CWO53" s="164"/>
      <c r="CWP53" s="164"/>
      <c r="CWQ53" s="164"/>
      <c r="CWR53" s="164"/>
      <c r="CWS53" s="164"/>
      <c r="CWT53" s="164"/>
      <c r="CWU53" s="164"/>
      <c r="CWV53" s="164"/>
      <c r="CWW53" s="164"/>
      <c r="CWX53" s="164"/>
      <c r="CWY53" s="164"/>
      <c r="CWZ53" s="164"/>
      <c r="CXA53" s="164"/>
      <c r="CXB53" s="164"/>
      <c r="CXC53" s="164"/>
      <c r="CXD53" s="164"/>
      <c r="CXE53" s="164"/>
      <c r="CXF53" s="164"/>
      <c r="CXG53" s="164"/>
      <c r="CXH53" s="164"/>
      <c r="CXI53" s="164"/>
      <c r="CXJ53" s="164"/>
      <c r="CXK53" s="164"/>
      <c r="CXL53" s="164"/>
      <c r="CXM53" s="164"/>
      <c r="CXN53" s="164"/>
      <c r="CXO53" s="164"/>
      <c r="CXP53" s="164"/>
      <c r="CXQ53" s="164"/>
      <c r="CXR53" s="164"/>
      <c r="CXS53" s="164"/>
      <c r="CXT53" s="164"/>
      <c r="CXU53" s="164"/>
      <c r="CXV53" s="164"/>
      <c r="CXW53" s="164"/>
      <c r="CXX53" s="164"/>
      <c r="CXY53" s="164"/>
      <c r="CXZ53" s="164"/>
      <c r="CYA53" s="164"/>
      <c r="CYB53" s="164"/>
      <c r="CYC53" s="164"/>
      <c r="CYD53" s="164"/>
      <c r="CYE53" s="164"/>
      <c r="CYF53" s="164"/>
      <c r="CYG53" s="164"/>
      <c r="CYH53" s="164"/>
      <c r="CYI53" s="164"/>
      <c r="CYJ53" s="164"/>
      <c r="CYK53" s="164"/>
      <c r="CYL53" s="164"/>
      <c r="CYM53" s="164"/>
      <c r="CYN53" s="164"/>
      <c r="CYO53" s="164"/>
      <c r="CYP53" s="164"/>
      <c r="CYQ53" s="164"/>
      <c r="CYR53" s="164"/>
      <c r="CYS53" s="164"/>
      <c r="CYT53" s="164"/>
      <c r="CYU53" s="164"/>
      <c r="CYV53" s="164"/>
      <c r="CYW53" s="164"/>
      <c r="CYX53" s="164"/>
      <c r="CYY53" s="164"/>
      <c r="CYZ53" s="164"/>
      <c r="CZA53" s="164"/>
      <c r="CZB53" s="164"/>
      <c r="CZC53" s="164"/>
      <c r="CZD53" s="164"/>
      <c r="CZE53" s="164"/>
      <c r="CZF53" s="164"/>
      <c r="CZG53" s="164"/>
      <c r="CZH53" s="164"/>
      <c r="CZI53" s="164"/>
      <c r="CZJ53" s="164"/>
      <c r="CZK53" s="164"/>
      <c r="CZL53" s="164"/>
      <c r="CZM53" s="164"/>
      <c r="CZN53" s="164"/>
      <c r="CZO53" s="164"/>
      <c r="CZP53" s="164"/>
      <c r="CZQ53" s="164"/>
      <c r="CZR53" s="164"/>
      <c r="CZS53" s="164"/>
      <c r="CZT53" s="164"/>
      <c r="CZU53" s="164"/>
      <c r="CZV53" s="164"/>
      <c r="CZW53" s="164"/>
      <c r="CZX53" s="164"/>
      <c r="CZY53" s="164"/>
      <c r="CZZ53" s="164"/>
      <c r="DAA53" s="164"/>
      <c r="DAB53" s="164"/>
      <c r="DAC53" s="164"/>
      <c r="DAD53" s="164"/>
      <c r="DAE53" s="164"/>
      <c r="DAF53" s="164"/>
      <c r="DAG53" s="164"/>
      <c r="DAH53" s="164"/>
      <c r="DAI53" s="164"/>
      <c r="DAJ53" s="164"/>
      <c r="DAK53" s="164"/>
      <c r="DAL53" s="164"/>
      <c r="DAM53" s="164"/>
      <c r="DAN53" s="164"/>
      <c r="DAO53" s="164"/>
      <c r="DAP53" s="164"/>
      <c r="DAQ53" s="164"/>
      <c r="DAR53" s="164"/>
      <c r="DAS53" s="164"/>
      <c r="DAT53" s="164"/>
      <c r="DAU53" s="164"/>
      <c r="DAV53" s="164"/>
      <c r="DAW53" s="164"/>
      <c r="DAX53" s="164"/>
      <c r="DAY53" s="164"/>
      <c r="DAZ53" s="164"/>
      <c r="DBA53" s="164"/>
      <c r="DBB53" s="164"/>
      <c r="DBC53" s="164"/>
      <c r="DBD53" s="164"/>
      <c r="DBE53" s="164"/>
      <c r="DBF53" s="164"/>
      <c r="DBG53" s="164"/>
      <c r="DBH53" s="164"/>
      <c r="DBI53" s="164"/>
      <c r="DBJ53" s="164"/>
      <c r="DBK53" s="164"/>
      <c r="DBL53" s="164"/>
      <c r="DBM53" s="164"/>
      <c r="DBN53" s="164"/>
      <c r="DBO53" s="164"/>
      <c r="DBP53" s="164"/>
      <c r="DBQ53" s="164"/>
      <c r="DBR53" s="164"/>
      <c r="DBS53" s="164"/>
      <c r="DBT53" s="164"/>
      <c r="DBU53" s="164"/>
      <c r="DBV53" s="164"/>
      <c r="DBW53" s="164"/>
      <c r="DBX53" s="164"/>
      <c r="DBY53" s="164"/>
      <c r="DBZ53" s="164"/>
      <c r="DCA53" s="164"/>
      <c r="DCB53" s="164"/>
      <c r="DCC53" s="164"/>
      <c r="DCD53" s="164"/>
      <c r="DCE53" s="164"/>
      <c r="DCF53" s="164"/>
      <c r="DCG53" s="164"/>
      <c r="DCH53" s="164"/>
      <c r="DCI53" s="164"/>
      <c r="DCJ53" s="164"/>
      <c r="DCK53" s="164"/>
      <c r="DCL53" s="164"/>
      <c r="DCM53" s="164"/>
      <c r="DCN53" s="164"/>
      <c r="DCO53" s="164"/>
      <c r="DCP53" s="164"/>
      <c r="DCQ53" s="164"/>
      <c r="DCR53" s="164"/>
      <c r="DCS53" s="164"/>
      <c r="DCT53" s="164"/>
      <c r="DCU53" s="164"/>
      <c r="DCV53" s="164"/>
      <c r="DCW53" s="164"/>
      <c r="DCX53" s="164"/>
      <c r="DCY53" s="164"/>
      <c r="DCZ53" s="164"/>
      <c r="DDA53" s="164"/>
      <c r="DDB53" s="164"/>
      <c r="DDC53" s="164"/>
      <c r="DDD53" s="164"/>
      <c r="DDE53" s="164"/>
      <c r="DDF53" s="164"/>
      <c r="DDG53" s="164"/>
      <c r="DDH53" s="164"/>
      <c r="DDI53" s="164"/>
      <c r="DDJ53" s="164"/>
      <c r="DDK53" s="164"/>
      <c r="DDL53" s="164"/>
      <c r="DDM53" s="164"/>
      <c r="DDN53" s="164"/>
      <c r="DDO53" s="164"/>
      <c r="DDP53" s="164"/>
      <c r="DDQ53" s="164"/>
      <c r="DDR53" s="164"/>
      <c r="DDS53" s="164"/>
      <c r="DDT53" s="164"/>
      <c r="DDU53" s="164"/>
      <c r="DDV53" s="164"/>
      <c r="DDW53" s="164"/>
      <c r="DDX53" s="164"/>
      <c r="DDY53" s="164"/>
      <c r="DDZ53" s="164"/>
      <c r="DEA53" s="164"/>
      <c r="DEB53" s="164"/>
      <c r="DEC53" s="164"/>
      <c r="DED53" s="164"/>
      <c r="DEE53" s="164"/>
      <c r="DEF53" s="164"/>
      <c r="DEG53" s="164"/>
      <c r="DEH53" s="164"/>
      <c r="DEI53" s="164"/>
      <c r="DEJ53" s="164"/>
      <c r="DEK53" s="164"/>
      <c r="DEL53" s="164"/>
      <c r="DEM53" s="164"/>
      <c r="DEN53" s="164"/>
      <c r="DEO53" s="164"/>
      <c r="DEP53" s="164"/>
      <c r="DEQ53" s="164"/>
      <c r="DER53" s="164"/>
      <c r="DES53" s="164"/>
      <c r="DET53" s="164"/>
      <c r="DEU53" s="164"/>
      <c r="DEV53" s="164"/>
      <c r="DEW53" s="164"/>
      <c r="DEX53" s="164"/>
      <c r="DEY53" s="164"/>
      <c r="DEZ53" s="164"/>
      <c r="DFA53" s="164"/>
      <c r="DFB53" s="164"/>
      <c r="DFC53" s="164"/>
      <c r="DFD53" s="164"/>
      <c r="DFE53" s="164"/>
      <c r="DFF53" s="164"/>
      <c r="DFG53" s="164"/>
      <c r="DFH53" s="164"/>
      <c r="DFI53" s="164"/>
      <c r="DFJ53" s="164"/>
      <c r="DFK53" s="164"/>
      <c r="DFL53" s="164"/>
      <c r="DFM53" s="164"/>
      <c r="DFN53" s="164"/>
      <c r="DFO53" s="164"/>
      <c r="DFP53" s="164"/>
      <c r="DFQ53" s="164"/>
      <c r="DFR53" s="164"/>
      <c r="DFS53" s="164"/>
      <c r="DFT53" s="164"/>
      <c r="DFU53" s="164"/>
      <c r="DFV53" s="164"/>
      <c r="DFW53" s="164"/>
      <c r="DFX53" s="164"/>
      <c r="DFY53" s="164"/>
      <c r="DFZ53" s="164"/>
      <c r="DGA53" s="164"/>
      <c r="DGB53" s="164"/>
      <c r="DGC53" s="164"/>
      <c r="DGD53" s="164"/>
      <c r="DGE53" s="164"/>
      <c r="DGF53" s="164"/>
      <c r="DGG53" s="164"/>
      <c r="DGH53" s="164"/>
      <c r="DGI53" s="164"/>
      <c r="DGJ53" s="164"/>
      <c r="DGK53" s="164"/>
      <c r="DGL53" s="164"/>
      <c r="DGM53" s="164"/>
      <c r="DGN53" s="164"/>
      <c r="DGO53" s="164"/>
      <c r="DGP53" s="164"/>
      <c r="DGQ53" s="164"/>
      <c r="DGR53" s="164"/>
      <c r="DGS53" s="164"/>
      <c r="DGT53" s="164"/>
      <c r="DGU53" s="164"/>
      <c r="DGV53" s="164"/>
      <c r="DGW53" s="164"/>
      <c r="DGX53" s="164"/>
      <c r="DGY53" s="164"/>
      <c r="DGZ53" s="164"/>
      <c r="DHA53" s="164"/>
      <c r="DHB53" s="164"/>
      <c r="DHC53" s="164"/>
      <c r="DHD53" s="164"/>
      <c r="DHE53" s="164"/>
      <c r="DHF53" s="164"/>
      <c r="DHG53" s="164"/>
      <c r="DHH53" s="164"/>
      <c r="DHI53" s="164"/>
      <c r="DHJ53" s="164"/>
      <c r="DHK53" s="164"/>
      <c r="DHL53" s="164"/>
      <c r="DHM53" s="164"/>
      <c r="DHN53" s="164"/>
      <c r="DHO53" s="164"/>
      <c r="DHP53" s="164"/>
      <c r="DHQ53" s="164"/>
      <c r="DHR53" s="164"/>
      <c r="DHS53" s="164"/>
      <c r="DHT53" s="164"/>
      <c r="DHU53" s="164"/>
      <c r="DHV53" s="164"/>
      <c r="DHW53" s="164"/>
      <c r="DHX53" s="164"/>
      <c r="DHY53" s="164"/>
      <c r="DHZ53" s="164"/>
      <c r="DIA53" s="164"/>
      <c r="DIB53" s="164"/>
      <c r="DIC53" s="164"/>
      <c r="DID53" s="164"/>
      <c r="DIE53" s="164"/>
      <c r="DIF53" s="164"/>
      <c r="DIG53" s="164"/>
      <c r="DIH53" s="164"/>
      <c r="DII53" s="164"/>
      <c r="DIJ53" s="164"/>
      <c r="DIK53" s="164"/>
      <c r="DIL53" s="164"/>
      <c r="DIM53" s="164"/>
      <c r="DIN53" s="164"/>
      <c r="DIO53" s="164"/>
      <c r="DIP53" s="164"/>
      <c r="DIQ53" s="164"/>
      <c r="DIR53" s="164"/>
      <c r="DIS53" s="164"/>
      <c r="DIT53" s="164"/>
      <c r="DIU53" s="164"/>
      <c r="DIV53" s="164"/>
      <c r="DIW53" s="164"/>
      <c r="DIX53" s="164"/>
      <c r="DIY53" s="164"/>
      <c r="DIZ53" s="164"/>
      <c r="DJA53" s="164"/>
      <c r="DJB53" s="164"/>
      <c r="DJC53" s="164"/>
      <c r="DJD53" s="164"/>
      <c r="DJE53" s="164"/>
      <c r="DJF53" s="164"/>
      <c r="DJG53" s="164"/>
      <c r="DJH53" s="164"/>
      <c r="DJI53" s="164"/>
      <c r="DJJ53" s="164"/>
      <c r="DJK53" s="164"/>
      <c r="DJL53" s="164"/>
      <c r="DJM53" s="164"/>
      <c r="DJN53" s="164"/>
      <c r="DJO53" s="164"/>
      <c r="DJP53" s="164"/>
      <c r="DJQ53" s="164"/>
      <c r="DJR53" s="164"/>
      <c r="DJS53" s="164"/>
      <c r="DJT53" s="164"/>
      <c r="DJU53" s="164"/>
      <c r="DJV53" s="164"/>
      <c r="DJW53" s="164"/>
      <c r="DJX53" s="164"/>
      <c r="DJY53" s="164"/>
      <c r="DJZ53" s="164"/>
      <c r="DKA53" s="164"/>
      <c r="DKB53" s="164"/>
      <c r="DKC53" s="164"/>
      <c r="DKD53" s="164"/>
      <c r="DKE53" s="164"/>
      <c r="DKF53" s="164"/>
      <c r="DKG53" s="164"/>
      <c r="DKH53" s="164"/>
      <c r="DKI53" s="164"/>
      <c r="DKJ53" s="164"/>
      <c r="DKK53" s="164"/>
      <c r="DKL53" s="164"/>
      <c r="DKM53" s="164"/>
      <c r="DKN53" s="164"/>
      <c r="DKO53" s="164"/>
      <c r="DKP53" s="164"/>
      <c r="DKQ53" s="164"/>
      <c r="DKR53" s="164"/>
      <c r="DKS53" s="164"/>
      <c r="DKT53" s="164"/>
      <c r="DKU53" s="164"/>
      <c r="DKV53" s="164"/>
      <c r="DKW53" s="164"/>
      <c r="DKX53" s="164"/>
      <c r="DKY53" s="164"/>
      <c r="DKZ53" s="164"/>
      <c r="DLA53" s="164"/>
      <c r="DLB53" s="164"/>
      <c r="DLC53" s="164"/>
      <c r="DLD53" s="164"/>
      <c r="DLE53" s="164"/>
      <c r="DLF53" s="164"/>
      <c r="DLG53" s="164"/>
      <c r="DLH53" s="164"/>
      <c r="DLI53" s="164"/>
      <c r="DLJ53" s="164"/>
      <c r="DLK53" s="164"/>
      <c r="DLL53" s="164"/>
      <c r="DLM53" s="164"/>
      <c r="DLN53" s="164"/>
      <c r="DLO53" s="164"/>
      <c r="DLP53" s="164"/>
      <c r="DLQ53" s="164"/>
      <c r="DLR53" s="164"/>
      <c r="DLS53" s="164"/>
      <c r="DLT53" s="164"/>
      <c r="DLU53" s="164"/>
      <c r="DLV53" s="164"/>
      <c r="DLW53" s="164"/>
      <c r="DLX53" s="164"/>
      <c r="DLY53" s="164"/>
      <c r="DLZ53" s="164"/>
      <c r="DMA53" s="164"/>
      <c r="DMB53" s="164"/>
      <c r="DMC53" s="164"/>
      <c r="DMD53" s="164"/>
      <c r="DME53" s="164"/>
      <c r="DMF53" s="164"/>
      <c r="DMG53" s="164"/>
      <c r="DMH53" s="164"/>
      <c r="DMI53" s="164"/>
      <c r="DMJ53" s="164"/>
      <c r="DMK53" s="164"/>
      <c r="DML53" s="164"/>
      <c r="DMM53" s="164"/>
      <c r="DMN53" s="164"/>
      <c r="DMO53" s="164"/>
      <c r="DMP53" s="164"/>
      <c r="DMQ53" s="164"/>
      <c r="DMR53" s="164"/>
      <c r="DMS53" s="164"/>
      <c r="DMT53" s="164"/>
      <c r="DMU53" s="164"/>
      <c r="DMV53" s="164"/>
      <c r="DMW53" s="164"/>
      <c r="DMX53" s="164"/>
      <c r="DMY53" s="164"/>
      <c r="DMZ53" s="164"/>
      <c r="DNA53" s="164"/>
      <c r="DNB53" s="164"/>
      <c r="DNC53" s="164"/>
      <c r="DND53" s="164"/>
      <c r="DNE53" s="164"/>
      <c r="DNF53" s="164"/>
      <c r="DNG53" s="164"/>
      <c r="DNH53" s="164"/>
      <c r="DNI53" s="164"/>
      <c r="DNJ53" s="164"/>
      <c r="DNK53" s="164"/>
      <c r="DNL53" s="164"/>
      <c r="DNM53" s="164"/>
      <c r="DNN53" s="164"/>
      <c r="DNO53" s="164"/>
      <c r="DNP53" s="164"/>
      <c r="DNQ53" s="164"/>
      <c r="DNR53" s="164"/>
      <c r="DNS53" s="164"/>
      <c r="DNT53" s="164"/>
      <c r="DNU53" s="164"/>
      <c r="DNV53" s="164"/>
      <c r="DNW53" s="164"/>
      <c r="DNX53" s="164"/>
      <c r="DNY53" s="164"/>
      <c r="DNZ53" s="164"/>
      <c r="DOA53" s="164"/>
      <c r="DOB53" s="164"/>
      <c r="DOC53" s="164"/>
      <c r="DOD53" s="164"/>
      <c r="DOE53" s="164"/>
      <c r="DOF53" s="164"/>
      <c r="DOG53" s="164"/>
      <c r="DOH53" s="164"/>
      <c r="DOI53" s="164"/>
      <c r="DOJ53" s="164"/>
      <c r="DOK53" s="164"/>
      <c r="DOL53" s="164"/>
      <c r="DOM53" s="164"/>
      <c r="DON53" s="164"/>
      <c r="DOO53" s="164"/>
      <c r="DOP53" s="164"/>
      <c r="DOQ53" s="164"/>
      <c r="DOR53" s="164"/>
      <c r="DOS53" s="164"/>
      <c r="DOT53" s="164"/>
      <c r="DOU53" s="164"/>
      <c r="DOV53" s="164"/>
      <c r="DOW53" s="164"/>
      <c r="DOX53" s="164"/>
      <c r="DOY53" s="164"/>
      <c r="DOZ53" s="164"/>
      <c r="DPA53" s="164"/>
      <c r="DPB53" s="164"/>
      <c r="DPC53" s="164"/>
      <c r="DPD53" s="164"/>
      <c r="DPE53" s="164"/>
      <c r="DPF53" s="164"/>
      <c r="DPG53" s="164"/>
      <c r="DPH53" s="164"/>
      <c r="DPI53" s="164"/>
      <c r="DPJ53" s="164"/>
      <c r="DPK53" s="164"/>
      <c r="DPL53" s="164"/>
      <c r="DPM53" s="164"/>
      <c r="DPN53" s="164"/>
      <c r="DPO53" s="164"/>
      <c r="DPP53" s="164"/>
      <c r="DPQ53" s="164"/>
      <c r="DPR53" s="164"/>
      <c r="DPS53" s="164"/>
      <c r="DPT53" s="164"/>
      <c r="DPU53" s="164"/>
      <c r="DPV53" s="164"/>
      <c r="DPW53" s="164"/>
      <c r="DPX53" s="164"/>
      <c r="DPY53" s="164"/>
      <c r="DPZ53" s="164"/>
      <c r="DQA53" s="164"/>
      <c r="DQB53" s="164"/>
      <c r="DQC53" s="164"/>
      <c r="DQD53" s="164"/>
      <c r="DQE53" s="164"/>
      <c r="DQF53" s="164"/>
      <c r="DQG53" s="164"/>
      <c r="DQH53" s="164"/>
      <c r="DQI53" s="164"/>
      <c r="DQJ53" s="164"/>
      <c r="DQK53" s="164"/>
      <c r="DQL53" s="164"/>
      <c r="DQM53" s="164"/>
      <c r="DQN53" s="164"/>
      <c r="DQO53" s="164"/>
      <c r="DQP53" s="164"/>
      <c r="DQQ53" s="164"/>
      <c r="DQR53" s="164"/>
      <c r="DQS53" s="164"/>
      <c r="DQT53" s="164"/>
      <c r="DQU53" s="164"/>
      <c r="DQV53" s="164"/>
      <c r="DQW53" s="164"/>
      <c r="DQX53" s="164"/>
      <c r="DQY53" s="164"/>
      <c r="DQZ53" s="164"/>
      <c r="DRA53" s="164"/>
      <c r="DRB53" s="164"/>
      <c r="DRC53" s="164"/>
      <c r="DRD53" s="164"/>
      <c r="DRE53" s="164"/>
      <c r="DRF53" s="164"/>
      <c r="DRG53" s="164"/>
      <c r="DRH53" s="164"/>
      <c r="DRI53" s="164"/>
      <c r="DRJ53" s="164"/>
      <c r="DRK53" s="164"/>
      <c r="DRL53" s="164"/>
      <c r="DRM53" s="164"/>
      <c r="DRN53" s="164"/>
      <c r="DRO53" s="164"/>
      <c r="DRP53" s="164"/>
      <c r="DRQ53" s="164"/>
      <c r="DRR53" s="164"/>
      <c r="DRS53" s="164"/>
      <c r="DRT53" s="164"/>
      <c r="DRU53" s="164"/>
      <c r="DRV53" s="164"/>
      <c r="DRW53" s="164"/>
      <c r="DRX53" s="164"/>
      <c r="DRY53" s="164"/>
      <c r="DRZ53" s="164"/>
      <c r="DSA53" s="164"/>
      <c r="DSB53" s="164"/>
      <c r="DSC53" s="164"/>
      <c r="DSD53" s="164"/>
      <c r="DSE53" s="164"/>
      <c r="DSF53" s="164"/>
      <c r="DSG53" s="164"/>
      <c r="DSH53" s="164"/>
      <c r="DSI53" s="164"/>
      <c r="DSJ53" s="164"/>
      <c r="DSK53" s="164"/>
      <c r="DSL53" s="164"/>
      <c r="DSM53" s="164"/>
      <c r="DSN53" s="164"/>
      <c r="DSO53" s="164"/>
      <c r="DSP53" s="164"/>
      <c r="DSQ53" s="164"/>
      <c r="DSR53" s="164"/>
      <c r="DSS53" s="164"/>
      <c r="DST53" s="164"/>
      <c r="DSU53" s="164"/>
      <c r="DSV53" s="164"/>
      <c r="DSW53" s="164"/>
      <c r="DSX53" s="164"/>
      <c r="DSY53" s="164"/>
      <c r="DSZ53" s="164"/>
      <c r="DTA53" s="164"/>
      <c r="DTB53" s="164"/>
      <c r="DTC53" s="164"/>
      <c r="DTD53" s="164"/>
      <c r="DTE53" s="164"/>
      <c r="DTF53" s="164"/>
      <c r="DTG53" s="164"/>
      <c r="DTH53" s="164"/>
      <c r="DTI53" s="164"/>
      <c r="DTJ53" s="164"/>
      <c r="DTK53" s="164"/>
      <c r="DTL53" s="164"/>
      <c r="DTM53" s="164"/>
      <c r="DTN53" s="164"/>
      <c r="DTO53" s="164"/>
      <c r="DTP53" s="164"/>
      <c r="DTQ53" s="164"/>
      <c r="DTR53" s="164"/>
      <c r="DTS53" s="164"/>
      <c r="DTT53" s="164"/>
      <c r="DTU53" s="164"/>
      <c r="DTV53" s="164"/>
      <c r="DTW53" s="164"/>
      <c r="DTX53" s="164"/>
      <c r="DTY53" s="164"/>
      <c r="DTZ53" s="164"/>
      <c r="DUA53" s="164"/>
      <c r="DUB53" s="164"/>
      <c r="DUC53" s="164"/>
      <c r="DUD53" s="164"/>
      <c r="DUE53" s="164"/>
      <c r="DUF53" s="164"/>
      <c r="DUG53" s="164"/>
      <c r="DUH53" s="164"/>
      <c r="DUI53" s="164"/>
      <c r="DUJ53" s="164"/>
      <c r="DUK53" s="164"/>
      <c r="DUL53" s="164"/>
      <c r="DUM53" s="164"/>
      <c r="DUN53" s="164"/>
      <c r="DUO53" s="164"/>
      <c r="DUP53" s="164"/>
      <c r="DUQ53" s="164"/>
      <c r="DUR53" s="164"/>
      <c r="DUS53" s="164"/>
      <c r="DUT53" s="164"/>
      <c r="DUU53" s="164"/>
      <c r="DUV53" s="164"/>
      <c r="DUW53" s="164"/>
      <c r="DUX53" s="164"/>
      <c r="DUY53" s="164"/>
      <c r="DUZ53" s="164"/>
      <c r="DVA53" s="164"/>
      <c r="DVB53" s="164"/>
      <c r="DVC53" s="164"/>
      <c r="DVD53" s="164"/>
      <c r="DVE53" s="164"/>
      <c r="DVF53" s="164"/>
      <c r="DVG53" s="164"/>
      <c r="DVH53" s="164"/>
      <c r="DVI53" s="164"/>
      <c r="DVJ53" s="164"/>
      <c r="DVK53" s="164"/>
      <c r="DVL53" s="164"/>
      <c r="DVM53" s="164"/>
      <c r="DVN53" s="164"/>
      <c r="DVO53" s="164"/>
      <c r="DVP53" s="164"/>
      <c r="DVQ53" s="164"/>
      <c r="DVR53" s="164"/>
      <c r="DVS53" s="164"/>
      <c r="DVT53" s="164"/>
      <c r="DVU53" s="164"/>
      <c r="DVV53" s="164"/>
      <c r="DVW53" s="164"/>
      <c r="DVX53" s="164"/>
      <c r="DVY53" s="164"/>
      <c r="DVZ53" s="164"/>
      <c r="DWA53" s="164"/>
      <c r="DWB53" s="164"/>
      <c r="DWC53" s="164"/>
      <c r="DWD53" s="164"/>
      <c r="DWE53" s="164"/>
      <c r="DWF53" s="164"/>
      <c r="DWG53" s="164"/>
      <c r="DWH53" s="164"/>
      <c r="DWI53" s="164"/>
      <c r="DWJ53" s="164"/>
      <c r="DWK53" s="164"/>
      <c r="DWL53" s="164"/>
      <c r="DWM53" s="164"/>
      <c r="DWN53" s="164"/>
      <c r="DWO53" s="164"/>
      <c r="DWP53" s="164"/>
      <c r="DWQ53" s="164"/>
      <c r="DWR53" s="164"/>
      <c r="DWS53" s="164"/>
      <c r="DWT53" s="164"/>
      <c r="DWU53" s="164"/>
      <c r="DWV53" s="164"/>
      <c r="DWW53" s="164"/>
      <c r="DWX53" s="164"/>
      <c r="DWY53" s="164"/>
      <c r="DWZ53" s="164"/>
      <c r="DXA53" s="164"/>
      <c r="DXB53" s="164"/>
      <c r="DXC53" s="164"/>
      <c r="DXD53" s="164"/>
      <c r="DXE53" s="164"/>
      <c r="DXF53" s="164"/>
      <c r="DXG53" s="164"/>
      <c r="DXH53" s="164"/>
      <c r="DXI53" s="164"/>
      <c r="DXJ53" s="164"/>
      <c r="DXK53" s="164"/>
      <c r="DXL53" s="164"/>
      <c r="DXM53" s="164"/>
      <c r="DXN53" s="164"/>
      <c r="DXO53" s="164"/>
      <c r="DXP53" s="164"/>
      <c r="DXQ53" s="164"/>
      <c r="DXR53" s="164"/>
      <c r="DXS53" s="164"/>
      <c r="DXT53" s="164"/>
      <c r="DXU53" s="164"/>
      <c r="DXV53" s="164"/>
      <c r="DXW53" s="164"/>
      <c r="DXX53" s="164"/>
      <c r="DXY53" s="164"/>
      <c r="DXZ53" s="164"/>
      <c r="DYA53" s="164"/>
      <c r="DYB53" s="164"/>
      <c r="DYC53" s="164"/>
      <c r="DYD53" s="164"/>
      <c r="DYE53" s="164"/>
      <c r="DYF53" s="164"/>
      <c r="DYG53" s="164"/>
      <c r="DYH53" s="164"/>
      <c r="DYI53" s="164"/>
      <c r="DYJ53" s="164"/>
      <c r="DYK53" s="164"/>
      <c r="DYL53" s="164"/>
      <c r="DYM53" s="164"/>
      <c r="DYN53" s="164"/>
      <c r="DYO53" s="164"/>
      <c r="DYP53" s="164"/>
      <c r="DYQ53" s="164"/>
      <c r="DYR53" s="164"/>
      <c r="DYS53" s="164"/>
      <c r="DYT53" s="164"/>
      <c r="DYU53" s="164"/>
      <c r="DYV53" s="164"/>
      <c r="DYW53" s="164"/>
      <c r="DYX53" s="164"/>
      <c r="DYY53" s="164"/>
      <c r="DYZ53" s="164"/>
      <c r="DZA53" s="164"/>
      <c r="DZB53" s="164"/>
      <c r="DZC53" s="164"/>
      <c r="DZD53" s="164"/>
      <c r="DZE53" s="164"/>
      <c r="DZF53" s="164"/>
      <c r="DZG53" s="164"/>
      <c r="DZH53" s="164"/>
      <c r="DZI53" s="164"/>
      <c r="DZJ53" s="164"/>
      <c r="DZK53" s="164"/>
      <c r="DZL53" s="164"/>
      <c r="DZM53" s="164"/>
      <c r="DZN53" s="164"/>
      <c r="DZO53" s="164"/>
      <c r="DZP53" s="164"/>
      <c r="DZQ53" s="164"/>
      <c r="DZR53" s="164"/>
      <c r="DZS53" s="164"/>
      <c r="DZT53" s="164"/>
      <c r="DZU53" s="164"/>
      <c r="DZV53" s="164"/>
      <c r="DZW53" s="164"/>
      <c r="DZX53" s="164"/>
      <c r="DZY53" s="164"/>
      <c r="DZZ53" s="164"/>
      <c r="EAA53" s="164"/>
      <c r="EAB53" s="164"/>
      <c r="EAC53" s="164"/>
      <c r="EAD53" s="164"/>
      <c r="EAE53" s="164"/>
      <c r="EAF53" s="164"/>
      <c r="EAG53" s="164"/>
      <c r="EAH53" s="164"/>
      <c r="EAI53" s="164"/>
      <c r="EAJ53" s="164"/>
      <c r="EAK53" s="164"/>
      <c r="EAL53" s="164"/>
      <c r="EAM53" s="164"/>
      <c r="EAN53" s="164"/>
      <c r="EAO53" s="164"/>
      <c r="EAP53" s="164"/>
      <c r="EAQ53" s="164"/>
      <c r="EAR53" s="164"/>
      <c r="EAS53" s="164"/>
      <c r="EAT53" s="164"/>
      <c r="EAU53" s="164"/>
      <c r="EAV53" s="164"/>
      <c r="EAW53" s="164"/>
      <c r="EAX53" s="164"/>
      <c r="EAY53" s="164"/>
      <c r="EAZ53" s="164"/>
      <c r="EBA53" s="164"/>
      <c r="EBB53" s="164"/>
      <c r="EBC53" s="164"/>
      <c r="EBD53" s="164"/>
      <c r="EBE53" s="164"/>
      <c r="EBF53" s="164"/>
      <c r="EBG53" s="164"/>
      <c r="EBH53" s="164"/>
      <c r="EBI53" s="164"/>
      <c r="EBJ53" s="164"/>
      <c r="EBK53" s="164"/>
      <c r="EBL53" s="164"/>
      <c r="EBM53" s="164"/>
      <c r="EBN53" s="164"/>
      <c r="EBO53" s="164"/>
      <c r="EBP53" s="164"/>
      <c r="EBQ53" s="164"/>
      <c r="EBR53" s="164"/>
      <c r="EBS53" s="164"/>
      <c r="EBT53" s="164"/>
      <c r="EBU53" s="164"/>
      <c r="EBV53" s="164"/>
      <c r="EBW53" s="164"/>
      <c r="EBX53" s="164"/>
      <c r="EBY53" s="164"/>
      <c r="EBZ53" s="164"/>
      <c r="ECA53" s="164"/>
      <c r="ECB53" s="164"/>
      <c r="ECC53" s="164"/>
      <c r="ECD53" s="164"/>
      <c r="ECE53" s="164"/>
      <c r="ECF53" s="164"/>
      <c r="ECG53" s="164"/>
      <c r="ECH53" s="164"/>
      <c r="ECI53" s="164"/>
      <c r="ECJ53" s="164"/>
      <c r="ECK53" s="164"/>
      <c r="ECL53" s="164"/>
      <c r="ECM53" s="164"/>
      <c r="ECN53" s="164"/>
      <c r="ECO53" s="164"/>
      <c r="ECP53" s="164"/>
      <c r="ECQ53" s="164"/>
      <c r="ECR53" s="164"/>
      <c r="ECS53" s="164"/>
      <c r="ECT53" s="164"/>
      <c r="ECU53" s="164"/>
      <c r="ECV53" s="164"/>
      <c r="ECW53" s="164"/>
      <c r="ECX53" s="164"/>
      <c r="ECY53" s="164"/>
      <c r="ECZ53" s="164"/>
      <c r="EDA53" s="164"/>
      <c r="EDB53" s="164"/>
      <c r="EDC53" s="164"/>
      <c r="EDD53" s="164"/>
      <c r="EDE53" s="164"/>
      <c r="EDF53" s="164"/>
      <c r="EDG53" s="164"/>
      <c r="EDH53" s="164"/>
      <c r="EDI53" s="164"/>
      <c r="EDJ53" s="164"/>
      <c r="EDK53" s="164"/>
      <c r="EDL53" s="164"/>
      <c r="EDM53" s="164"/>
      <c r="EDN53" s="164"/>
      <c r="EDO53" s="164"/>
      <c r="EDP53" s="164"/>
      <c r="EDQ53" s="164"/>
      <c r="EDR53" s="164"/>
      <c r="EDS53" s="164"/>
      <c r="EDT53" s="164"/>
      <c r="EDU53" s="164"/>
      <c r="EDV53" s="164"/>
      <c r="EDW53" s="164"/>
      <c r="EDX53" s="164"/>
      <c r="EDY53" s="164"/>
      <c r="EDZ53" s="164"/>
      <c r="EEA53" s="164"/>
      <c r="EEB53" s="164"/>
      <c r="EEC53" s="164"/>
      <c r="EED53" s="164"/>
      <c r="EEE53" s="164"/>
      <c r="EEF53" s="164"/>
      <c r="EEG53" s="164"/>
      <c r="EEH53" s="164"/>
      <c r="EEI53" s="164"/>
      <c r="EEJ53" s="164"/>
      <c r="EEK53" s="164"/>
      <c r="EEL53" s="164"/>
      <c r="EEM53" s="164"/>
      <c r="EEN53" s="164"/>
      <c r="EEO53" s="164"/>
      <c r="EEP53" s="164"/>
      <c r="EEQ53" s="164"/>
      <c r="EER53" s="164"/>
      <c r="EES53" s="164"/>
      <c r="EET53" s="164"/>
      <c r="EEU53" s="164"/>
      <c r="EEV53" s="164"/>
      <c r="EEW53" s="164"/>
      <c r="EEX53" s="164"/>
      <c r="EEY53" s="164"/>
      <c r="EEZ53" s="164"/>
      <c r="EFA53" s="164"/>
      <c r="EFB53" s="164"/>
      <c r="EFC53" s="164"/>
      <c r="EFD53" s="164"/>
      <c r="EFE53" s="164"/>
      <c r="EFF53" s="164"/>
      <c r="EFG53" s="164"/>
      <c r="EFH53" s="164"/>
      <c r="EFI53" s="164"/>
      <c r="EFJ53" s="164"/>
      <c r="EFK53" s="164"/>
      <c r="EFL53" s="164"/>
      <c r="EFM53" s="164"/>
      <c r="EFN53" s="164"/>
      <c r="EFO53" s="164"/>
      <c r="EFP53" s="164"/>
      <c r="EFQ53" s="164"/>
      <c r="EFR53" s="164"/>
      <c r="EFS53" s="164"/>
      <c r="EFT53" s="164"/>
      <c r="EFU53" s="164"/>
      <c r="EFV53" s="164"/>
      <c r="EFW53" s="164"/>
      <c r="EFX53" s="164"/>
      <c r="EFY53" s="164"/>
      <c r="EFZ53" s="164"/>
      <c r="EGA53" s="164"/>
      <c r="EGB53" s="164"/>
      <c r="EGC53" s="164"/>
      <c r="EGD53" s="164"/>
      <c r="EGE53" s="164"/>
      <c r="EGF53" s="164"/>
      <c r="EGG53" s="164"/>
      <c r="EGH53" s="164"/>
      <c r="EGI53" s="164"/>
      <c r="EGJ53" s="164"/>
      <c r="EGK53" s="164"/>
      <c r="EGL53" s="164"/>
      <c r="EGM53" s="164"/>
      <c r="EGN53" s="164"/>
      <c r="EGO53" s="164"/>
      <c r="EGP53" s="164"/>
      <c r="EGQ53" s="164"/>
      <c r="EGR53" s="164"/>
      <c r="EGS53" s="164"/>
      <c r="EGT53" s="164"/>
      <c r="EGU53" s="164"/>
      <c r="EGV53" s="164"/>
      <c r="EGW53" s="164"/>
      <c r="EGX53" s="164"/>
      <c r="EGY53" s="164"/>
      <c r="EGZ53" s="164"/>
      <c r="EHA53" s="164"/>
      <c r="EHB53" s="164"/>
      <c r="EHC53" s="164"/>
      <c r="EHD53" s="164"/>
      <c r="EHE53" s="164"/>
      <c r="EHF53" s="164"/>
      <c r="EHG53" s="164"/>
      <c r="EHH53" s="164"/>
      <c r="EHI53" s="164"/>
      <c r="EHJ53" s="164"/>
      <c r="EHK53" s="164"/>
      <c r="EHL53" s="164"/>
      <c r="EHM53" s="164"/>
      <c r="EHN53" s="164"/>
      <c r="EHO53" s="164"/>
      <c r="EHP53" s="164"/>
      <c r="EHQ53" s="164"/>
      <c r="EHR53" s="164"/>
      <c r="EHS53" s="164"/>
      <c r="EHT53" s="164"/>
      <c r="EHU53" s="164"/>
      <c r="EHV53" s="164"/>
      <c r="EHW53" s="164"/>
      <c r="EHX53" s="164"/>
      <c r="EHY53" s="164"/>
      <c r="EHZ53" s="164"/>
      <c r="EIA53" s="164"/>
      <c r="EIB53" s="164"/>
      <c r="EIC53" s="164"/>
      <c r="EID53" s="164"/>
      <c r="EIE53" s="164"/>
      <c r="EIF53" s="164"/>
      <c r="EIG53" s="164"/>
      <c r="EIH53" s="164"/>
      <c r="EII53" s="164"/>
      <c r="EIJ53" s="164"/>
      <c r="EIK53" s="164"/>
      <c r="EIL53" s="164"/>
      <c r="EIM53" s="164"/>
      <c r="EIN53" s="164"/>
      <c r="EIO53" s="164"/>
      <c r="EIP53" s="164"/>
      <c r="EIQ53" s="164"/>
      <c r="EIR53" s="164"/>
      <c r="EIS53" s="164"/>
      <c r="EIT53" s="164"/>
      <c r="EIU53" s="164"/>
      <c r="EIV53" s="164"/>
      <c r="EIW53" s="164"/>
      <c r="EIX53" s="164"/>
      <c r="EIY53" s="164"/>
      <c r="EIZ53" s="164"/>
      <c r="EJA53" s="164"/>
      <c r="EJB53" s="164"/>
      <c r="EJC53" s="164"/>
      <c r="EJD53" s="164"/>
      <c r="EJE53" s="164"/>
      <c r="EJF53" s="164"/>
      <c r="EJG53" s="164"/>
      <c r="EJH53" s="164"/>
      <c r="EJI53" s="164"/>
      <c r="EJJ53" s="164"/>
      <c r="EJK53" s="164"/>
      <c r="EJL53" s="164"/>
      <c r="EJM53" s="164"/>
      <c r="EJN53" s="164"/>
      <c r="EJO53" s="164"/>
      <c r="EJP53" s="164"/>
      <c r="EJQ53" s="164"/>
      <c r="EJR53" s="164"/>
      <c r="EJS53" s="164"/>
      <c r="EJT53" s="164"/>
      <c r="EJU53" s="164"/>
      <c r="EJV53" s="164"/>
      <c r="EJW53" s="164"/>
      <c r="EJX53" s="164"/>
      <c r="EJY53" s="164"/>
      <c r="EJZ53" s="164"/>
      <c r="EKA53" s="164"/>
      <c r="EKB53" s="164"/>
      <c r="EKC53" s="164"/>
      <c r="EKD53" s="164"/>
      <c r="EKE53" s="164"/>
      <c r="EKF53" s="164"/>
      <c r="EKG53" s="164"/>
      <c r="EKH53" s="164"/>
      <c r="EKI53" s="164"/>
      <c r="EKJ53" s="164"/>
      <c r="EKK53" s="164"/>
      <c r="EKL53" s="164"/>
      <c r="EKM53" s="164"/>
      <c r="EKN53" s="164"/>
      <c r="EKO53" s="164"/>
      <c r="EKP53" s="164"/>
      <c r="EKQ53" s="164"/>
      <c r="EKR53" s="164"/>
      <c r="EKS53" s="164"/>
      <c r="EKT53" s="164"/>
      <c r="EKU53" s="164"/>
      <c r="EKV53" s="164"/>
      <c r="EKW53" s="164"/>
      <c r="EKX53" s="164"/>
      <c r="EKY53" s="164"/>
      <c r="EKZ53" s="164"/>
      <c r="ELA53" s="164"/>
      <c r="ELB53" s="164"/>
      <c r="ELC53" s="164"/>
      <c r="ELD53" s="164"/>
      <c r="ELE53" s="164"/>
      <c r="ELF53" s="164"/>
      <c r="ELG53" s="164"/>
      <c r="ELH53" s="164"/>
      <c r="ELI53" s="164"/>
      <c r="ELJ53" s="164"/>
      <c r="ELK53" s="164"/>
      <c r="ELL53" s="164"/>
      <c r="ELM53" s="164"/>
      <c r="ELN53" s="164"/>
      <c r="ELO53" s="164"/>
      <c r="ELP53" s="164"/>
      <c r="ELQ53" s="164"/>
      <c r="ELR53" s="164"/>
      <c r="ELS53" s="164"/>
      <c r="ELT53" s="164"/>
      <c r="ELU53" s="164"/>
      <c r="ELV53" s="164"/>
      <c r="ELW53" s="164"/>
      <c r="ELX53" s="164"/>
      <c r="ELY53" s="164"/>
      <c r="ELZ53" s="164"/>
      <c r="EMA53" s="164"/>
      <c r="EMB53" s="164"/>
      <c r="EMC53" s="164"/>
      <c r="EMD53" s="164"/>
      <c r="EME53" s="164"/>
      <c r="EMF53" s="164"/>
      <c r="EMG53" s="164"/>
      <c r="EMH53" s="164"/>
      <c r="EMI53" s="164"/>
      <c r="EMJ53" s="164"/>
      <c r="EMK53" s="164"/>
      <c r="EML53" s="164"/>
      <c r="EMM53" s="164"/>
      <c r="EMN53" s="164"/>
      <c r="EMO53" s="164"/>
      <c r="EMP53" s="164"/>
      <c r="EMQ53" s="164"/>
      <c r="EMR53" s="164"/>
      <c r="EMS53" s="164"/>
      <c r="EMT53" s="164"/>
      <c r="EMU53" s="164"/>
      <c r="EMV53" s="164"/>
      <c r="EMW53" s="164"/>
      <c r="EMX53" s="164"/>
      <c r="EMY53" s="164"/>
      <c r="EMZ53" s="164"/>
      <c r="ENA53" s="164"/>
      <c r="ENB53" s="164"/>
      <c r="ENC53" s="164"/>
      <c r="END53" s="164"/>
      <c r="ENE53" s="164"/>
      <c r="ENF53" s="164"/>
      <c r="ENG53" s="164"/>
      <c r="ENH53" s="164"/>
      <c r="ENI53" s="164"/>
      <c r="ENJ53" s="164"/>
      <c r="ENK53" s="164"/>
      <c r="ENL53" s="164"/>
      <c r="ENM53" s="164"/>
      <c r="ENN53" s="164"/>
      <c r="ENO53" s="164"/>
      <c r="ENP53" s="164"/>
      <c r="ENQ53" s="164"/>
      <c r="ENR53" s="164"/>
      <c r="ENS53" s="164"/>
      <c r="ENT53" s="164"/>
      <c r="ENU53" s="164"/>
      <c r="ENV53" s="164"/>
      <c r="ENW53" s="164"/>
      <c r="ENX53" s="164"/>
      <c r="ENY53" s="164"/>
      <c r="ENZ53" s="164"/>
      <c r="EOA53" s="164"/>
      <c r="EOB53" s="164"/>
      <c r="EOC53" s="164"/>
      <c r="EOD53" s="164"/>
      <c r="EOE53" s="164"/>
      <c r="EOF53" s="164"/>
      <c r="EOG53" s="164"/>
      <c r="EOH53" s="164"/>
      <c r="EOI53" s="164"/>
      <c r="EOJ53" s="164"/>
      <c r="EOK53" s="164"/>
      <c r="EOL53" s="164"/>
      <c r="EOM53" s="164"/>
      <c r="EON53" s="164"/>
      <c r="EOO53" s="164"/>
      <c r="EOP53" s="164"/>
      <c r="EOQ53" s="164"/>
      <c r="EOR53" s="164"/>
      <c r="EOS53" s="164"/>
      <c r="EOT53" s="164"/>
      <c r="EOU53" s="164"/>
      <c r="EOV53" s="164"/>
      <c r="EOW53" s="164"/>
      <c r="EOX53" s="164"/>
      <c r="EOY53" s="164"/>
      <c r="EOZ53" s="164"/>
      <c r="EPA53" s="164"/>
      <c r="EPB53" s="164"/>
      <c r="EPC53" s="164"/>
      <c r="EPD53" s="164"/>
      <c r="EPE53" s="164"/>
      <c r="EPF53" s="164"/>
      <c r="EPG53" s="164"/>
      <c r="EPH53" s="164"/>
      <c r="EPI53" s="164"/>
      <c r="EPJ53" s="164"/>
      <c r="EPK53" s="164"/>
      <c r="EPL53" s="164"/>
      <c r="EPM53" s="164"/>
      <c r="EPN53" s="164"/>
      <c r="EPO53" s="164"/>
      <c r="EPP53" s="164"/>
      <c r="EPQ53" s="164"/>
      <c r="EPR53" s="164"/>
      <c r="EPS53" s="164"/>
      <c r="EPT53" s="164"/>
      <c r="EPU53" s="164"/>
      <c r="EPV53" s="164"/>
      <c r="EPW53" s="164"/>
      <c r="EPX53" s="164"/>
      <c r="EPY53" s="164"/>
      <c r="EPZ53" s="164"/>
      <c r="EQA53" s="164"/>
      <c r="EQB53" s="164"/>
      <c r="EQC53" s="164"/>
      <c r="EQD53" s="164"/>
      <c r="EQE53" s="164"/>
      <c r="EQF53" s="164"/>
      <c r="EQG53" s="164"/>
      <c r="EQH53" s="164"/>
      <c r="EQI53" s="164"/>
      <c r="EQJ53" s="164"/>
      <c r="EQK53" s="164"/>
      <c r="EQL53" s="164"/>
      <c r="EQM53" s="164"/>
      <c r="EQN53" s="164"/>
      <c r="EQO53" s="164"/>
      <c r="EQP53" s="164"/>
      <c r="EQQ53" s="164"/>
      <c r="EQR53" s="164"/>
      <c r="EQS53" s="164"/>
      <c r="EQT53" s="164"/>
      <c r="EQU53" s="164"/>
      <c r="EQV53" s="164"/>
      <c r="EQW53" s="164"/>
      <c r="EQX53" s="164"/>
      <c r="EQY53" s="164"/>
      <c r="EQZ53" s="164"/>
      <c r="ERA53" s="164"/>
      <c r="ERB53" s="164"/>
      <c r="ERC53" s="164"/>
      <c r="ERD53" s="164"/>
      <c r="ERE53" s="164"/>
      <c r="ERF53" s="164"/>
      <c r="ERG53" s="164"/>
      <c r="ERH53" s="164"/>
      <c r="ERI53" s="164"/>
      <c r="ERJ53" s="164"/>
      <c r="ERK53" s="164"/>
      <c r="ERL53" s="164"/>
      <c r="ERM53" s="164"/>
      <c r="ERN53" s="164"/>
      <c r="ERO53" s="164"/>
      <c r="ERP53" s="164"/>
      <c r="ERQ53" s="164"/>
      <c r="ERR53" s="164"/>
      <c r="ERS53" s="164"/>
      <c r="ERT53" s="164"/>
      <c r="ERU53" s="164"/>
      <c r="ERV53" s="164"/>
      <c r="ERW53" s="164"/>
      <c r="ERX53" s="164"/>
      <c r="ERY53" s="164"/>
      <c r="ERZ53" s="164"/>
      <c r="ESA53" s="164"/>
      <c r="ESB53" s="164"/>
      <c r="ESC53" s="164"/>
      <c r="ESD53" s="164"/>
      <c r="ESE53" s="164"/>
      <c r="ESF53" s="164"/>
      <c r="ESG53" s="164"/>
      <c r="ESH53" s="164"/>
      <c r="ESI53" s="164"/>
      <c r="ESJ53" s="164"/>
      <c r="ESK53" s="164"/>
      <c r="ESL53" s="164"/>
      <c r="ESM53" s="164"/>
      <c r="ESN53" s="164"/>
      <c r="ESO53" s="164"/>
      <c r="ESP53" s="164"/>
      <c r="ESQ53" s="164"/>
      <c r="ESR53" s="164"/>
      <c r="ESS53" s="164"/>
      <c r="EST53" s="164"/>
      <c r="ESU53" s="164"/>
      <c r="ESV53" s="164"/>
      <c r="ESW53" s="164"/>
      <c r="ESX53" s="164"/>
      <c r="ESY53" s="164"/>
      <c r="ESZ53" s="164"/>
      <c r="ETA53" s="164"/>
      <c r="ETB53" s="164"/>
      <c r="ETC53" s="164"/>
      <c r="ETD53" s="164"/>
      <c r="ETE53" s="164"/>
      <c r="ETF53" s="164"/>
      <c r="ETG53" s="164"/>
      <c r="ETH53" s="164"/>
      <c r="ETI53" s="164"/>
      <c r="ETJ53" s="164"/>
      <c r="ETK53" s="164"/>
      <c r="ETL53" s="164"/>
      <c r="ETM53" s="164"/>
      <c r="ETN53" s="164"/>
      <c r="ETO53" s="164"/>
      <c r="ETP53" s="164"/>
      <c r="ETQ53" s="164"/>
      <c r="ETR53" s="164"/>
      <c r="ETS53" s="164"/>
      <c r="ETT53" s="164"/>
      <c r="ETU53" s="164"/>
      <c r="ETV53" s="164"/>
      <c r="ETW53" s="164"/>
      <c r="ETX53" s="164"/>
      <c r="ETY53" s="164"/>
      <c r="ETZ53" s="164"/>
      <c r="EUA53" s="164"/>
      <c r="EUB53" s="164"/>
      <c r="EUC53" s="164"/>
      <c r="EUD53" s="164"/>
      <c r="EUE53" s="164"/>
      <c r="EUF53" s="164"/>
      <c r="EUG53" s="164"/>
      <c r="EUH53" s="164"/>
      <c r="EUI53" s="164"/>
      <c r="EUJ53" s="164"/>
      <c r="EUK53" s="164"/>
      <c r="EUL53" s="164"/>
      <c r="EUM53" s="164"/>
      <c r="EUN53" s="164"/>
      <c r="EUO53" s="164"/>
      <c r="EUP53" s="164"/>
      <c r="EUQ53" s="164"/>
      <c r="EUR53" s="164"/>
      <c r="EUS53" s="164"/>
      <c r="EUT53" s="164"/>
      <c r="EUU53" s="164"/>
      <c r="EUV53" s="164"/>
      <c r="EUW53" s="164"/>
      <c r="EUX53" s="164"/>
      <c r="EUY53" s="164"/>
      <c r="EUZ53" s="164"/>
      <c r="EVA53" s="164"/>
      <c r="EVB53" s="164"/>
      <c r="EVC53" s="164"/>
      <c r="EVD53" s="164"/>
      <c r="EVE53" s="164"/>
      <c r="EVF53" s="164"/>
      <c r="EVG53" s="164"/>
      <c r="EVH53" s="164"/>
      <c r="EVI53" s="164"/>
      <c r="EVJ53" s="164"/>
      <c r="EVK53" s="164"/>
      <c r="EVL53" s="164"/>
      <c r="EVM53" s="164"/>
      <c r="EVN53" s="164"/>
      <c r="EVO53" s="164"/>
      <c r="EVP53" s="164"/>
      <c r="EVQ53" s="164"/>
      <c r="EVR53" s="164"/>
      <c r="EVS53" s="164"/>
      <c r="EVT53" s="164"/>
      <c r="EVU53" s="164"/>
      <c r="EVV53" s="164"/>
      <c r="EVW53" s="164"/>
      <c r="EVX53" s="164"/>
      <c r="EVY53" s="164"/>
      <c r="EVZ53" s="164"/>
      <c r="EWA53" s="164"/>
      <c r="EWB53" s="164"/>
      <c r="EWC53" s="164"/>
      <c r="EWD53" s="164"/>
      <c r="EWE53" s="164"/>
      <c r="EWF53" s="164"/>
      <c r="EWG53" s="164"/>
      <c r="EWH53" s="164"/>
      <c r="EWI53" s="164"/>
      <c r="EWJ53" s="164"/>
      <c r="EWK53" s="164"/>
      <c r="EWL53" s="164"/>
      <c r="EWM53" s="164"/>
      <c r="EWN53" s="164"/>
      <c r="EWO53" s="164"/>
      <c r="EWP53" s="164"/>
      <c r="EWQ53" s="164"/>
      <c r="EWR53" s="164"/>
      <c r="EWS53" s="164"/>
      <c r="EWT53" s="164"/>
      <c r="EWU53" s="164"/>
      <c r="EWV53" s="164"/>
      <c r="EWW53" s="164"/>
      <c r="EWX53" s="164"/>
      <c r="EWY53" s="164"/>
      <c r="EWZ53" s="164"/>
      <c r="EXA53" s="164"/>
      <c r="EXB53" s="164"/>
      <c r="EXC53" s="164"/>
      <c r="EXD53" s="164"/>
      <c r="EXE53" s="164"/>
      <c r="EXF53" s="164"/>
      <c r="EXG53" s="164"/>
      <c r="EXH53" s="164"/>
      <c r="EXI53" s="164"/>
      <c r="EXJ53" s="164"/>
      <c r="EXK53" s="164"/>
      <c r="EXL53" s="164"/>
      <c r="EXM53" s="164"/>
      <c r="EXN53" s="164"/>
      <c r="EXO53" s="164"/>
      <c r="EXP53" s="164"/>
      <c r="EXQ53" s="164"/>
      <c r="EXR53" s="164"/>
      <c r="EXS53" s="164"/>
      <c r="EXT53" s="164"/>
      <c r="EXU53" s="164"/>
      <c r="EXV53" s="164"/>
      <c r="EXW53" s="164"/>
      <c r="EXX53" s="164"/>
      <c r="EXY53" s="164"/>
      <c r="EXZ53" s="164"/>
      <c r="EYA53" s="164"/>
      <c r="EYB53" s="164"/>
      <c r="EYC53" s="164"/>
      <c r="EYD53" s="164"/>
      <c r="EYE53" s="164"/>
      <c r="EYF53" s="164"/>
      <c r="EYG53" s="164"/>
      <c r="EYH53" s="164"/>
      <c r="EYI53" s="164"/>
      <c r="EYJ53" s="164"/>
      <c r="EYK53" s="164"/>
      <c r="EYL53" s="164"/>
      <c r="EYM53" s="164"/>
      <c r="EYN53" s="164"/>
      <c r="EYO53" s="164"/>
      <c r="EYP53" s="164"/>
      <c r="EYQ53" s="164"/>
      <c r="EYR53" s="164"/>
      <c r="EYS53" s="164"/>
      <c r="EYT53" s="164"/>
      <c r="EYU53" s="164"/>
      <c r="EYV53" s="164"/>
      <c r="EYW53" s="164"/>
      <c r="EYX53" s="164"/>
      <c r="EYY53" s="164"/>
      <c r="EYZ53" s="164"/>
      <c r="EZA53" s="164"/>
      <c r="EZB53" s="164"/>
      <c r="EZC53" s="164"/>
      <c r="EZD53" s="164"/>
      <c r="EZE53" s="164"/>
      <c r="EZF53" s="164"/>
      <c r="EZG53" s="164"/>
      <c r="EZH53" s="164"/>
      <c r="EZI53" s="164"/>
      <c r="EZJ53" s="164"/>
      <c r="EZK53" s="164"/>
      <c r="EZL53" s="164"/>
      <c r="EZM53" s="164"/>
      <c r="EZN53" s="164"/>
      <c r="EZO53" s="164"/>
      <c r="EZP53" s="164"/>
      <c r="EZQ53" s="164"/>
      <c r="EZR53" s="164"/>
      <c r="EZS53" s="164"/>
      <c r="EZT53" s="164"/>
      <c r="EZU53" s="164"/>
      <c r="EZV53" s="164"/>
      <c r="EZW53" s="164"/>
      <c r="EZX53" s="164"/>
      <c r="EZY53" s="164"/>
      <c r="EZZ53" s="164"/>
      <c r="FAA53" s="164"/>
      <c r="FAB53" s="164"/>
      <c r="FAC53" s="164"/>
      <c r="FAD53" s="164"/>
      <c r="FAE53" s="164"/>
      <c r="FAF53" s="164"/>
      <c r="FAG53" s="164"/>
      <c r="FAH53" s="164"/>
      <c r="FAI53" s="164"/>
      <c r="FAJ53" s="164"/>
      <c r="FAK53" s="164"/>
      <c r="FAL53" s="164"/>
      <c r="FAM53" s="164"/>
      <c r="FAN53" s="164"/>
      <c r="FAO53" s="164"/>
      <c r="FAP53" s="164"/>
      <c r="FAQ53" s="164"/>
      <c r="FAR53" s="164"/>
      <c r="FAS53" s="164"/>
      <c r="FAT53" s="164"/>
      <c r="FAU53" s="164"/>
      <c r="FAV53" s="164"/>
      <c r="FAW53" s="164"/>
      <c r="FAX53" s="164"/>
      <c r="FAY53" s="164"/>
      <c r="FAZ53" s="164"/>
      <c r="FBA53" s="164"/>
      <c r="FBB53" s="164"/>
      <c r="FBC53" s="164"/>
      <c r="FBD53" s="164"/>
      <c r="FBE53" s="164"/>
      <c r="FBF53" s="164"/>
      <c r="FBG53" s="164"/>
      <c r="FBH53" s="164"/>
      <c r="FBI53" s="164"/>
      <c r="FBJ53" s="164"/>
      <c r="FBK53" s="164"/>
      <c r="FBL53" s="164"/>
      <c r="FBM53" s="164"/>
      <c r="FBN53" s="164"/>
      <c r="FBO53" s="164"/>
      <c r="FBP53" s="164"/>
      <c r="FBQ53" s="164"/>
      <c r="FBR53" s="164"/>
      <c r="FBS53" s="164"/>
      <c r="FBT53" s="164"/>
      <c r="FBU53" s="164"/>
      <c r="FBV53" s="164"/>
      <c r="FBW53" s="164"/>
      <c r="FBX53" s="164"/>
      <c r="FBY53" s="164"/>
      <c r="FBZ53" s="164"/>
      <c r="FCA53" s="164"/>
      <c r="FCB53" s="164"/>
      <c r="FCC53" s="164"/>
      <c r="FCD53" s="164"/>
      <c r="FCE53" s="164"/>
      <c r="FCF53" s="164"/>
      <c r="FCG53" s="164"/>
      <c r="FCH53" s="164"/>
      <c r="FCI53" s="164"/>
      <c r="FCJ53" s="164"/>
      <c r="FCK53" s="164"/>
      <c r="FCL53" s="164"/>
      <c r="FCM53" s="164"/>
      <c r="FCN53" s="164"/>
      <c r="FCO53" s="164"/>
      <c r="FCP53" s="164"/>
      <c r="FCQ53" s="164"/>
      <c r="FCR53" s="164"/>
      <c r="FCS53" s="164"/>
      <c r="FCT53" s="164"/>
      <c r="FCU53" s="164"/>
      <c r="FCV53" s="164"/>
      <c r="FCW53" s="164"/>
      <c r="FCX53" s="164"/>
      <c r="FCY53" s="164"/>
      <c r="FCZ53" s="164"/>
      <c r="FDA53" s="164"/>
      <c r="FDB53" s="164"/>
      <c r="FDC53" s="164"/>
      <c r="FDD53" s="164"/>
      <c r="FDE53" s="164"/>
      <c r="FDF53" s="164"/>
      <c r="FDG53" s="164"/>
      <c r="FDH53" s="164"/>
      <c r="FDI53" s="164"/>
      <c r="FDJ53" s="164"/>
      <c r="FDK53" s="164"/>
      <c r="FDL53" s="164"/>
      <c r="FDM53" s="164"/>
      <c r="FDN53" s="164"/>
      <c r="FDO53" s="164"/>
      <c r="FDP53" s="164"/>
      <c r="FDQ53" s="164"/>
      <c r="FDR53" s="164"/>
      <c r="FDS53" s="164"/>
      <c r="FDT53" s="164"/>
      <c r="FDU53" s="164"/>
      <c r="FDV53" s="164"/>
      <c r="FDW53" s="164"/>
      <c r="FDX53" s="164"/>
      <c r="FDY53" s="164"/>
      <c r="FDZ53" s="164"/>
      <c r="FEA53" s="164"/>
      <c r="FEB53" s="164"/>
      <c r="FEC53" s="164"/>
      <c r="FED53" s="164"/>
      <c r="FEE53" s="164"/>
      <c r="FEF53" s="164"/>
      <c r="FEG53" s="164"/>
      <c r="FEH53" s="164"/>
      <c r="FEI53" s="164"/>
      <c r="FEJ53" s="164"/>
      <c r="FEK53" s="164"/>
      <c r="FEL53" s="164"/>
      <c r="FEM53" s="164"/>
      <c r="FEN53" s="164"/>
      <c r="FEO53" s="164"/>
      <c r="FEP53" s="164"/>
      <c r="FEQ53" s="164"/>
      <c r="FER53" s="164"/>
      <c r="FES53" s="164"/>
      <c r="FET53" s="164"/>
      <c r="FEU53" s="164"/>
      <c r="FEV53" s="164"/>
      <c r="FEW53" s="164"/>
      <c r="FEX53" s="164"/>
      <c r="FEY53" s="164"/>
      <c r="FEZ53" s="164"/>
      <c r="FFA53" s="164"/>
      <c r="FFB53" s="164"/>
      <c r="FFC53" s="164"/>
      <c r="FFD53" s="164"/>
      <c r="FFE53" s="164"/>
      <c r="FFF53" s="164"/>
      <c r="FFG53" s="164"/>
      <c r="FFH53" s="164"/>
      <c r="FFI53" s="164"/>
      <c r="FFJ53" s="164"/>
      <c r="FFK53" s="164"/>
      <c r="FFL53" s="164"/>
      <c r="FFM53" s="164"/>
      <c r="FFN53" s="164"/>
      <c r="FFO53" s="164"/>
      <c r="FFP53" s="164"/>
      <c r="FFQ53" s="164"/>
      <c r="FFR53" s="164"/>
      <c r="FFS53" s="164"/>
      <c r="FFT53" s="164"/>
      <c r="FFU53" s="164"/>
      <c r="FFV53" s="164"/>
      <c r="FFW53" s="164"/>
      <c r="FFX53" s="164"/>
      <c r="FFY53" s="164"/>
      <c r="FFZ53" s="164"/>
      <c r="FGA53" s="164"/>
      <c r="FGB53" s="164"/>
      <c r="FGC53" s="164"/>
      <c r="FGD53" s="164"/>
      <c r="FGE53" s="164"/>
      <c r="FGF53" s="164"/>
      <c r="FGG53" s="164"/>
      <c r="FGH53" s="164"/>
      <c r="FGI53" s="164"/>
      <c r="FGJ53" s="164"/>
      <c r="FGK53" s="164"/>
      <c r="FGL53" s="164"/>
      <c r="FGM53" s="164"/>
      <c r="FGN53" s="164"/>
      <c r="FGO53" s="164"/>
      <c r="FGP53" s="164"/>
      <c r="FGQ53" s="164"/>
      <c r="FGR53" s="164"/>
      <c r="FGS53" s="164"/>
      <c r="FGT53" s="164"/>
      <c r="FGU53" s="164"/>
      <c r="FGV53" s="164"/>
      <c r="FGW53" s="164"/>
      <c r="FGX53" s="164"/>
      <c r="FGY53" s="164"/>
      <c r="FGZ53" s="164"/>
      <c r="FHA53" s="164"/>
      <c r="FHB53" s="164"/>
      <c r="FHC53" s="164"/>
      <c r="FHD53" s="164"/>
      <c r="FHE53" s="164"/>
      <c r="FHF53" s="164"/>
      <c r="FHG53" s="164"/>
      <c r="FHH53" s="164"/>
      <c r="FHI53" s="164"/>
      <c r="FHJ53" s="164"/>
      <c r="FHK53" s="164"/>
      <c r="FHL53" s="164"/>
      <c r="FHM53" s="164"/>
      <c r="FHN53" s="164"/>
      <c r="FHO53" s="164"/>
      <c r="FHP53" s="164"/>
      <c r="FHQ53" s="164"/>
      <c r="FHR53" s="164"/>
      <c r="FHS53" s="164"/>
      <c r="FHT53" s="164"/>
      <c r="FHU53" s="164"/>
      <c r="FHV53" s="164"/>
      <c r="FHW53" s="164"/>
      <c r="FHX53" s="164"/>
      <c r="FHY53" s="164"/>
      <c r="FHZ53" s="164"/>
      <c r="FIA53" s="164"/>
      <c r="FIB53" s="164"/>
      <c r="FIC53" s="164"/>
      <c r="FID53" s="164"/>
      <c r="FIE53" s="164"/>
      <c r="FIF53" s="164"/>
      <c r="FIG53" s="164"/>
      <c r="FIH53" s="164"/>
      <c r="FII53" s="164"/>
      <c r="FIJ53" s="164"/>
      <c r="FIK53" s="164"/>
      <c r="FIL53" s="164"/>
      <c r="FIM53" s="164"/>
      <c r="FIN53" s="164"/>
      <c r="FIO53" s="164"/>
      <c r="FIP53" s="164"/>
      <c r="FIQ53" s="164"/>
      <c r="FIR53" s="164"/>
      <c r="FIS53" s="164"/>
      <c r="FIT53" s="164"/>
      <c r="FIU53" s="164"/>
      <c r="FIV53" s="164"/>
      <c r="FIW53" s="164"/>
      <c r="FIX53" s="164"/>
      <c r="FIY53" s="164"/>
      <c r="FIZ53" s="164"/>
      <c r="FJA53" s="164"/>
      <c r="FJB53" s="164"/>
      <c r="FJC53" s="164"/>
      <c r="FJD53" s="164"/>
    </row>
    <row r="54" spans="1:4320" s="165" customFormat="1" ht="32.25" customHeight="1" x14ac:dyDescent="0.2">
      <c r="A54" s="166"/>
      <c r="B54" s="167"/>
      <c r="C54" s="117"/>
      <c r="D54" s="168"/>
      <c r="E54" s="164"/>
      <c r="F54" s="169"/>
      <c r="G54" s="164"/>
      <c r="H54" s="170"/>
      <c r="I54" s="95"/>
      <c r="J54" s="130">
        <v>165000</v>
      </c>
      <c r="K54" s="171">
        <f>SUM(K53)</f>
        <v>1500000</v>
      </c>
      <c r="L54" s="130">
        <v>165000</v>
      </c>
      <c r="M54" s="171">
        <f>SUM(M53)</f>
        <v>962445.12577160308</v>
      </c>
      <c r="N54" s="114"/>
      <c r="O54" s="58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  <c r="IO54" s="164"/>
      <c r="IP54" s="164"/>
      <c r="IQ54" s="164"/>
      <c r="IR54" s="164"/>
      <c r="IS54" s="164"/>
      <c r="IT54" s="164"/>
      <c r="IU54" s="164"/>
      <c r="IV54" s="164"/>
      <c r="IW54" s="164"/>
      <c r="IX54" s="164"/>
      <c r="IY54" s="164"/>
      <c r="IZ54" s="164"/>
      <c r="JA54" s="164"/>
      <c r="JB54" s="164"/>
      <c r="JC54" s="164"/>
      <c r="JD54" s="164"/>
      <c r="JE54" s="164"/>
      <c r="JF54" s="164"/>
      <c r="JG54" s="164"/>
      <c r="JH54" s="164"/>
      <c r="JI54" s="164"/>
      <c r="JJ54" s="164"/>
      <c r="JK54" s="164"/>
      <c r="JL54" s="164"/>
      <c r="JM54" s="164"/>
      <c r="JN54" s="164"/>
      <c r="JO54" s="164"/>
      <c r="JP54" s="164"/>
      <c r="JQ54" s="164"/>
      <c r="JR54" s="164"/>
      <c r="JS54" s="164"/>
      <c r="JT54" s="164"/>
      <c r="JU54" s="164"/>
      <c r="JV54" s="164"/>
      <c r="JW54" s="164"/>
      <c r="JX54" s="164"/>
      <c r="JY54" s="164"/>
      <c r="JZ54" s="164"/>
      <c r="KA54" s="164"/>
      <c r="KB54" s="164"/>
      <c r="KC54" s="164"/>
      <c r="KD54" s="164"/>
      <c r="KE54" s="164"/>
      <c r="KF54" s="164"/>
      <c r="KG54" s="164"/>
      <c r="KH54" s="164"/>
      <c r="KI54" s="164"/>
      <c r="KJ54" s="164"/>
      <c r="KK54" s="164"/>
      <c r="KL54" s="164"/>
      <c r="KM54" s="164"/>
      <c r="KN54" s="164"/>
      <c r="KO54" s="164"/>
      <c r="KP54" s="164"/>
      <c r="KQ54" s="164"/>
      <c r="KR54" s="164"/>
      <c r="KS54" s="164"/>
      <c r="KT54" s="164"/>
      <c r="KU54" s="164"/>
      <c r="KV54" s="164"/>
      <c r="KW54" s="164"/>
      <c r="KX54" s="164"/>
      <c r="KY54" s="164"/>
      <c r="KZ54" s="164"/>
      <c r="LA54" s="164"/>
      <c r="LB54" s="164"/>
      <c r="LC54" s="164"/>
      <c r="LD54" s="164"/>
      <c r="LE54" s="164"/>
      <c r="LF54" s="164"/>
      <c r="LG54" s="164"/>
      <c r="LH54" s="164"/>
      <c r="LI54" s="164"/>
      <c r="LJ54" s="164"/>
      <c r="LK54" s="164"/>
      <c r="LL54" s="164"/>
      <c r="LM54" s="164"/>
      <c r="LN54" s="164"/>
      <c r="LO54" s="164"/>
      <c r="LP54" s="164"/>
      <c r="LQ54" s="164"/>
      <c r="LR54" s="164"/>
      <c r="LS54" s="164"/>
      <c r="LT54" s="164"/>
      <c r="LU54" s="164"/>
      <c r="LV54" s="164"/>
      <c r="LW54" s="164"/>
      <c r="LX54" s="164"/>
      <c r="LY54" s="164"/>
      <c r="LZ54" s="164"/>
      <c r="MA54" s="164"/>
      <c r="MB54" s="164"/>
      <c r="MC54" s="164"/>
      <c r="MD54" s="164"/>
      <c r="ME54" s="164"/>
      <c r="MF54" s="164"/>
      <c r="MG54" s="164"/>
      <c r="MH54" s="164"/>
      <c r="MI54" s="164"/>
      <c r="MJ54" s="164"/>
      <c r="MK54" s="164"/>
      <c r="ML54" s="164"/>
      <c r="MM54" s="164"/>
      <c r="MN54" s="164"/>
      <c r="MO54" s="164"/>
      <c r="MP54" s="164"/>
      <c r="MQ54" s="164"/>
      <c r="MR54" s="164"/>
      <c r="MS54" s="164"/>
      <c r="MT54" s="164"/>
      <c r="MU54" s="164"/>
      <c r="MV54" s="164"/>
      <c r="MW54" s="164"/>
      <c r="MX54" s="164"/>
      <c r="MY54" s="164"/>
      <c r="MZ54" s="164"/>
      <c r="NA54" s="164"/>
      <c r="NB54" s="164"/>
      <c r="NC54" s="164"/>
      <c r="ND54" s="164"/>
      <c r="NE54" s="164"/>
      <c r="NF54" s="164"/>
      <c r="NG54" s="164"/>
      <c r="NH54" s="164"/>
      <c r="NI54" s="164"/>
      <c r="NJ54" s="164"/>
      <c r="NK54" s="164"/>
      <c r="NL54" s="164"/>
      <c r="NM54" s="164"/>
      <c r="NN54" s="164"/>
      <c r="NO54" s="164"/>
      <c r="NP54" s="164"/>
      <c r="NQ54" s="164"/>
      <c r="NR54" s="164"/>
      <c r="NS54" s="164"/>
      <c r="NT54" s="164"/>
      <c r="NU54" s="164"/>
      <c r="NV54" s="164"/>
      <c r="NW54" s="164"/>
      <c r="NX54" s="164"/>
      <c r="NY54" s="164"/>
      <c r="NZ54" s="164"/>
      <c r="OA54" s="164"/>
      <c r="OB54" s="164"/>
      <c r="OC54" s="164"/>
      <c r="OD54" s="164"/>
      <c r="OE54" s="164"/>
      <c r="OF54" s="164"/>
      <c r="OG54" s="164"/>
      <c r="OH54" s="164"/>
      <c r="OI54" s="164"/>
      <c r="OJ54" s="164"/>
      <c r="OK54" s="164"/>
      <c r="OL54" s="164"/>
      <c r="OM54" s="164"/>
      <c r="ON54" s="164"/>
      <c r="OO54" s="164"/>
      <c r="OP54" s="164"/>
      <c r="OQ54" s="164"/>
      <c r="OR54" s="164"/>
      <c r="OS54" s="164"/>
      <c r="OT54" s="164"/>
      <c r="OU54" s="164"/>
      <c r="OV54" s="164"/>
      <c r="OW54" s="164"/>
      <c r="OX54" s="164"/>
      <c r="OY54" s="164"/>
      <c r="OZ54" s="164"/>
      <c r="PA54" s="164"/>
      <c r="PB54" s="164"/>
      <c r="PC54" s="164"/>
      <c r="PD54" s="164"/>
      <c r="PE54" s="164"/>
      <c r="PF54" s="164"/>
      <c r="PG54" s="164"/>
      <c r="PH54" s="164"/>
      <c r="PI54" s="164"/>
      <c r="PJ54" s="164"/>
      <c r="PK54" s="164"/>
      <c r="PL54" s="164"/>
      <c r="PM54" s="164"/>
      <c r="PN54" s="164"/>
      <c r="PO54" s="164"/>
      <c r="PP54" s="164"/>
      <c r="PQ54" s="164"/>
      <c r="PR54" s="164"/>
      <c r="PS54" s="164"/>
      <c r="PT54" s="164"/>
      <c r="PU54" s="164"/>
      <c r="PV54" s="164"/>
      <c r="PW54" s="164"/>
      <c r="PX54" s="164"/>
      <c r="PY54" s="164"/>
      <c r="PZ54" s="164"/>
      <c r="QA54" s="164"/>
      <c r="QB54" s="164"/>
      <c r="QC54" s="164"/>
      <c r="QD54" s="164"/>
      <c r="QE54" s="164"/>
      <c r="QF54" s="164"/>
      <c r="QG54" s="164"/>
      <c r="QH54" s="164"/>
      <c r="QI54" s="164"/>
      <c r="QJ54" s="164"/>
      <c r="QK54" s="164"/>
      <c r="QL54" s="164"/>
      <c r="QM54" s="164"/>
      <c r="QN54" s="164"/>
      <c r="QO54" s="164"/>
      <c r="QP54" s="164"/>
      <c r="QQ54" s="164"/>
      <c r="QR54" s="164"/>
      <c r="QS54" s="164"/>
      <c r="QT54" s="164"/>
      <c r="QU54" s="164"/>
      <c r="QV54" s="164"/>
      <c r="QW54" s="164"/>
      <c r="QX54" s="164"/>
      <c r="QY54" s="164"/>
      <c r="QZ54" s="164"/>
      <c r="RA54" s="164"/>
      <c r="RB54" s="164"/>
      <c r="RC54" s="164"/>
      <c r="RD54" s="164"/>
      <c r="RE54" s="164"/>
      <c r="RF54" s="164"/>
      <c r="RG54" s="164"/>
      <c r="RH54" s="164"/>
      <c r="RI54" s="164"/>
      <c r="RJ54" s="164"/>
      <c r="RK54" s="164"/>
      <c r="RL54" s="164"/>
      <c r="RM54" s="164"/>
      <c r="RN54" s="164"/>
      <c r="RO54" s="164"/>
      <c r="RP54" s="164"/>
      <c r="RQ54" s="164"/>
      <c r="RR54" s="164"/>
      <c r="RS54" s="164"/>
      <c r="RT54" s="164"/>
      <c r="RU54" s="164"/>
      <c r="RV54" s="164"/>
      <c r="RW54" s="164"/>
      <c r="RX54" s="164"/>
      <c r="RY54" s="164"/>
      <c r="RZ54" s="164"/>
      <c r="SA54" s="164"/>
      <c r="SB54" s="164"/>
      <c r="SC54" s="164"/>
      <c r="SD54" s="164"/>
      <c r="SE54" s="164"/>
      <c r="SF54" s="164"/>
      <c r="SG54" s="164"/>
      <c r="SH54" s="164"/>
      <c r="SI54" s="164"/>
      <c r="SJ54" s="164"/>
      <c r="SK54" s="164"/>
      <c r="SL54" s="164"/>
      <c r="SM54" s="164"/>
      <c r="SN54" s="164"/>
      <c r="SO54" s="164"/>
      <c r="SP54" s="164"/>
      <c r="SQ54" s="164"/>
      <c r="SR54" s="164"/>
      <c r="SS54" s="164"/>
      <c r="ST54" s="164"/>
      <c r="SU54" s="164"/>
      <c r="SV54" s="164"/>
      <c r="SW54" s="164"/>
      <c r="SX54" s="164"/>
      <c r="SY54" s="164"/>
      <c r="SZ54" s="164"/>
      <c r="TA54" s="164"/>
      <c r="TB54" s="164"/>
      <c r="TC54" s="164"/>
      <c r="TD54" s="164"/>
      <c r="TE54" s="164"/>
      <c r="TF54" s="164"/>
      <c r="TG54" s="164"/>
      <c r="TH54" s="164"/>
      <c r="TI54" s="164"/>
      <c r="TJ54" s="164"/>
      <c r="TK54" s="164"/>
      <c r="TL54" s="164"/>
      <c r="TM54" s="164"/>
      <c r="TN54" s="164"/>
      <c r="TO54" s="164"/>
      <c r="TP54" s="164"/>
      <c r="TQ54" s="164"/>
      <c r="TR54" s="164"/>
      <c r="TS54" s="164"/>
      <c r="TT54" s="164"/>
      <c r="TU54" s="164"/>
      <c r="TV54" s="164"/>
      <c r="TW54" s="164"/>
      <c r="TX54" s="164"/>
      <c r="TY54" s="164"/>
      <c r="TZ54" s="164"/>
      <c r="UA54" s="164"/>
      <c r="UB54" s="164"/>
      <c r="UC54" s="164"/>
      <c r="UD54" s="164"/>
      <c r="UE54" s="164"/>
      <c r="UF54" s="164"/>
      <c r="UG54" s="164"/>
      <c r="UH54" s="164"/>
      <c r="UI54" s="164"/>
      <c r="UJ54" s="164"/>
      <c r="UK54" s="164"/>
      <c r="UL54" s="164"/>
      <c r="UM54" s="164"/>
      <c r="UN54" s="164"/>
      <c r="UO54" s="164"/>
      <c r="UP54" s="164"/>
      <c r="UQ54" s="164"/>
      <c r="UR54" s="164"/>
      <c r="US54" s="164"/>
      <c r="UT54" s="164"/>
      <c r="UU54" s="164"/>
      <c r="UV54" s="164"/>
      <c r="UW54" s="164"/>
      <c r="UX54" s="164"/>
      <c r="UY54" s="164"/>
      <c r="UZ54" s="164"/>
      <c r="VA54" s="164"/>
      <c r="VB54" s="164"/>
      <c r="VC54" s="164"/>
      <c r="VD54" s="164"/>
      <c r="VE54" s="164"/>
      <c r="VF54" s="164"/>
      <c r="VG54" s="164"/>
      <c r="VH54" s="164"/>
      <c r="VI54" s="164"/>
      <c r="VJ54" s="164"/>
      <c r="VK54" s="164"/>
      <c r="VL54" s="164"/>
      <c r="VM54" s="164"/>
      <c r="VN54" s="164"/>
      <c r="VO54" s="164"/>
      <c r="VP54" s="164"/>
      <c r="VQ54" s="164"/>
      <c r="VR54" s="164"/>
      <c r="VS54" s="164"/>
      <c r="VT54" s="164"/>
      <c r="VU54" s="164"/>
      <c r="VV54" s="164"/>
      <c r="VW54" s="164"/>
      <c r="VX54" s="164"/>
      <c r="VY54" s="164"/>
      <c r="VZ54" s="164"/>
      <c r="WA54" s="164"/>
      <c r="WB54" s="164"/>
      <c r="WC54" s="164"/>
      <c r="WD54" s="164"/>
      <c r="WE54" s="164"/>
      <c r="WF54" s="164"/>
      <c r="WG54" s="164"/>
      <c r="WH54" s="164"/>
      <c r="WI54" s="164"/>
      <c r="WJ54" s="164"/>
      <c r="WK54" s="164"/>
      <c r="WL54" s="164"/>
      <c r="WM54" s="164"/>
      <c r="WN54" s="164"/>
      <c r="WO54" s="164"/>
      <c r="WP54" s="164"/>
      <c r="WQ54" s="164"/>
      <c r="WR54" s="164"/>
      <c r="WS54" s="164"/>
      <c r="WT54" s="164"/>
      <c r="WU54" s="164"/>
      <c r="WV54" s="164"/>
      <c r="WW54" s="164"/>
      <c r="WX54" s="164"/>
      <c r="WY54" s="164"/>
      <c r="WZ54" s="164"/>
      <c r="XA54" s="164"/>
      <c r="XB54" s="164"/>
      <c r="XC54" s="164"/>
      <c r="XD54" s="164"/>
      <c r="XE54" s="164"/>
      <c r="XF54" s="164"/>
      <c r="XG54" s="164"/>
      <c r="XH54" s="164"/>
      <c r="XI54" s="164"/>
      <c r="XJ54" s="164"/>
      <c r="XK54" s="164"/>
      <c r="XL54" s="164"/>
      <c r="XM54" s="164"/>
      <c r="XN54" s="164"/>
      <c r="XO54" s="164"/>
      <c r="XP54" s="164"/>
      <c r="XQ54" s="164"/>
      <c r="XR54" s="164"/>
      <c r="XS54" s="164"/>
      <c r="XT54" s="164"/>
      <c r="XU54" s="164"/>
      <c r="XV54" s="164"/>
      <c r="XW54" s="164"/>
      <c r="XX54" s="164"/>
      <c r="XY54" s="164"/>
      <c r="XZ54" s="164"/>
      <c r="YA54" s="164"/>
      <c r="YB54" s="164"/>
      <c r="YC54" s="164"/>
      <c r="YD54" s="164"/>
      <c r="YE54" s="164"/>
      <c r="YF54" s="164"/>
      <c r="YG54" s="164"/>
      <c r="YH54" s="164"/>
      <c r="YI54" s="164"/>
      <c r="YJ54" s="164"/>
      <c r="YK54" s="164"/>
      <c r="YL54" s="164"/>
      <c r="YM54" s="164"/>
      <c r="YN54" s="164"/>
      <c r="YO54" s="164"/>
      <c r="YP54" s="164"/>
      <c r="YQ54" s="164"/>
      <c r="YR54" s="164"/>
      <c r="YS54" s="164"/>
      <c r="YT54" s="164"/>
      <c r="YU54" s="164"/>
      <c r="YV54" s="164"/>
      <c r="YW54" s="164"/>
      <c r="YX54" s="164"/>
      <c r="YY54" s="164"/>
      <c r="YZ54" s="164"/>
      <c r="ZA54" s="164"/>
      <c r="ZB54" s="164"/>
      <c r="ZC54" s="164"/>
      <c r="ZD54" s="164"/>
      <c r="ZE54" s="164"/>
      <c r="ZF54" s="164"/>
      <c r="ZG54" s="164"/>
      <c r="ZH54" s="164"/>
      <c r="ZI54" s="164"/>
      <c r="ZJ54" s="164"/>
      <c r="ZK54" s="164"/>
      <c r="ZL54" s="164"/>
      <c r="ZM54" s="164"/>
      <c r="ZN54" s="164"/>
      <c r="ZO54" s="164"/>
      <c r="ZP54" s="164"/>
      <c r="ZQ54" s="164"/>
      <c r="ZR54" s="164"/>
      <c r="ZS54" s="164"/>
      <c r="ZT54" s="164"/>
      <c r="ZU54" s="164"/>
      <c r="ZV54" s="164"/>
      <c r="ZW54" s="164"/>
      <c r="ZX54" s="164"/>
      <c r="ZY54" s="164"/>
      <c r="ZZ54" s="164"/>
      <c r="AAA54" s="164"/>
      <c r="AAB54" s="164"/>
      <c r="AAC54" s="164"/>
      <c r="AAD54" s="164"/>
      <c r="AAE54" s="164"/>
      <c r="AAF54" s="164"/>
      <c r="AAG54" s="164"/>
      <c r="AAH54" s="164"/>
      <c r="AAI54" s="164"/>
      <c r="AAJ54" s="164"/>
      <c r="AAK54" s="164"/>
      <c r="AAL54" s="164"/>
      <c r="AAM54" s="164"/>
      <c r="AAN54" s="164"/>
      <c r="AAO54" s="164"/>
      <c r="AAP54" s="164"/>
      <c r="AAQ54" s="164"/>
      <c r="AAR54" s="164"/>
      <c r="AAS54" s="164"/>
      <c r="AAT54" s="164"/>
      <c r="AAU54" s="164"/>
      <c r="AAV54" s="164"/>
      <c r="AAW54" s="164"/>
      <c r="AAX54" s="164"/>
      <c r="AAY54" s="164"/>
      <c r="AAZ54" s="164"/>
      <c r="ABA54" s="164"/>
      <c r="ABB54" s="164"/>
      <c r="ABC54" s="164"/>
      <c r="ABD54" s="164"/>
      <c r="ABE54" s="164"/>
      <c r="ABF54" s="164"/>
      <c r="ABG54" s="164"/>
      <c r="ABH54" s="164"/>
      <c r="ABI54" s="164"/>
      <c r="ABJ54" s="164"/>
      <c r="ABK54" s="164"/>
      <c r="ABL54" s="164"/>
      <c r="ABM54" s="164"/>
      <c r="ABN54" s="164"/>
      <c r="ABO54" s="164"/>
      <c r="ABP54" s="164"/>
      <c r="ABQ54" s="164"/>
      <c r="ABR54" s="164"/>
      <c r="ABS54" s="164"/>
      <c r="ABT54" s="164"/>
      <c r="ABU54" s="164"/>
      <c r="ABV54" s="164"/>
      <c r="ABW54" s="164"/>
      <c r="ABX54" s="164"/>
      <c r="ABY54" s="164"/>
      <c r="ABZ54" s="164"/>
      <c r="ACA54" s="164"/>
      <c r="ACB54" s="164"/>
      <c r="ACC54" s="164"/>
      <c r="ACD54" s="164"/>
      <c r="ACE54" s="164"/>
      <c r="ACF54" s="164"/>
      <c r="ACG54" s="164"/>
      <c r="ACH54" s="164"/>
      <c r="ACI54" s="164"/>
      <c r="ACJ54" s="164"/>
      <c r="ACK54" s="164"/>
      <c r="ACL54" s="164"/>
      <c r="ACM54" s="164"/>
      <c r="ACN54" s="164"/>
      <c r="ACO54" s="164"/>
      <c r="ACP54" s="164"/>
      <c r="ACQ54" s="164"/>
      <c r="ACR54" s="164"/>
      <c r="ACS54" s="164"/>
      <c r="ACT54" s="164"/>
      <c r="ACU54" s="164"/>
      <c r="ACV54" s="164"/>
      <c r="ACW54" s="164"/>
      <c r="ACX54" s="164"/>
      <c r="ACY54" s="164"/>
      <c r="ACZ54" s="164"/>
      <c r="ADA54" s="164"/>
      <c r="ADB54" s="164"/>
      <c r="ADC54" s="164"/>
      <c r="ADD54" s="164"/>
      <c r="ADE54" s="164"/>
      <c r="ADF54" s="164"/>
      <c r="ADG54" s="164"/>
      <c r="ADH54" s="164"/>
      <c r="ADI54" s="164"/>
      <c r="ADJ54" s="164"/>
      <c r="ADK54" s="164"/>
      <c r="ADL54" s="164"/>
      <c r="ADM54" s="164"/>
      <c r="ADN54" s="164"/>
      <c r="ADO54" s="164"/>
      <c r="ADP54" s="164"/>
      <c r="ADQ54" s="164"/>
      <c r="ADR54" s="164"/>
      <c r="ADS54" s="164"/>
      <c r="ADT54" s="164"/>
      <c r="ADU54" s="164"/>
      <c r="ADV54" s="164"/>
      <c r="ADW54" s="164"/>
      <c r="ADX54" s="164"/>
      <c r="ADY54" s="164"/>
      <c r="ADZ54" s="164"/>
      <c r="AEA54" s="164"/>
      <c r="AEB54" s="164"/>
      <c r="AEC54" s="164"/>
      <c r="AED54" s="164"/>
      <c r="AEE54" s="164"/>
      <c r="AEF54" s="164"/>
      <c r="AEG54" s="164"/>
      <c r="AEH54" s="164"/>
      <c r="AEI54" s="164"/>
      <c r="AEJ54" s="164"/>
      <c r="AEK54" s="164"/>
      <c r="AEL54" s="164"/>
      <c r="AEM54" s="164"/>
      <c r="AEN54" s="164"/>
      <c r="AEO54" s="164"/>
      <c r="AEP54" s="164"/>
      <c r="AEQ54" s="164"/>
      <c r="AER54" s="164"/>
      <c r="AES54" s="164"/>
      <c r="AET54" s="164"/>
      <c r="AEU54" s="164"/>
      <c r="AEV54" s="164"/>
      <c r="AEW54" s="164"/>
      <c r="AEX54" s="164"/>
      <c r="AEY54" s="164"/>
      <c r="AEZ54" s="164"/>
      <c r="AFA54" s="164"/>
      <c r="AFB54" s="164"/>
      <c r="AFC54" s="164"/>
      <c r="AFD54" s="164"/>
      <c r="AFE54" s="164"/>
      <c r="AFF54" s="164"/>
      <c r="AFG54" s="164"/>
      <c r="AFH54" s="164"/>
      <c r="AFI54" s="164"/>
      <c r="AFJ54" s="164"/>
      <c r="AFK54" s="164"/>
      <c r="AFL54" s="164"/>
      <c r="AFM54" s="164"/>
      <c r="AFN54" s="164"/>
      <c r="AFO54" s="164"/>
      <c r="AFP54" s="164"/>
      <c r="AFQ54" s="164"/>
      <c r="AFR54" s="164"/>
      <c r="AFS54" s="164"/>
      <c r="AFT54" s="164"/>
      <c r="AFU54" s="164"/>
      <c r="AFV54" s="164"/>
      <c r="AFW54" s="164"/>
      <c r="AFX54" s="164"/>
      <c r="AFY54" s="164"/>
      <c r="AFZ54" s="164"/>
      <c r="AGA54" s="164"/>
      <c r="AGB54" s="164"/>
      <c r="AGC54" s="164"/>
      <c r="AGD54" s="164"/>
      <c r="AGE54" s="164"/>
      <c r="AGF54" s="164"/>
      <c r="AGG54" s="164"/>
      <c r="AGH54" s="164"/>
      <c r="AGI54" s="164"/>
      <c r="AGJ54" s="164"/>
      <c r="AGK54" s="164"/>
      <c r="AGL54" s="164"/>
      <c r="AGM54" s="164"/>
      <c r="AGN54" s="164"/>
      <c r="AGO54" s="164"/>
      <c r="AGP54" s="164"/>
      <c r="AGQ54" s="164"/>
      <c r="AGR54" s="164"/>
      <c r="AGS54" s="164"/>
      <c r="AGT54" s="164"/>
      <c r="AGU54" s="164"/>
      <c r="AGV54" s="164"/>
      <c r="AGW54" s="164"/>
      <c r="AGX54" s="164"/>
      <c r="AGY54" s="164"/>
      <c r="AGZ54" s="164"/>
      <c r="AHA54" s="164"/>
      <c r="AHB54" s="164"/>
      <c r="AHC54" s="164"/>
      <c r="AHD54" s="164"/>
      <c r="AHE54" s="164"/>
      <c r="AHF54" s="164"/>
      <c r="AHG54" s="164"/>
      <c r="AHH54" s="164"/>
      <c r="AHI54" s="164"/>
      <c r="AHJ54" s="164"/>
      <c r="AHK54" s="164"/>
      <c r="AHL54" s="164"/>
      <c r="AHM54" s="164"/>
      <c r="AHN54" s="164"/>
      <c r="AHO54" s="164"/>
      <c r="AHP54" s="164"/>
      <c r="AHQ54" s="164"/>
      <c r="AHR54" s="164"/>
      <c r="AHS54" s="164"/>
      <c r="AHT54" s="164"/>
      <c r="AHU54" s="164"/>
      <c r="AHV54" s="164"/>
      <c r="AHW54" s="164"/>
      <c r="AHX54" s="164"/>
      <c r="AHY54" s="164"/>
      <c r="AHZ54" s="164"/>
      <c r="AIA54" s="164"/>
      <c r="AIB54" s="164"/>
      <c r="AIC54" s="164"/>
      <c r="AID54" s="164"/>
      <c r="AIE54" s="164"/>
      <c r="AIF54" s="164"/>
      <c r="AIG54" s="164"/>
      <c r="AIH54" s="164"/>
      <c r="AII54" s="164"/>
      <c r="AIJ54" s="164"/>
      <c r="AIK54" s="164"/>
      <c r="AIL54" s="164"/>
      <c r="AIM54" s="164"/>
      <c r="AIN54" s="164"/>
      <c r="AIO54" s="164"/>
      <c r="AIP54" s="164"/>
      <c r="AIQ54" s="164"/>
      <c r="AIR54" s="164"/>
      <c r="AIS54" s="164"/>
      <c r="AIT54" s="164"/>
      <c r="AIU54" s="164"/>
      <c r="AIV54" s="164"/>
      <c r="AIW54" s="164"/>
      <c r="AIX54" s="164"/>
      <c r="AIY54" s="164"/>
      <c r="AIZ54" s="164"/>
      <c r="AJA54" s="164"/>
      <c r="AJB54" s="164"/>
      <c r="AJC54" s="164"/>
      <c r="AJD54" s="164"/>
      <c r="AJE54" s="164"/>
      <c r="AJF54" s="164"/>
      <c r="AJG54" s="164"/>
      <c r="AJH54" s="164"/>
      <c r="AJI54" s="164"/>
      <c r="AJJ54" s="164"/>
      <c r="AJK54" s="164"/>
      <c r="AJL54" s="164"/>
      <c r="AJM54" s="164"/>
      <c r="AJN54" s="164"/>
      <c r="AJO54" s="164"/>
      <c r="AJP54" s="164"/>
      <c r="AJQ54" s="164"/>
      <c r="AJR54" s="164"/>
      <c r="AJS54" s="164"/>
      <c r="AJT54" s="164"/>
      <c r="AJU54" s="164"/>
      <c r="AJV54" s="164"/>
      <c r="AJW54" s="164"/>
      <c r="AJX54" s="164"/>
      <c r="AJY54" s="164"/>
      <c r="AJZ54" s="164"/>
      <c r="AKA54" s="164"/>
      <c r="AKB54" s="164"/>
      <c r="AKC54" s="164"/>
      <c r="AKD54" s="164"/>
      <c r="AKE54" s="164"/>
      <c r="AKF54" s="164"/>
      <c r="AKG54" s="164"/>
      <c r="AKH54" s="164"/>
      <c r="AKI54" s="164"/>
      <c r="AKJ54" s="164"/>
      <c r="AKK54" s="164"/>
      <c r="AKL54" s="164"/>
      <c r="AKM54" s="164"/>
      <c r="AKN54" s="164"/>
      <c r="AKO54" s="164"/>
      <c r="AKP54" s="164"/>
      <c r="AKQ54" s="164"/>
      <c r="AKR54" s="164"/>
      <c r="AKS54" s="164"/>
      <c r="AKT54" s="164"/>
      <c r="AKU54" s="164"/>
      <c r="AKV54" s="164"/>
      <c r="AKW54" s="164"/>
      <c r="AKX54" s="164"/>
      <c r="AKY54" s="164"/>
      <c r="AKZ54" s="164"/>
      <c r="ALA54" s="164"/>
      <c r="ALB54" s="164"/>
      <c r="ALC54" s="164"/>
      <c r="ALD54" s="164"/>
      <c r="ALE54" s="164"/>
      <c r="ALF54" s="164"/>
      <c r="ALG54" s="164"/>
      <c r="ALH54" s="164"/>
      <c r="ALI54" s="164"/>
      <c r="ALJ54" s="164"/>
      <c r="ALK54" s="164"/>
      <c r="ALL54" s="164"/>
      <c r="ALM54" s="164"/>
      <c r="ALN54" s="164"/>
      <c r="ALO54" s="164"/>
      <c r="ALP54" s="164"/>
      <c r="ALQ54" s="164"/>
      <c r="ALR54" s="164"/>
      <c r="ALS54" s="164"/>
      <c r="ALT54" s="164"/>
      <c r="ALU54" s="164"/>
      <c r="ALV54" s="164"/>
      <c r="ALW54" s="164"/>
      <c r="ALX54" s="164"/>
      <c r="ALY54" s="164"/>
      <c r="ALZ54" s="164"/>
      <c r="AMA54" s="164"/>
      <c r="AMB54" s="164"/>
      <c r="AMC54" s="164"/>
      <c r="AMD54" s="164"/>
      <c r="AME54" s="164"/>
      <c r="AMF54" s="164"/>
      <c r="AMG54" s="164"/>
      <c r="AMH54" s="164"/>
      <c r="AMI54" s="164"/>
      <c r="AMJ54" s="164"/>
      <c r="AMK54" s="164"/>
      <c r="AML54" s="164"/>
      <c r="AMM54" s="164"/>
      <c r="AMN54" s="164"/>
      <c r="AMO54" s="164"/>
      <c r="AMP54" s="164"/>
      <c r="AMQ54" s="164"/>
      <c r="AMR54" s="164"/>
      <c r="AMS54" s="164"/>
      <c r="AMT54" s="164"/>
      <c r="AMU54" s="164"/>
      <c r="AMV54" s="164"/>
      <c r="AMW54" s="164"/>
      <c r="AMX54" s="164"/>
      <c r="AMY54" s="164"/>
      <c r="AMZ54" s="164"/>
      <c r="ANA54" s="164"/>
      <c r="ANB54" s="164"/>
      <c r="ANC54" s="164"/>
      <c r="AND54" s="164"/>
      <c r="ANE54" s="164"/>
      <c r="ANF54" s="164"/>
      <c r="ANG54" s="164"/>
      <c r="ANH54" s="164"/>
      <c r="ANI54" s="164"/>
      <c r="ANJ54" s="164"/>
      <c r="ANK54" s="164"/>
      <c r="ANL54" s="164"/>
      <c r="ANM54" s="164"/>
      <c r="ANN54" s="164"/>
      <c r="ANO54" s="164"/>
      <c r="ANP54" s="164"/>
      <c r="ANQ54" s="164"/>
      <c r="ANR54" s="164"/>
      <c r="ANS54" s="164"/>
      <c r="ANT54" s="164"/>
      <c r="ANU54" s="164"/>
      <c r="ANV54" s="164"/>
      <c r="ANW54" s="164"/>
      <c r="ANX54" s="164"/>
      <c r="ANY54" s="164"/>
      <c r="ANZ54" s="164"/>
      <c r="AOA54" s="164"/>
      <c r="AOB54" s="164"/>
      <c r="AOC54" s="164"/>
      <c r="AOD54" s="164"/>
      <c r="AOE54" s="164"/>
      <c r="AOF54" s="164"/>
      <c r="AOG54" s="164"/>
      <c r="AOH54" s="164"/>
      <c r="AOI54" s="164"/>
      <c r="AOJ54" s="164"/>
      <c r="AOK54" s="164"/>
      <c r="AOL54" s="164"/>
      <c r="AOM54" s="164"/>
      <c r="AON54" s="164"/>
      <c r="AOO54" s="164"/>
      <c r="AOP54" s="164"/>
      <c r="AOQ54" s="164"/>
      <c r="AOR54" s="164"/>
      <c r="AOS54" s="164"/>
      <c r="AOT54" s="164"/>
      <c r="AOU54" s="164"/>
      <c r="AOV54" s="164"/>
      <c r="AOW54" s="164"/>
      <c r="AOX54" s="164"/>
      <c r="AOY54" s="164"/>
      <c r="AOZ54" s="164"/>
      <c r="APA54" s="164"/>
      <c r="APB54" s="164"/>
      <c r="APC54" s="164"/>
      <c r="APD54" s="164"/>
      <c r="APE54" s="164"/>
      <c r="APF54" s="164"/>
      <c r="APG54" s="164"/>
      <c r="APH54" s="164"/>
      <c r="API54" s="164"/>
      <c r="APJ54" s="164"/>
      <c r="APK54" s="164"/>
      <c r="APL54" s="164"/>
      <c r="APM54" s="164"/>
      <c r="APN54" s="164"/>
      <c r="APO54" s="164"/>
      <c r="APP54" s="164"/>
      <c r="APQ54" s="164"/>
      <c r="APR54" s="164"/>
      <c r="APS54" s="164"/>
      <c r="APT54" s="164"/>
      <c r="APU54" s="164"/>
      <c r="APV54" s="164"/>
      <c r="APW54" s="164"/>
      <c r="APX54" s="164"/>
      <c r="APY54" s="164"/>
      <c r="APZ54" s="164"/>
      <c r="AQA54" s="164"/>
      <c r="AQB54" s="164"/>
      <c r="AQC54" s="164"/>
      <c r="AQD54" s="164"/>
      <c r="AQE54" s="164"/>
      <c r="AQF54" s="164"/>
      <c r="AQG54" s="164"/>
      <c r="AQH54" s="164"/>
      <c r="AQI54" s="164"/>
      <c r="AQJ54" s="164"/>
      <c r="AQK54" s="164"/>
      <c r="AQL54" s="164"/>
      <c r="AQM54" s="164"/>
      <c r="AQN54" s="164"/>
      <c r="AQO54" s="164"/>
      <c r="AQP54" s="164"/>
      <c r="AQQ54" s="164"/>
      <c r="AQR54" s="164"/>
      <c r="AQS54" s="164"/>
      <c r="AQT54" s="164"/>
      <c r="AQU54" s="164"/>
      <c r="AQV54" s="164"/>
      <c r="AQW54" s="164"/>
      <c r="AQX54" s="164"/>
      <c r="AQY54" s="164"/>
      <c r="AQZ54" s="164"/>
      <c r="ARA54" s="164"/>
      <c r="ARB54" s="164"/>
      <c r="ARC54" s="164"/>
      <c r="ARD54" s="164"/>
      <c r="ARE54" s="164"/>
      <c r="ARF54" s="164"/>
      <c r="ARG54" s="164"/>
      <c r="ARH54" s="164"/>
      <c r="ARI54" s="164"/>
      <c r="ARJ54" s="164"/>
      <c r="ARK54" s="164"/>
      <c r="ARL54" s="164"/>
      <c r="ARM54" s="164"/>
      <c r="ARN54" s="164"/>
      <c r="ARO54" s="164"/>
      <c r="ARP54" s="164"/>
      <c r="ARQ54" s="164"/>
      <c r="ARR54" s="164"/>
      <c r="ARS54" s="164"/>
      <c r="ART54" s="164"/>
      <c r="ARU54" s="164"/>
      <c r="ARV54" s="164"/>
      <c r="ARW54" s="164"/>
      <c r="ARX54" s="164"/>
      <c r="ARY54" s="164"/>
      <c r="ARZ54" s="164"/>
      <c r="ASA54" s="164"/>
      <c r="ASB54" s="164"/>
      <c r="ASC54" s="164"/>
      <c r="ASD54" s="164"/>
      <c r="ASE54" s="164"/>
      <c r="ASF54" s="164"/>
      <c r="ASG54" s="164"/>
      <c r="ASH54" s="164"/>
      <c r="ASI54" s="164"/>
      <c r="ASJ54" s="164"/>
      <c r="ASK54" s="164"/>
      <c r="ASL54" s="164"/>
      <c r="ASM54" s="164"/>
      <c r="ASN54" s="164"/>
      <c r="ASO54" s="164"/>
      <c r="ASP54" s="164"/>
      <c r="ASQ54" s="164"/>
      <c r="ASR54" s="164"/>
      <c r="ASS54" s="164"/>
      <c r="AST54" s="164"/>
      <c r="ASU54" s="164"/>
      <c r="ASV54" s="164"/>
      <c r="ASW54" s="164"/>
      <c r="ASX54" s="164"/>
      <c r="ASY54" s="164"/>
      <c r="ASZ54" s="164"/>
      <c r="ATA54" s="164"/>
      <c r="ATB54" s="164"/>
      <c r="ATC54" s="164"/>
      <c r="ATD54" s="164"/>
      <c r="ATE54" s="164"/>
      <c r="ATF54" s="164"/>
      <c r="ATG54" s="164"/>
      <c r="ATH54" s="164"/>
      <c r="ATI54" s="164"/>
      <c r="ATJ54" s="164"/>
      <c r="ATK54" s="164"/>
      <c r="ATL54" s="164"/>
      <c r="ATM54" s="164"/>
      <c r="ATN54" s="164"/>
      <c r="ATO54" s="164"/>
      <c r="ATP54" s="164"/>
      <c r="ATQ54" s="164"/>
      <c r="ATR54" s="164"/>
      <c r="ATS54" s="164"/>
      <c r="ATT54" s="164"/>
      <c r="ATU54" s="164"/>
      <c r="ATV54" s="164"/>
      <c r="ATW54" s="164"/>
      <c r="ATX54" s="164"/>
      <c r="ATY54" s="164"/>
      <c r="ATZ54" s="164"/>
      <c r="AUA54" s="164"/>
      <c r="AUB54" s="164"/>
      <c r="AUC54" s="164"/>
      <c r="AUD54" s="164"/>
      <c r="AUE54" s="164"/>
      <c r="AUF54" s="164"/>
      <c r="AUG54" s="164"/>
      <c r="AUH54" s="164"/>
      <c r="AUI54" s="164"/>
      <c r="AUJ54" s="164"/>
      <c r="AUK54" s="164"/>
      <c r="AUL54" s="164"/>
      <c r="AUM54" s="164"/>
      <c r="AUN54" s="164"/>
      <c r="AUO54" s="164"/>
      <c r="AUP54" s="164"/>
      <c r="AUQ54" s="164"/>
      <c r="AUR54" s="164"/>
      <c r="AUS54" s="164"/>
      <c r="AUT54" s="164"/>
      <c r="AUU54" s="164"/>
      <c r="AUV54" s="164"/>
      <c r="AUW54" s="164"/>
      <c r="AUX54" s="164"/>
      <c r="AUY54" s="164"/>
      <c r="AUZ54" s="164"/>
      <c r="AVA54" s="164"/>
      <c r="AVB54" s="164"/>
      <c r="AVC54" s="164"/>
      <c r="AVD54" s="164"/>
      <c r="AVE54" s="164"/>
      <c r="AVF54" s="164"/>
      <c r="AVG54" s="164"/>
      <c r="AVH54" s="164"/>
      <c r="AVI54" s="164"/>
      <c r="AVJ54" s="164"/>
      <c r="AVK54" s="164"/>
      <c r="AVL54" s="164"/>
      <c r="AVM54" s="164"/>
      <c r="AVN54" s="164"/>
      <c r="AVO54" s="164"/>
      <c r="AVP54" s="164"/>
      <c r="AVQ54" s="164"/>
      <c r="AVR54" s="164"/>
      <c r="AVS54" s="164"/>
      <c r="AVT54" s="164"/>
      <c r="AVU54" s="164"/>
      <c r="AVV54" s="164"/>
      <c r="AVW54" s="164"/>
      <c r="AVX54" s="164"/>
      <c r="AVY54" s="164"/>
      <c r="AVZ54" s="164"/>
      <c r="AWA54" s="164"/>
      <c r="AWB54" s="164"/>
      <c r="AWC54" s="164"/>
      <c r="AWD54" s="164"/>
      <c r="AWE54" s="164"/>
      <c r="AWF54" s="164"/>
      <c r="AWG54" s="164"/>
      <c r="AWH54" s="164"/>
      <c r="AWI54" s="164"/>
      <c r="AWJ54" s="164"/>
      <c r="AWK54" s="164"/>
      <c r="AWL54" s="164"/>
      <c r="AWM54" s="164"/>
      <c r="AWN54" s="164"/>
      <c r="AWO54" s="164"/>
      <c r="AWP54" s="164"/>
      <c r="AWQ54" s="164"/>
      <c r="AWR54" s="164"/>
      <c r="AWS54" s="164"/>
      <c r="AWT54" s="164"/>
      <c r="AWU54" s="164"/>
      <c r="AWV54" s="164"/>
      <c r="AWW54" s="164"/>
      <c r="AWX54" s="164"/>
      <c r="AWY54" s="164"/>
      <c r="AWZ54" s="164"/>
      <c r="AXA54" s="164"/>
      <c r="AXB54" s="164"/>
      <c r="AXC54" s="164"/>
      <c r="AXD54" s="164"/>
      <c r="AXE54" s="164"/>
      <c r="AXF54" s="164"/>
      <c r="AXG54" s="164"/>
      <c r="AXH54" s="164"/>
      <c r="AXI54" s="164"/>
      <c r="AXJ54" s="164"/>
      <c r="AXK54" s="164"/>
      <c r="AXL54" s="164"/>
      <c r="AXM54" s="164"/>
      <c r="AXN54" s="164"/>
      <c r="AXO54" s="164"/>
      <c r="AXP54" s="164"/>
      <c r="AXQ54" s="164"/>
      <c r="AXR54" s="164"/>
      <c r="AXS54" s="164"/>
      <c r="AXT54" s="164"/>
      <c r="AXU54" s="164"/>
      <c r="AXV54" s="164"/>
      <c r="AXW54" s="164"/>
      <c r="AXX54" s="164"/>
      <c r="AXY54" s="164"/>
      <c r="AXZ54" s="164"/>
      <c r="AYA54" s="164"/>
      <c r="AYB54" s="164"/>
      <c r="AYC54" s="164"/>
      <c r="AYD54" s="164"/>
      <c r="AYE54" s="164"/>
      <c r="AYF54" s="164"/>
      <c r="AYG54" s="164"/>
      <c r="AYH54" s="164"/>
      <c r="AYI54" s="164"/>
      <c r="AYJ54" s="164"/>
      <c r="AYK54" s="164"/>
      <c r="AYL54" s="164"/>
      <c r="AYM54" s="164"/>
      <c r="AYN54" s="164"/>
      <c r="AYO54" s="164"/>
      <c r="AYP54" s="164"/>
      <c r="AYQ54" s="164"/>
      <c r="AYR54" s="164"/>
      <c r="AYS54" s="164"/>
      <c r="AYT54" s="164"/>
      <c r="AYU54" s="164"/>
      <c r="AYV54" s="164"/>
      <c r="AYW54" s="164"/>
      <c r="AYX54" s="164"/>
      <c r="AYY54" s="164"/>
      <c r="AYZ54" s="164"/>
      <c r="AZA54" s="164"/>
      <c r="AZB54" s="164"/>
      <c r="AZC54" s="164"/>
      <c r="AZD54" s="164"/>
      <c r="AZE54" s="164"/>
      <c r="AZF54" s="164"/>
      <c r="AZG54" s="164"/>
      <c r="AZH54" s="164"/>
      <c r="AZI54" s="164"/>
      <c r="AZJ54" s="164"/>
      <c r="AZK54" s="164"/>
      <c r="AZL54" s="164"/>
      <c r="AZM54" s="164"/>
      <c r="AZN54" s="164"/>
      <c r="AZO54" s="164"/>
      <c r="AZP54" s="164"/>
      <c r="AZQ54" s="164"/>
      <c r="AZR54" s="164"/>
      <c r="AZS54" s="164"/>
      <c r="AZT54" s="164"/>
      <c r="AZU54" s="164"/>
      <c r="AZV54" s="164"/>
      <c r="AZW54" s="164"/>
      <c r="AZX54" s="164"/>
      <c r="AZY54" s="164"/>
      <c r="AZZ54" s="164"/>
      <c r="BAA54" s="164"/>
      <c r="BAB54" s="164"/>
      <c r="BAC54" s="164"/>
      <c r="BAD54" s="164"/>
      <c r="BAE54" s="164"/>
      <c r="BAF54" s="164"/>
      <c r="BAG54" s="164"/>
      <c r="BAH54" s="164"/>
      <c r="BAI54" s="164"/>
      <c r="BAJ54" s="164"/>
      <c r="BAK54" s="164"/>
      <c r="BAL54" s="164"/>
      <c r="BAM54" s="164"/>
      <c r="BAN54" s="164"/>
      <c r="BAO54" s="164"/>
      <c r="BAP54" s="164"/>
      <c r="BAQ54" s="164"/>
      <c r="BAR54" s="164"/>
      <c r="BAS54" s="164"/>
      <c r="BAT54" s="164"/>
      <c r="BAU54" s="164"/>
      <c r="BAV54" s="164"/>
      <c r="BAW54" s="164"/>
      <c r="BAX54" s="164"/>
      <c r="BAY54" s="164"/>
      <c r="BAZ54" s="164"/>
      <c r="BBA54" s="164"/>
      <c r="BBB54" s="164"/>
      <c r="BBC54" s="164"/>
      <c r="BBD54" s="164"/>
      <c r="BBE54" s="164"/>
      <c r="BBF54" s="164"/>
      <c r="BBG54" s="164"/>
      <c r="BBH54" s="164"/>
      <c r="BBI54" s="164"/>
      <c r="BBJ54" s="164"/>
      <c r="BBK54" s="164"/>
      <c r="BBL54" s="164"/>
      <c r="BBM54" s="164"/>
      <c r="BBN54" s="164"/>
      <c r="BBO54" s="164"/>
      <c r="BBP54" s="164"/>
      <c r="BBQ54" s="164"/>
      <c r="BBR54" s="164"/>
      <c r="BBS54" s="164"/>
      <c r="BBT54" s="164"/>
      <c r="BBU54" s="164"/>
      <c r="BBV54" s="164"/>
      <c r="BBW54" s="164"/>
      <c r="BBX54" s="164"/>
      <c r="BBY54" s="164"/>
      <c r="BBZ54" s="164"/>
      <c r="BCA54" s="164"/>
      <c r="BCB54" s="164"/>
      <c r="BCC54" s="164"/>
      <c r="BCD54" s="164"/>
      <c r="BCE54" s="164"/>
      <c r="BCF54" s="164"/>
      <c r="BCG54" s="164"/>
      <c r="BCH54" s="164"/>
      <c r="BCI54" s="164"/>
      <c r="BCJ54" s="164"/>
      <c r="BCK54" s="164"/>
      <c r="BCL54" s="164"/>
      <c r="BCM54" s="164"/>
      <c r="BCN54" s="164"/>
      <c r="BCO54" s="164"/>
      <c r="BCP54" s="164"/>
      <c r="BCQ54" s="164"/>
      <c r="BCR54" s="164"/>
      <c r="BCS54" s="164"/>
      <c r="BCT54" s="164"/>
      <c r="BCU54" s="164"/>
      <c r="BCV54" s="164"/>
      <c r="BCW54" s="164"/>
      <c r="BCX54" s="164"/>
      <c r="BCY54" s="164"/>
      <c r="BCZ54" s="164"/>
      <c r="BDA54" s="164"/>
      <c r="BDB54" s="164"/>
      <c r="BDC54" s="164"/>
      <c r="BDD54" s="164"/>
      <c r="BDE54" s="164"/>
      <c r="BDF54" s="164"/>
      <c r="BDG54" s="164"/>
      <c r="BDH54" s="164"/>
      <c r="BDI54" s="164"/>
      <c r="BDJ54" s="164"/>
      <c r="BDK54" s="164"/>
      <c r="BDL54" s="164"/>
      <c r="BDM54" s="164"/>
      <c r="BDN54" s="164"/>
      <c r="BDO54" s="164"/>
      <c r="BDP54" s="164"/>
      <c r="BDQ54" s="164"/>
      <c r="BDR54" s="164"/>
      <c r="BDS54" s="164"/>
      <c r="BDT54" s="164"/>
      <c r="BDU54" s="164"/>
      <c r="BDV54" s="164"/>
      <c r="BDW54" s="164"/>
      <c r="BDX54" s="164"/>
      <c r="BDY54" s="164"/>
      <c r="BDZ54" s="164"/>
      <c r="BEA54" s="164"/>
      <c r="BEB54" s="164"/>
      <c r="BEC54" s="164"/>
      <c r="BED54" s="164"/>
      <c r="BEE54" s="164"/>
      <c r="BEF54" s="164"/>
      <c r="BEG54" s="164"/>
      <c r="BEH54" s="164"/>
      <c r="BEI54" s="164"/>
      <c r="BEJ54" s="164"/>
      <c r="BEK54" s="164"/>
      <c r="BEL54" s="164"/>
      <c r="BEM54" s="164"/>
      <c r="BEN54" s="164"/>
      <c r="BEO54" s="164"/>
      <c r="BEP54" s="164"/>
      <c r="BEQ54" s="164"/>
      <c r="BER54" s="164"/>
      <c r="BES54" s="164"/>
      <c r="BET54" s="164"/>
      <c r="BEU54" s="164"/>
      <c r="BEV54" s="164"/>
      <c r="BEW54" s="164"/>
      <c r="BEX54" s="164"/>
      <c r="BEY54" s="164"/>
      <c r="BEZ54" s="164"/>
      <c r="BFA54" s="164"/>
      <c r="BFB54" s="164"/>
      <c r="BFC54" s="164"/>
      <c r="BFD54" s="164"/>
      <c r="BFE54" s="164"/>
      <c r="BFF54" s="164"/>
      <c r="BFG54" s="164"/>
      <c r="BFH54" s="164"/>
      <c r="BFI54" s="164"/>
      <c r="BFJ54" s="164"/>
      <c r="BFK54" s="164"/>
      <c r="BFL54" s="164"/>
      <c r="BFM54" s="164"/>
      <c r="BFN54" s="164"/>
      <c r="BFO54" s="164"/>
      <c r="BFP54" s="164"/>
      <c r="BFQ54" s="164"/>
      <c r="BFR54" s="164"/>
      <c r="BFS54" s="164"/>
      <c r="BFT54" s="164"/>
      <c r="BFU54" s="164"/>
      <c r="BFV54" s="164"/>
      <c r="BFW54" s="164"/>
      <c r="BFX54" s="164"/>
      <c r="BFY54" s="164"/>
      <c r="BFZ54" s="164"/>
      <c r="BGA54" s="164"/>
      <c r="BGB54" s="164"/>
      <c r="BGC54" s="164"/>
      <c r="BGD54" s="164"/>
      <c r="BGE54" s="164"/>
      <c r="BGF54" s="164"/>
      <c r="BGG54" s="164"/>
      <c r="BGH54" s="164"/>
      <c r="BGI54" s="164"/>
      <c r="BGJ54" s="164"/>
      <c r="BGK54" s="164"/>
      <c r="BGL54" s="164"/>
      <c r="BGM54" s="164"/>
      <c r="BGN54" s="164"/>
      <c r="BGO54" s="164"/>
      <c r="BGP54" s="164"/>
      <c r="BGQ54" s="164"/>
      <c r="BGR54" s="164"/>
      <c r="BGS54" s="164"/>
      <c r="BGT54" s="164"/>
      <c r="BGU54" s="164"/>
      <c r="BGV54" s="164"/>
      <c r="BGW54" s="164"/>
      <c r="BGX54" s="164"/>
      <c r="BGY54" s="164"/>
      <c r="BGZ54" s="164"/>
      <c r="BHA54" s="164"/>
      <c r="BHB54" s="164"/>
      <c r="BHC54" s="164"/>
      <c r="BHD54" s="164"/>
      <c r="BHE54" s="164"/>
      <c r="BHF54" s="164"/>
      <c r="BHG54" s="164"/>
      <c r="BHH54" s="164"/>
      <c r="BHI54" s="164"/>
      <c r="BHJ54" s="164"/>
      <c r="BHK54" s="164"/>
      <c r="BHL54" s="164"/>
      <c r="BHM54" s="164"/>
      <c r="BHN54" s="164"/>
      <c r="BHO54" s="164"/>
      <c r="BHP54" s="164"/>
      <c r="BHQ54" s="164"/>
      <c r="BHR54" s="164"/>
      <c r="BHS54" s="164"/>
      <c r="BHT54" s="164"/>
      <c r="BHU54" s="164"/>
      <c r="BHV54" s="164"/>
      <c r="BHW54" s="164"/>
      <c r="BHX54" s="164"/>
      <c r="BHY54" s="164"/>
      <c r="BHZ54" s="164"/>
      <c r="BIA54" s="164"/>
      <c r="BIB54" s="164"/>
      <c r="BIC54" s="164"/>
      <c r="BID54" s="164"/>
      <c r="BIE54" s="164"/>
      <c r="BIF54" s="164"/>
      <c r="BIG54" s="164"/>
      <c r="BIH54" s="164"/>
      <c r="BII54" s="164"/>
      <c r="BIJ54" s="164"/>
      <c r="BIK54" s="164"/>
      <c r="BIL54" s="164"/>
      <c r="BIM54" s="164"/>
      <c r="BIN54" s="164"/>
      <c r="BIO54" s="164"/>
      <c r="BIP54" s="164"/>
      <c r="BIQ54" s="164"/>
      <c r="BIR54" s="164"/>
      <c r="BIS54" s="164"/>
      <c r="BIT54" s="164"/>
      <c r="BIU54" s="164"/>
      <c r="BIV54" s="164"/>
      <c r="BIW54" s="164"/>
      <c r="BIX54" s="164"/>
      <c r="BIY54" s="164"/>
      <c r="BIZ54" s="164"/>
      <c r="BJA54" s="164"/>
      <c r="BJB54" s="164"/>
      <c r="BJC54" s="164"/>
      <c r="BJD54" s="164"/>
      <c r="BJE54" s="164"/>
      <c r="BJF54" s="164"/>
      <c r="BJG54" s="164"/>
      <c r="BJH54" s="164"/>
      <c r="BJI54" s="164"/>
      <c r="BJJ54" s="164"/>
      <c r="BJK54" s="164"/>
      <c r="BJL54" s="164"/>
      <c r="BJM54" s="164"/>
      <c r="BJN54" s="164"/>
      <c r="BJO54" s="164"/>
      <c r="BJP54" s="164"/>
      <c r="BJQ54" s="164"/>
      <c r="BJR54" s="164"/>
      <c r="BJS54" s="164"/>
      <c r="BJT54" s="164"/>
      <c r="BJU54" s="164"/>
      <c r="BJV54" s="164"/>
      <c r="BJW54" s="164"/>
      <c r="BJX54" s="164"/>
      <c r="BJY54" s="164"/>
      <c r="BJZ54" s="164"/>
      <c r="BKA54" s="164"/>
      <c r="BKB54" s="164"/>
      <c r="BKC54" s="164"/>
      <c r="BKD54" s="164"/>
      <c r="BKE54" s="164"/>
      <c r="BKF54" s="164"/>
      <c r="BKG54" s="164"/>
      <c r="BKH54" s="164"/>
      <c r="BKI54" s="164"/>
      <c r="BKJ54" s="164"/>
      <c r="BKK54" s="164"/>
      <c r="BKL54" s="164"/>
      <c r="BKM54" s="164"/>
      <c r="BKN54" s="164"/>
      <c r="BKO54" s="164"/>
      <c r="BKP54" s="164"/>
      <c r="BKQ54" s="164"/>
      <c r="BKR54" s="164"/>
      <c r="BKS54" s="164"/>
      <c r="BKT54" s="164"/>
      <c r="BKU54" s="164"/>
      <c r="BKV54" s="164"/>
      <c r="BKW54" s="164"/>
      <c r="BKX54" s="164"/>
      <c r="BKY54" s="164"/>
      <c r="BKZ54" s="164"/>
      <c r="BLA54" s="164"/>
      <c r="BLB54" s="164"/>
      <c r="BLC54" s="164"/>
      <c r="BLD54" s="164"/>
      <c r="BLE54" s="164"/>
      <c r="BLF54" s="164"/>
      <c r="BLG54" s="164"/>
      <c r="BLH54" s="164"/>
      <c r="BLI54" s="164"/>
      <c r="BLJ54" s="164"/>
      <c r="BLK54" s="164"/>
      <c r="BLL54" s="164"/>
      <c r="BLM54" s="164"/>
      <c r="BLN54" s="164"/>
      <c r="BLO54" s="164"/>
      <c r="BLP54" s="164"/>
      <c r="BLQ54" s="164"/>
      <c r="BLR54" s="164"/>
      <c r="BLS54" s="164"/>
      <c r="BLT54" s="164"/>
      <c r="BLU54" s="164"/>
      <c r="BLV54" s="164"/>
      <c r="BLW54" s="164"/>
      <c r="BLX54" s="164"/>
      <c r="BLY54" s="164"/>
      <c r="BLZ54" s="164"/>
      <c r="BMA54" s="164"/>
      <c r="BMB54" s="164"/>
      <c r="BMC54" s="164"/>
      <c r="BMD54" s="164"/>
      <c r="BME54" s="164"/>
      <c r="BMF54" s="164"/>
      <c r="BMG54" s="164"/>
      <c r="BMH54" s="164"/>
      <c r="BMI54" s="164"/>
      <c r="BMJ54" s="164"/>
      <c r="BMK54" s="164"/>
      <c r="BML54" s="164"/>
      <c r="BMM54" s="164"/>
      <c r="BMN54" s="164"/>
      <c r="BMO54" s="164"/>
      <c r="BMP54" s="164"/>
      <c r="BMQ54" s="164"/>
      <c r="BMR54" s="164"/>
      <c r="BMS54" s="164"/>
      <c r="BMT54" s="164"/>
      <c r="BMU54" s="164"/>
      <c r="BMV54" s="164"/>
      <c r="BMW54" s="164"/>
      <c r="BMX54" s="164"/>
      <c r="BMY54" s="164"/>
      <c r="BMZ54" s="164"/>
      <c r="BNA54" s="164"/>
      <c r="BNB54" s="164"/>
      <c r="BNC54" s="164"/>
      <c r="BND54" s="164"/>
      <c r="BNE54" s="164"/>
      <c r="BNF54" s="164"/>
      <c r="BNG54" s="164"/>
      <c r="BNH54" s="164"/>
      <c r="BNI54" s="164"/>
      <c r="BNJ54" s="164"/>
      <c r="BNK54" s="164"/>
      <c r="BNL54" s="164"/>
      <c r="BNM54" s="164"/>
      <c r="BNN54" s="164"/>
      <c r="BNO54" s="164"/>
      <c r="BNP54" s="164"/>
      <c r="BNQ54" s="164"/>
      <c r="BNR54" s="164"/>
      <c r="BNS54" s="164"/>
      <c r="BNT54" s="164"/>
      <c r="BNU54" s="164"/>
      <c r="BNV54" s="164"/>
      <c r="BNW54" s="164"/>
      <c r="BNX54" s="164"/>
      <c r="BNY54" s="164"/>
      <c r="BNZ54" s="164"/>
      <c r="BOA54" s="164"/>
      <c r="BOB54" s="164"/>
      <c r="BOC54" s="164"/>
      <c r="BOD54" s="164"/>
      <c r="BOE54" s="164"/>
      <c r="BOF54" s="164"/>
      <c r="BOG54" s="164"/>
      <c r="BOH54" s="164"/>
      <c r="BOI54" s="164"/>
      <c r="BOJ54" s="164"/>
      <c r="BOK54" s="164"/>
      <c r="BOL54" s="164"/>
      <c r="BOM54" s="164"/>
      <c r="BON54" s="164"/>
      <c r="BOO54" s="164"/>
      <c r="BOP54" s="164"/>
      <c r="BOQ54" s="164"/>
      <c r="BOR54" s="164"/>
      <c r="BOS54" s="164"/>
      <c r="BOT54" s="164"/>
      <c r="BOU54" s="164"/>
      <c r="BOV54" s="164"/>
      <c r="BOW54" s="164"/>
      <c r="BOX54" s="164"/>
      <c r="BOY54" s="164"/>
      <c r="BOZ54" s="164"/>
      <c r="BPA54" s="164"/>
      <c r="BPB54" s="164"/>
      <c r="BPC54" s="164"/>
      <c r="BPD54" s="164"/>
      <c r="BPE54" s="164"/>
      <c r="BPF54" s="164"/>
      <c r="BPG54" s="164"/>
      <c r="BPH54" s="164"/>
      <c r="BPI54" s="164"/>
      <c r="BPJ54" s="164"/>
      <c r="BPK54" s="164"/>
      <c r="BPL54" s="164"/>
      <c r="BPM54" s="164"/>
      <c r="BPN54" s="164"/>
      <c r="BPO54" s="164"/>
      <c r="BPP54" s="164"/>
      <c r="BPQ54" s="164"/>
      <c r="BPR54" s="164"/>
      <c r="BPS54" s="164"/>
      <c r="BPT54" s="164"/>
      <c r="BPU54" s="164"/>
      <c r="BPV54" s="164"/>
      <c r="BPW54" s="164"/>
      <c r="BPX54" s="164"/>
      <c r="BPY54" s="164"/>
      <c r="BPZ54" s="164"/>
      <c r="BQA54" s="164"/>
      <c r="BQB54" s="164"/>
      <c r="BQC54" s="164"/>
      <c r="BQD54" s="164"/>
      <c r="BQE54" s="164"/>
      <c r="BQF54" s="164"/>
      <c r="BQG54" s="164"/>
      <c r="BQH54" s="164"/>
      <c r="BQI54" s="164"/>
      <c r="BQJ54" s="164"/>
      <c r="BQK54" s="164"/>
      <c r="BQL54" s="164"/>
      <c r="BQM54" s="164"/>
      <c r="BQN54" s="164"/>
      <c r="BQO54" s="164"/>
      <c r="BQP54" s="164"/>
      <c r="BQQ54" s="164"/>
      <c r="BQR54" s="164"/>
      <c r="BQS54" s="164"/>
      <c r="BQT54" s="164"/>
      <c r="BQU54" s="164"/>
      <c r="BQV54" s="164"/>
      <c r="BQW54" s="164"/>
      <c r="BQX54" s="164"/>
      <c r="BQY54" s="164"/>
      <c r="BQZ54" s="164"/>
      <c r="BRA54" s="164"/>
      <c r="BRB54" s="164"/>
      <c r="BRC54" s="164"/>
      <c r="BRD54" s="164"/>
      <c r="BRE54" s="164"/>
      <c r="BRF54" s="164"/>
      <c r="BRG54" s="164"/>
      <c r="BRH54" s="164"/>
      <c r="BRI54" s="164"/>
      <c r="BRJ54" s="164"/>
      <c r="BRK54" s="164"/>
      <c r="BRL54" s="164"/>
      <c r="BRM54" s="164"/>
      <c r="BRN54" s="164"/>
      <c r="BRO54" s="164"/>
      <c r="BRP54" s="164"/>
      <c r="BRQ54" s="164"/>
      <c r="BRR54" s="164"/>
      <c r="BRS54" s="164"/>
      <c r="BRT54" s="164"/>
      <c r="BRU54" s="164"/>
      <c r="BRV54" s="164"/>
      <c r="BRW54" s="164"/>
      <c r="BRX54" s="164"/>
      <c r="BRY54" s="164"/>
      <c r="BRZ54" s="164"/>
      <c r="BSA54" s="164"/>
      <c r="BSB54" s="164"/>
      <c r="BSC54" s="164"/>
      <c r="BSD54" s="164"/>
      <c r="BSE54" s="164"/>
      <c r="BSF54" s="164"/>
      <c r="BSG54" s="164"/>
      <c r="BSH54" s="164"/>
      <c r="BSI54" s="164"/>
      <c r="BSJ54" s="164"/>
      <c r="BSK54" s="164"/>
      <c r="BSL54" s="164"/>
      <c r="BSM54" s="164"/>
      <c r="BSN54" s="164"/>
      <c r="BSO54" s="164"/>
      <c r="BSP54" s="164"/>
      <c r="BSQ54" s="164"/>
      <c r="BSR54" s="164"/>
      <c r="BSS54" s="164"/>
      <c r="BST54" s="164"/>
      <c r="BSU54" s="164"/>
      <c r="BSV54" s="164"/>
      <c r="BSW54" s="164"/>
      <c r="BSX54" s="164"/>
      <c r="BSY54" s="164"/>
      <c r="BSZ54" s="164"/>
      <c r="BTA54" s="164"/>
      <c r="BTB54" s="164"/>
      <c r="BTC54" s="164"/>
      <c r="BTD54" s="164"/>
      <c r="BTE54" s="164"/>
      <c r="BTF54" s="164"/>
      <c r="BTG54" s="164"/>
      <c r="BTH54" s="164"/>
      <c r="BTI54" s="164"/>
      <c r="BTJ54" s="164"/>
      <c r="BTK54" s="164"/>
      <c r="BTL54" s="164"/>
      <c r="BTM54" s="164"/>
      <c r="BTN54" s="164"/>
      <c r="BTO54" s="164"/>
      <c r="BTP54" s="164"/>
      <c r="BTQ54" s="164"/>
      <c r="BTR54" s="164"/>
      <c r="BTS54" s="164"/>
      <c r="BTT54" s="164"/>
      <c r="BTU54" s="164"/>
      <c r="BTV54" s="164"/>
      <c r="BTW54" s="164"/>
      <c r="BTX54" s="164"/>
      <c r="BTY54" s="164"/>
      <c r="BTZ54" s="164"/>
      <c r="BUA54" s="164"/>
      <c r="BUB54" s="164"/>
      <c r="BUC54" s="164"/>
      <c r="BUD54" s="164"/>
      <c r="BUE54" s="164"/>
      <c r="BUF54" s="164"/>
      <c r="BUG54" s="164"/>
      <c r="BUH54" s="164"/>
      <c r="BUI54" s="164"/>
      <c r="BUJ54" s="164"/>
      <c r="BUK54" s="164"/>
      <c r="BUL54" s="164"/>
      <c r="BUM54" s="164"/>
      <c r="BUN54" s="164"/>
      <c r="BUO54" s="164"/>
      <c r="BUP54" s="164"/>
      <c r="BUQ54" s="164"/>
      <c r="BUR54" s="164"/>
      <c r="BUS54" s="164"/>
      <c r="BUT54" s="164"/>
      <c r="BUU54" s="164"/>
      <c r="BUV54" s="164"/>
      <c r="BUW54" s="164"/>
      <c r="BUX54" s="164"/>
      <c r="BUY54" s="164"/>
      <c r="BUZ54" s="164"/>
      <c r="BVA54" s="164"/>
      <c r="BVB54" s="164"/>
      <c r="BVC54" s="164"/>
      <c r="BVD54" s="164"/>
      <c r="BVE54" s="164"/>
      <c r="BVF54" s="164"/>
      <c r="BVG54" s="164"/>
      <c r="BVH54" s="164"/>
      <c r="BVI54" s="164"/>
      <c r="BVJ54" s="164"/>
      <c r="BVK54" s="164"/>
      <c r="BVL54" s="164"/>
      <c r="BVM54" s="164"/>
      <c r="BVN54" s="164"/>
      <c r="BVO54" s="164"/>
      <c r="BVP54" s="164"/>
      <c r="BVQ54" s="164"/>
      <c r="BVR54" s="164"/>
      <c r="BVS54" s="164"/>
      <c r="BVT54" s="164"/>
      <c r="BVU54" s="164"/>
      <c r="BVV54" s="164"/>
      <c r="BVW54" s="164"/>
      <c r="BVX54" s="164"/>
      <c r="BVY54" s="164"/>
      <c r="BVZ54" s="164"/>
      <c r="BWA54" s="164"/>
      <c r="BWB54" s="164"/>
      <c r="BWC54" s="164"/>
      <c r="BWD54" s="164"/>
      <c r="BWE54" s="164"/>
      <c r="BWF54" s="164"/>
      <c r="BWG54" s="164"/>
      <c r="BWH54" s="164"/>
      <c r="BWI54" s="164"/>
      <c r="BWJ54" s="164"/>
      <c r="BWK54" s="164"/>
      <c r="BWL54" s="164"/>
      <c r="BWM54" s="164"/>
      <c r="BWN54" s="164"/>
      <c r="BWO54" s="164"/>
      <c r="BWP54" s="164"/>
      <c r="BWQ54" s="164"/>
      <c r="BWR54" s="164"/>
      <c r="BWS54" s="164"/>
      <c r="BWT54" s="164"/>
      <c r="BWU54" s="164"/>
      <c r="BWV54" s="164"/>
      <c r="BWW54" s="164"/>
      <c r="BWX54" s="164"/>
      <c r="BWY54" s="164"/>
      <c r="BWZ54" s="164"/>
      <c r="BXA54" s="164"/>
      <c r="BXB54" s="164"/>
      <c r="BXC54" s="164"/>
      <c r="BXD54" s="164"/>
      <c r="BXE54" s="164"/>
      <c r="BXF54" s="164"/>
      <c r="BXG54" s="164"/>
      <c r="BXH54" s="164"/>
      <c r="BXI54" s="164"/>
      <c r="BXJ54" s="164"/>
      <c r="BXK54" s="164"/>
      <c r="BXL54" s="164"/>
      <c r="BXM54" s="164"/>
      <c r="BXN54" s="164"/>
      <c r="BXO54" s="164"/>
      <c r="BXP54" s="164"/>
      <c r="BXQ54" s="164"/>
      <c r="BXR54" s="164"/>
      <c r="BXS54" s="164"/>
      <c r="BXT54" s="164"/>
      <c r="BXU54" s="164"/>
      <c r="BXV54" s="164"/>
      <c r="BXW54" s="164"/>
      <c r="BXX54" s="164"/>
      <c r="BXY54" s="164"/>
      <c r="BXZ54" s="164"/>
      <c r="BYA54" s="164"/>
      <c r="BYB54" s="164"/>
      <c r="BYC54" s="164"/>
      <c r="BYD54" s="164"/>
      <c r="BYE54" s="164"/>
      <c r="BYF54" s="164"/>
      <c r="BYG54" s="164"/>
      <c r="BYH54" s="164"/>
      <c r="BYI54" s="164"/>
      <c r="BYJ54" s="164"/>
      <c r="BYK54" s="164"/>
      <c r="BYL54" s="164"/>
      <c r="BYM54" s="164"/>
      <c r="BYN54" s="164"/>
      <c r="BYO54" s="164"/>
      <c r="BYP54" s="164"/>
      <c r="BYQ54" s="164"/>
      <c r="BYR54" s="164"/>
      <c r="BYS54" s="164"/>
      <c r="BYT54" s="164"/>
      <c r="BYU54" s="164"/>
      <c r="BYV54" s="164"/>
      <c r="BYW54" s="164"/>
      <c r="BYX54" s="164"/>
      <c r="BYY54" s="164"/>
      <c r="BYZ54" s="164"/>
      <c r="BZA54" s="164"/>
      <c r="BZB54" s="164"/>
      <c r="BZC54" s="164"/>
      <c r="BZD54" s="164"/>
      <c r="BZE54" s="164"/>
      <c r="BZF54" s="164"/>
      <c r="BZG54" s="164"/>
      <c r="BZH54" s="164"/>
      <c r="BZI54" s="164"/>
      <c r="BZJ54" s="164"/>
      <c r="BZK54" s="164"/>
      <c r="BZL54" s="164"/>
      <c r="BZM54" s="164"/>
      <c r="BZN54" s="164"/>
      <c r="BZO54" s="164"/>
      <c r="BZP54" s="164"/>
      <c r="BZQ54" s="164"/>
      <c r="BZR54" s="164"/>
      <c r="BZS54" s="164"/>
      <c r="BZT54" s="164"/>
      <c r="BZU54" s="164"/>
      <c r="BZV54" s="164"/>
      <c r="BZW54" s="164"/>
      <c r="BZX54" s="164"/>
      <c r="BZY54" s="164"/>
      <c r="BZZ54" s="164"/>
      <c r="CAA54" s="164"/>
      <c r="CAB54" s="164"/>
      <c r="CAC54" s="164"/>
      <c r="CAD54" s="164"/>
      <c r="CAE54" s="164"/>
      <c r="CAF54" s="164"/>
      <c r="CAG54" s="164"/>
      <c r="CAH54" s="164"/>
      <c r="CAI54" s="164"/>
      <c r="CAJ54" s="164"/>
      <c r="CAK54" s="164"/>
      <c r="CAL54" s="164"/>
      <c r="CAM54" s="164"/>
      <c r="CAN54" s="164"/>
      <c r="CAO54" s="164"/>
      <c r="CAP54" s="164"/>
      <c r="CAQ54" s="164"/>
      <c r="CAR54" s="164"/>
      <c r="CAS54" s="164"/>
      <c r="CAT54" s="164"/>
      <c r="CAU54" s="164"/>
      <c r="CAV54" s="164"/>
      <c r="CAW54" s="164"/>
      <c r="CAX54" s="164"/>
      <c r="CAY54" s="164"/>
      <c r="CAZ54" s="164"/>
      <c r="CBA54" s="164"/>
      <c r="CBB54" s="164"/>
      <c r="CBC54" s="164"/>
      <c r="CBD54" s="164"/>
      <c r="CBE54" s="164"/>
      <c r="CBF54" s="164"/>
      <c r="CBG54" s="164"/>
      <c r="CBH54" s="164"/>
      <c r="CBI54" s="164"/>
      <c r="CBJ54" s="164"/>
      <c r="CBK54" s="164"/>
      <c r="CBL54" s="164"/>
      <c r="CBM54" s="164"/>
      <c r="CBN54" s="164"/>
      <c r="CBO54" s="164"/>
      <c r="CBP54" s="164"/>
      <c r="CBQ54" s="164"/>
      <c r="CBR54" s="164"/>
      <c r="CBS54" s="164"/>
      <c r="CBT54" s="164"/>
      <c r="CBU54" s="164"/>
      <c r="CBV54" s="164"/>
      <c r="CBW54" s="164"/>
      <c r="CBX54" s="164"/>
      <c r="CBY54" s="164"/>
      <c r="CBZ54" s="164"/>
      <c r="CCA54" s="164"/>
      <c r="CCB54" s="164"/>
      <c r="CCC54" s="164"/>
      <c r="CCD54" s="164"/>
      <c r="CCE54" s="164"/>
      <c r="CCF54" s="164"/>
      <c r="CCG54" s="164"/>
      <c r="CCH54" s="164"/>
      <c r="CCI54" s="164"/>
      <c r="CCJ54" s="164"/>
      <c r="CCK54" s="164"/>
      <c r="CCL54" s="164"/>
      <c r="CCM54" s="164"/>
      <c r="CCN54" s="164"/>
      <c r="CCO54" s="164"/>
      <c r="CCP54" s="164"/>
      <c r="CCQ54" s="164"/>
      <c r="CCR54" s="164"/>
      <c r="CCS54" s="164"/>
      <c r="CCT54" s="164"/>
      <c r="CCU54" s="164"/>
      <c r="CCV54" s="164"/>
      <c r="CCW54" s="164"/>
      <c r="CCX54" s="164"/>
      <c r="CCY54" s="164"/>
      <c r="CCZ54" s="164"/>
      <c r="CDA54" s="164"/>
      <c r="CDB54" s="164"/>
      <c r="CDC54" s="164"/>
      <c r="CDD54" s="164"/>
      <c r="CDE54" s="164"/>
      <c r="CDF54" s="164"/>
      <c r="CDG54" s="164"/>
      <c r="CDH54" s="164"/>
      <c r="CDI54" s="164"/>
      <c r="CDJ54" s="164"/>
      <c r="CDK54" s="164"/>
      <c r="CDL54" s="164"/>
      <c r="CDM54" s="164"/>
      <c r="CDN54" s="164"/>
      <c r="CDO54" s="164"/>
      <c r="CDP54" s="164"/>
      <c r="CDQ54" s="164"/>
      <c r="CDR54" s="164"/>
      <c r="CDS54" s="164"/>
      <c r="CDT54" s="164"/>
      <c r="CDU54" s="164"/>
      <c r="CDV54" s="164"/>
      <c r="CDW54" s="164"/>
      <c r="CDX54" s="164"/>
      <c r="CDY54" s="164"/>
      <c r="CDZ54" s="164"/>
      <c r="CEA54" s="164"/>
      <c r="CEB54" s="164"/>
      <c r="CEC54" s="164"/>
      <c r="CED54" s="164"/>
      <c r="CEE54" s="164"/>
      <c r="CEF54" s="164"/>
      <c r="CEG54" s="164"/>
      <c r="CEH54" s="164"/>
      <c r="CEI54" s="164"/>
      <c r="CEJ54" s="164"/>
      <c r="CEK54" s="164"/>
      <c r="CEL54" s="164"/>
      <c r="CEM54" s="164"/>
      <c r="CEN54" s="164"/>
      <c r="CEO54" s="164"/>
      <c r="CEP54" s="164"/>
      <c r="CEQ54" s="164"/>
      <c r="CER54" s="164"/>
      <c r="CES54" s="164"/>
      <c r="CET54" s="164"/>
      <c r="CEU54" s="164"/>
      <c r="CEV54" s="164"/>
      <c r="CEW54" s="164"/>
      <c r="CEX54" s="164"/>
      <c r="CEY54" s="164"/>
      <c r="CEZ54" s="164"/>
      <c r="CFA54" s="164"/>
      <c r="CFB54" s="164"/>
      <c r="CFC54" s="164"/>
      <c r="CFD54" s="164"/>
      <c r="CFE54" s="164"/>
      <c r="CFF54" s="164"/>
      <c r="CFG54" s="164"/>
      <c r="CFH54" s="164"/>
      <c r="CFI54" s="164"/>
      <c r="CFJ54" s="164"/>
      <c r="CFK54" s="164"/>
      <c r="CFL54" s="164"/>
      <c r="CFM54" s="164"/>
      <c r="CFN54" s="164"/>
      <c r="CFO54" s="164"/>
      <c r="CFP54" s="164"/>
      <c r="CFQ54" s="164"/>
      <c r="CFR54" s="164"/>
      <c r="CFS54" s="164"/>
      <c r="CFT54" s="164"/>
      <c r="CFU54" s="164"/>
      <c r="CFV54" s="164"/>
      <c r="CFW54" s="164"/>
      <c r="CFX54" s="164"/>
      <c r="CFY54" s="164"/>
      <c r="CFZ54" s="164"/>
      <c r="CGA54" s="164"/>
      <c r="CGB54" s="164"/>
      <c r="CGC54" s="164"/>
      <c r="CGD54" s="164"/>
      <c r="CGE54" s="164"/>
      <c r="CGF54" s="164"/>
      <c r="CGG54" s="164"/>
      <c r="CGH54" s="164"/>
      <c r="CGI54" s="164"/>
      <c r="CGJ54" s="164"/>
      <c r="CGK54" s="164"/>
      <c r="CGL54" s="164"/>
      <c r="CGM54" s="164"/>
      <c r="CGN54" s="164"/>
      <c r="CGO54" s="164"/>
      <c r="CGP54" s="164"/>
      <c r="CGQ54" s="164"/>
      <c r="CGR54" s="164"/>
      <c r="CGS54" s="164"/>
      <c r="CGT54" s="164"/>
      <c r="CGU54" s="164"/>
      <c r="CGV54" s="164"/>
      <c r="CGW54" s="164"/>
      <c r="CGX54" s="164"/>
      <c r="CGY54" s="164"/>
      <c r="CGZ54" s="164"/>
      <c r="CHA54" s="164"/>
      <c r="CHB54" s="164"/>
      <c r="CHC54" s="164"/>
      <c r="CHD54" s="164"/>
      <c r="CHE54" s="164"/>
      <c r="CHF54" s="164"/>
      <c r="CHG54" s="164"/>
      <c r="CHH54" s="164"/>
      <c r="CHI54" s="164"/>
      <c r="CHJ54" s="164"/>
      <c r="CHK54" s="164"/>
      <c r="CHL54" s="164"/>
      <c r="CHM54" s="164"/>
      <c r="CHN54" s="164"/>
      <c r="CHO54" s="164"/>
      <c r="CHP54" s="164"/>
      <c r="CHQ54" s="164"/>
      <c r="CHR54" s="164"/>
      <c r="CHS54" s="164"/>
      <c r="CHT54" s="164"/>
      <c r="CHU54" s="164"/>
      <c r="CHV54" s="164"/>
      <c r="CHW54" s="164"/>
      <c r="CHX54" s="164"/>
      <c r="CHY54" s="164"/>
      <c r="CHZ54" s="164"/>
      <c r="CIA54" s="164"/>
      <c r="CIB54" s="164"/>
      <c r="CIC54" s="164"/>
      <c r="CID54" s="164"/>
      <c r="CIE54" s="164"/>
      <c r="CIF54" s="164"/>
      <c r="CIG54" s="164"/>
      <c r="CIH54" s="164"/>
      <c r="CII54" s="164"/>
      <c r="CIJ54" s="164"/>
      <c r="CIK54" s="164"/>
      <c r="CIL54" s="164"/>
      <c r="CIM54" s="164"/>
      <c r="CIN54" s="164"/>
      <c r="CIO54" s="164"/>
      <c r="CIP54" s="164"/>
      <c r="CIQ54" s="164"/>
      <c r="CIR54" s="164"/>
      <c r="CIS54" s="164"/>
      <c r="CIT54" s="164"/>
      <c r="CIU54" s="164"/>
      <c r="CIV54" s="164"/>
      <c r="CIW54" s="164"/>
      <c r="CIX54" s="164"/>
      <c r="CIY54" s="164"/>
      <c r="CIZ54" s="164"/>
      <c r="CJA54" s="164"/>
      <c r="CJB54" s="164"/>
      <c r="CJC54" s="164"/>
      <c r="CJD54" s="164"/>
      <c r="CJE54" s="164"/>
      <c r="CJF54" s="164"/>
      <c r="CJG54" s="164"/>
      <c r="CJH54" s="164"/>
      <c r="CJI54" s="164"/>
      <c r="CJJ54" s="164"/>
      <c r="CJK54" s="164"/>
      <c r="CJL54" s="164"/>
      <c r="CJM54" s="164"/>
      <c r="CJN54" s="164"/>
      <c r="CJO54" s="164"/>
      <c r="CJP54" s="164"/>
      <c r="CJQ54" s="164"/>
      <c r="CJR54" s="164"/>
      <c r="CJS54" s="164"/>
      <c r="CJT54" s="164"/>
      <c r="CJU54" s="164"/>
      <c r="CJV54" s="164"/>
      <c r="CJW54" s="164"/>
      <c r="CJX54" s="164"/>
      <c r="CJY54" s="164"/>
      <c r="CJZ54" s="164"/>
      <c r="CKA54" s="164"/>
      <c r="CKB54" s="164"/>
      <c r="CKC54" s="164"/>
      <c r="CKD54" s="164"/>
      <c r="CKE54" s="164"/>
      <c r="CKF54" s="164"/>
      <c r="CKG54" s="164"/>
      <c r="CKH54" s="164"/>
      <c r="CKI54" s="164"/>
      <c r="CKJ54" s="164"/>
      <c r="CKK54" s="164"/>
      <c r="CKL54" s="164"/>
      <c r="CKM54" s="164"/>
      <c r="CKN54" s="164"/>
      <c r="CKO54" s="164"/>
      <c r="CKP54" s="164"/>
      <c r="CKQ54" s="164"/>
      <c r="CKR54" s="164"/>
      <c r="CKS54" s="164"/>
      <c r="CKT54" s="164"/>
      <c r="CKU54" s="164"/>
      <c r="CKV54" s="164"/>
      <c r="CKW54" s="164"/>
      <c r="CKX54" s="164"/>
      <c r="CKY54" s="164"/>
      <c r="CKZ54" s="164"/>
      <c r="CLA54" s="164"/>
      <c r="CLB54" s="164"/>
      <c r="CLC54" s="164"/>
      <c r="CLD54" s="164"/>
      <c r="CLE54" s="164"/>
      <c r="CLF54" s="164"/>
      <c r="CLG54" s="164"/>
      <c r="CLH54" s="164"/>
      <c r="CLI54" s="164"/>
      <c r="CLJ54" s="164"/>
      <c r="CLK54" s="164"/>
      <c r="CLL54" s="164"/>
      <c r="CLM54" s="164"/>
      <c r="CLN54" s="164"/>
      <c r="CLO54" s="164"/>
      <c r="CLP54" s="164"/>
      <c r="CLQ54" s="164"/>
      <c r="CLR54" s="164"/>
      <c r="CLS54" s="164"/>
      <c r="CLT54" s="164"/>
      <c r="CLU54" s="164"/>
      <c r="CLV54" s="164"/>
      <c r="CLW54" s="164"/>
      <c r="CLX54" s="164"/>
      <c r="CLY54" s="164"/>
      <c r="CLZ54" s="164"/>
      <c r="CMA54" s="164"/>
      <c r="CMB54" s="164"/>
      <c r="CMC54" s="164"/>
      <c r="CMD54" s="164"/>
      <c r="CME54" s="164"/>
      <c r="CMF54" s="164"/>
      <c r="CMG54" s="164"/>
      <c r="CMH54" s="164"/>
      <c r="CMI54" s="164"/>
      <c r="CMJ54" s="164"/>
      <c r="CMK54" s="164"/>
      <c r="CML54" s="164"/>
      <c r="CMM54" s="164"/>
      <c r="CMN54" s="164"/>
      <c r="CMO54" s="164"/>
      <c r="CMP54" s="164"/>
      <c r="CMQ54" s="164"/>
      <c r="CMR54" s="164"/>
      <c r="CMS54" s="164"/>
      <c r="CMT54" s="164"/>
      <c r="CMU54" s="164"/>
      <c r="CMV54" s="164"/>
      <c r="CMW54" s="164"/>
      <c r="CMX54" s="164"/>
      <c r="CMY54" s="164"/>
      <c r="CMZ54" s="164"/>
      <c r="CNA54" s="164"/>
      <c r="CNB54" s="164"/>
      <c r="CNC54" s="164"/>
      <c r="CND54" s="164"/>
      <c r="CNE54" s="164"/>
      <c r="CNF54" s="164"/>
      <c r="CNG54" s="164"/>
      <c r="CNH54" s="164"/>
      <c r="CNI54" s="164"/>
      <c r="CNJ54" s="164"/>
      <c r="CNK54" s="164"/>
      <c r="CNL54" s="164"/>
      <c r="CNM54" s="164"/>
      <c r="CNN54" s="164"/>
      <c r="CNO54" s="164"/>
      <c r="CNP54" s="164"/>
      <c r="CNQ54" s="164"/>
      <c r="CNR54" s="164"/>
      <c r="CNS54" s="164"/>
      <c r="CNT54" s="164"/>
      <c r="CNU54" s="164"/>
      <c r="CNV54" s="164"/>
      <c r="CNW54" s="164"/>
      <c r="CNX54" s="164"/>
      <c r="CNY54" s="164"/>
      <c r="CNZ54" s="164"/>
      <c r="COA54" s="164"/>
      <c r="COB54" s="164"/>
      <c r="COC54" s="164"/>
      <c r="COD54" s="164"/>
      <c r="COE54" s="164"/>
      <c r="COF54" s="164"/>
      <c r="COG54" s="164"/>
      <c r="COH54" s="164"/>
      <c r="COI54" s="164"/>
      <c r="COJ54" s="164"/>
      <c r="COK54" s="164"/>
      <c r="COL54" s="164"/>
      <c r="COM54" s="164"/>
      <c r="CON54" s="164"/>
      <c r="COO54" s="164"/>
      <c r="COP54" s="164"/>
      <c r="COQ54" s="164"/>
      <c r="COR54" s="164"/>
      <c r="COS54" s="164"/>
      <c r="COT54" s="164"/>
      <c r="COU54" s="164"/>
      <c r="COV54" s="164"/>
      <c r="COW54" s="164"/>
      <c r="COX54" s="164"/>
      <c r="COY54" s="164"/>
      <c r="COZ54" s="164"/>
      <c r="CPA54" s="164"/>
      <c r="CPB54" s="164"/>
      <c r="CPC54" s="164"/>
      <c r="CPD54" s="164"/>
      <c r="CPE54" s="164"/>
      <c r="CPF54" s="164"/>
      <c r="CPG54" s="164"/>
      <c r="CPH54" s="164"/>
      <c r="CPI54" s="164"/>
      <c r="CPJ54" s="164"/>
      <c r="CPK54" s="164"/>
      <c r="CPL54" s="164"/>
      <c r="CPM54" s="164"/>
      <c r="CPN54" s="164"/>
      <c r="CPO54" s="164"/>
      <c r="CPP54" s="164"/>
      <c r="CPQ54" s="164"/>
      <c r="CPR54" s="164"/>
      <c r="CPS54" s="164"/>
      <c r="CPT54" s="164"/>
      <c r="CPU54" s="164"/>
      <c r="CPV54" s="164"/>
      <c r="CPW54" s="164"/>
      <c r="CPX54" s="164"/>
      <c r="CPY54" s="164"/>
      <c r="CPZ54" s="164"/>
      <c r="CQA54" s="164"/>
      <c r="CQB54" s="164"/>
      <c r="CQC54" s="164"/>
      <c r="CQD54" s="164"/>
      <c r="CQE54" s="164"/>
      <c r="CQF54" s="164"/>
      <c r="CQG54" s="164"/>
      <c r="CQH54" s="164"/>
      <c r="CQI54" s="164"/>
      <c r="CQJ54" s="164"/>
      <c r="CQK54" s="164"/>
      <c r="CQL54" s="164"/>
      <c r="CQM54" s="164"/>
      <c r="CQN54" s="164"/>
      <c r="CQO54" s="164"/>
      <c r="CQP54" s="164"/>
      <c r="CQQ54" s="164"/>
      <c r="CQR54" s="164"/>
      <c r="CQS54" s="164"/>
      <c r="CQT54" s="164"/>
      <c r="CQU54" s="164"/>
      <c r="CQV54" s="164"/>
      <c r="CQW54" s="164"/>
      <c r="CQX54" s="164"/>
      <c r="CQY54" s="164"/>
      <c r="CQZ54" s="164"/>
      <c r="CRA54" s="164"/>
      <c r="CRB54" s="164"/>
      <c r="CRC54" s="164"/>
      <c r="CRD54" s="164"/>
      <c r="CRE54" s="164"/>
      <c r="CRF54" s="164"/>
      <c r="CRG54" s="164"/>
      <c r="CRH54" s="164"/>
      <c r="CRI54" s="164"/>
      <c r="CRJ54" s="164"/>
      <c r="CRK54" s="164"/>
      <c r="CRL54" s="164"/>
      <c r="CRM54" s="164"/>
      <c r="CRN54" s="164"/>
      <c r="CRO54" s="164"/>
      <c r="CRP54" s="164"/>
      <c r="CRQ54" s="164"/>
      <c r="CRR54" s="164"/>
      <c r="CRS54" s="164"/>
      <c r="CRT54" s="164"/>
      <c r="CRU54" s="164"/>
      <c r="CRV54" s="164"/>
      <c r="CRW54" s="164"/>
      <c r="CRX54" s="164"/>
      <c r="CRY54" s="164"/>
      <c r="CRZ54" s="164"/>
      <c r="CSA54" s="164"/>
      <c r="CSB54" s="164"/>
      <c r="CSC54" s="164"/>
      <c r="CSD54" s="164"/>
      <c r="CSE54" s="164"/>
      <c r="CSF54" s="164"/>
      <c r="CSG54" s="164"/>
      <c r="CSH54" s="164"/>
      <c r="CSI54" s="164"/>
      <c r="CSJ54" s="164"/>
      <c r="CSK54" s="164"/>
      <c r="CSL54" s="164"/>
      <c r="CSM54" s="164"/>
      <c r="CSN54" s="164"/>
      <c r="CSO54" s="164"/>
      <c r="CSP54" s="164"/>
      <c r="CSQ54" s="164"/>
      <c r="CSR54" s="164"/>
      <c r="CSS54" s="164"/>
      <c r="CST54" s="164"/>
      <c r="CSU54" s="164"/>
      <c r="CSV54" s="164"/>
      <c r="CSW54" s="164"/>
      <c r="CSX54" s="164"/>
      <c r="CSY54" s="164"/>
      <c r="CSZ54" s="164"/>
      <c r="CTA54" s="164"/>
      <c r="CTB54" s="164"/>
      <c r="CTC54" s="164"/>
      <c r="CTD54" s="164"/>
      <c r="CTE54" s="164"/>
      <c r="CTF54" s="164"/>
      <c r="CTG54" s="164"/>
      <c r="CTH54" s="164"/>
      <c r="CTI54" s="164"/>
      <c r="CTJ54" s="164"/>
      <c r="CTK54" s="164"/>
      <c r="CTL54" s="164"/>
      <c r="CTM54" s="164"/>
      <c r="CTN54" s="164"/>
      <c r="CTO54" s="164"/>
      <c r="CTP54" s="164"/>
      <c r="CTQ54" s="164"/>
      <c r="CTR54" s="164"/>
      <c r="CTS54" s="164"/>
      <c r="CTT54" s="164"/>
      <c r="CTU54" s="164"/>
      <c r="CTV54" s="164"/>
      <c r="CTW54" s="164"/>
      <c r="CTX54" s="164"/>
      <c r="CTY54" s="164"/>
      <c r="CTZ54" s="164"/>
      <c r="CUA54" s="164"/>
      <c r="CUB54" s="164"/>
      <c r="CUC54" s="164"/>
      <c r="CUD54" s="164"/>
      <c r="CUE54" s="164"/>
      <c r="CUF54" s="164"/>
      <c r="CUG54" s="164"/>
      <c r="CUH54" s="164"/>
      <c r="CUI54" s="164"/>
      <c r="CUJ54" s="164"/>
      <c r="CUK54" s="164"/>
      <c r="CUL54" s="164"/>
      <c r="CUM54" s="164"/>
      <c r="CUN54" s="164"/>
      <c r="CUO54" s="164"/>
      <c r="CUP54" s="164"/>
      <c r="CUQ54" s="164"/>
      <c r="CUR54" s="164"/>
      <c r="CUS54" s="164"/>
      <c r="CUT54" s="164"/>
      <c r="CUU54" s="164"/>
      <c r="CUV54" s="164"/>
      <c r="CUW54" s="164"/>
      <c r="CUX54" s="164"/>
      <c r="CUY54" s="164"/>
      <c r="CUZ54" s="164"/>
      <c r="CVA54" s="164"/>
      <c r="CVB54" s="164"/>
      <c r="CVC54" s="164"/>
      <c r="CVD54" s="164"/>
      <c r="CVE54" s="164"/>
      <c r="CVF54" s="164"/>
      <c r="CVG54" s="164"/>
      <c r="CVH54" s="164"/>
      <c r="CVI54" s="164"/>
      <c r="CVJ54" s="164"/>
      <c r="CVK54" s="164"/>
      <c r="CVL54" s="164"/>
      <c r="CVM54" s="164"/>
      <c r="CVN54" s="164"/>
      <c r="CVO54" s="164"/>
      <c r="CVP54" s="164"/>
      <c r="CVQ54" s="164"/>
      <c r="CVR54" s="164"/>
      <c r="CVS54" s="164"/>
      <c r="CVT54" s="164"/>
      <c r="CVU54" s="164"/>
      <c r="CVV54" s="164"/>
      <c r="CVW54" s="164"/>
      <c r="CVX54" s="164"/>
      <c r="CVY54" s="164"/>
      <c r="CVZ54" s="164"/>
      <c r="CWA54" s="164"/>
      <c r="CWB54" s="164"/>
      <c r="CWC54" s="164"/>
      <c r="CWD54" s="164"/>
      <c r="CWE54" s="164"/>
      <c r="CWF54" s="164"/>
      <c r="CWG54" s="164"/>
      <c r="CWH54" s="164"/>
      <c r="CWI54" s="164"/>
      <c r="CWJ54" s="164"/>
      <c r="CWK54" s="164"/>
      <c r="CWL54" s="164"/>
      <c r="CWM54" s="164"/>
      <c r="CWN54" s="164"/>
      <c r="CWO54" s="164"/>
      <c r="CWP54" s="164"/>
      <c r="CWQ54" s="164"/>
      <c r="CWR54" s="164"/>
      <c r="CWS54" s="164"/>
      <c r="CWT54" s="164"/>
      <c r="CWU54" s="164"/>
      <c r="CWV54" s="164"/>
      <c r="CWW54" s="164"/>
      <c r="CWX54" s="164"/>
      <c r="CWY54" s="164"/>
      <c r="CWZ54" s="164"/>
      <c r="CXA54" s="164"/>
      <c r="CXB54" s="164"/>
      <c r="CXC54" s="164"/>
      <c r="CXD54" s="164"/>
      <c r="CXE54" s="164"/>
      <c r="CXF54" s="164"/>
      <c r="CXG54" s="164"/>
      <c r="CXH54" s="164"/>
      <c r="CXI54" s="164"/>
      <c r="CXJ54" s="164"/>
      <c r="CXK54" s="164"/>
      <c r="CXL54" s="164"/>
      <c r="CXM54" s="164"/>
      <c r="CXN54" s="164"/>
      <c r="CXO54" s="164"/>
      <c r="CXP54" s="164"/>
      <c r="CXQ54" s="164"/>
      <c r="CXR54" s="164"/>
      <c r="CXS54" s="164"/>
      <c r="CXT54" s="164"/>
      <c r="CXU54" s="164"/>
      <c r="CXV54" s="164"/>
      <c r="CXW54" s="164"/>
      <c r="CXX54" s="164"/>
      <c r="CXY54" s="164"/>
      <c r="CXZ54" s="164"/>
      <c r="CYA54" s="164"/>
      <c r="CYB54" s="164"/>
      <c r="CYC54" s="164"/>
      <c r="CYD54" s="164"/>
      <c r="CYE54" s="164"/>
      <c r="CYF54" s="164"/>
      <c r="CYG54" s="164"/>
      <c r="CYH54" s="164"/>
      <c r="CYI54" s="164"/>
      <c r="CYJ54" s="164"/>
      <c r="CYK54" s="164"/>
      <c r="CYL54" s="164"/>
      <c r="CYM54" s="164"/>
      <c r="CYN54" s="164"/>
      <c r="CYO54" s="164"/>
      <c r="CYP54" s="164"/>
      <c r="CYQ54" s="164"/>
      <c r="CYR54" s="164"/>
      <c r="CYS54" s="164"/>
      <c r="CYT54" s="164"/>
      <c r="CYU54" s="164"/>
      <c r="CYV54" s="164"/>
      <c r="CYW54" s="164"/>
      <c r="CYX54" s="164"/>
      <c r="CYY54" s="164"/>
      <c r="CYZ54" s="164"/>
      <c r="CZA54" s="164"/>
      <c r="CZB54" s="164"/>
      <c r="CZC54" s="164"/>
      <c r="CZD54" s="164"/>
      <c r="CZE54" s="164"/>
      <c r="CZF54" s="164"/>
      <c r="CZG54" s="164"/>
      <c r="CZH54" s="164"/>
      <c r="CZI54" s="164"/>
      <c r="CZJ54" s="164"/>
      <c r="CZK54" s="164"/>
      <c r="CZL54" s="164"/>
      <c r="CZM54" s="164"/>
      <c r="CZN54" s="164"/>
      <c r="CZO54" s="164"/>
      <c r="CZP54" s="164"/>
      <c r="CZQ54" s="164"/>
      <c r="CZR54" s="164"/>
      <c r="CZS54" s="164"/>
      <c r="CZT54" s="164"/>
      <c r="CZU54" s="164"/>
      <c r="CZV54" s="164"/>
      <c r="CZW54" s="164"/>
      <c r="CZX54" s="164"/>
      <c r="CZY54" s="164"/>
      <c r="CZZ54" s="164"/>
      <c r="DAA54" s="164"/>
      <c r="DAB54" s="164"/>
      <c r="DAC54" s="164"/>
      <c r="DAD54" s="164"/>
      <c r="DAE54" s="164"/>
      <c r="DAF54" s="164"/>
      <c r="DAG54" s="164"/>
      <c r="DAH54" s="164"/>
      <c r="DAI54" s="164"/>
      <c r="DAJ54" s="164"/>
      <c r="DAK54" s="164"/>
      <c r="DAL54" s="164"/>
      <c r="DAM54" s="164"/>
      <c r="DAN54" s="164"/>
      <c r="DAO54" s="164"/>
      <c r="DAP54" s="164"/>
      <c r="DAQ54" s="164"/>
      <c r="DAR54" s="164"/>
      <c r="DAS54" s="164"/>
      <c r="DAT54" s="164"/>
      <c r="DAU54" s="164"/>
      <c r="DAV54" s="164"/>
      <c r="DAW54" s="164"/>
      <c r="DAX54" s="164"/>
      <c r="DAY54" s="164"/>
      <c r="DAZ54" s="164"/>
      <c r="DBA54" s="164"/>
      <c r="DBB54" s="164"/>
      <c r="DBC54" s="164"/>
      <c r="DBD54" s="164"/>
      <c r="DBE54" s="164"/>
      <c r="DBF54" s="164"/>
      <c r="DBG54" s="164"/>
      <c r="DBH54" s="164"/>
      <c r="DBI54" s="164"/>
      <c r="DBJ54" s="164"/>
      <c r="DBK54" s="164"/>
      <c r="DBL54" s="164"/>
      <c r="DBM54" s="164"/>
      <c r="DBN54" s="164"/>
      <c r="DBO54" s="164"/>
      <c r="DBP54" s="164"/>
      <c r="DBQ54" s="164"/>
      <c r="DBR54" s="164"/>
      <c r="DBS54" s="164"/>
      <c r="DBT54" s="164"/>
      <c r="DBU54" s="164"/>
      <c r="DBV54" s="164"/>
      <c r="DBW54" s="164"/>
      <c r="DBX54" s="164"/>
      <c r="DBY54" s="164"/>
      <c r="DBZ54" s="164"/>
      <c r="DCA54" s="164"/>
      <c r="DCB54" s="164"/>
      <c r="DCC54" s="164"/>
      <c r="DCD54" s="164"/>
      <c r="DCE54" s="164"/>
      <c r="DCF54" s="164"/>
      <c r="DCG54" s="164"/>
      <c r="DCH54" s="164"/>
      <c r="DCI54" s="164"/>
      <c r="DCJ54" s="164"/>
      <c r="DCK54" s="164"/>
      <c r="DCL54" s="164"/>
      <c r="DCM54" s="164"/>
      <c r="DCN54" s="164"/>
      <c r="DCO54" s="164"/>
      <c r="DCP54" s="164"/>
      <c r="DCQ54" s="164"/>
      <c r="DCR54" s="164"/>
      <c r="DCS54" s="164"/>
      <c r="DCT54" s="164"/>
      <c r="DCU54" s="164"/>
      <c r="DCV54" s="164"/>
      <c r="DCW54" s="164"/>
      <c r="DCX54" s="164"/>
      <c r="DCY54" s="164"/>
      <c r="DCZ54" s="164"/>
      <c r="DDA54" s="164"/>
      <c r="DDB54" s="164"/>
      <c r="DDC54" s="164"/>
      <c r="DDD54" s="164"/>
      <c r="DDE54" s="164"/>
      <c r="DDF54" s="164"/>
      <c r="DDG54" s="164"/>
      <c r="DDH54" s="164"/>
      <c r="DDI54" s="164"/>
      <c r="DDJ54" s="164"/>
      <c r="DDK54" s="164"/>
      <c r="DDL54" s="164"/>
      <c r="DDM54" s="164"/>
      <c r="DDN54" s="164"/>
      <c r="DDO54" s="164"/>
      <c r="DDP54" s="164"/>
      <c r="DDQ54" s="164"/>
      <c r="DDR54" s="164"/>
      <c r="DDS54" s="164"/>
      <c r="DDT54" s="164"/>
      <c r="DDU54" s="164"/>
      <c r="DDV54" s="164"/>
      <c r="DDW54" s="164"/>
      <c r="DDX54" s="164"/>
      <c r="DDY54" s="164"/>
      <c r="DDZ54" s="164"/>
      <c r="DEA54" s="164"/>
      <c r="DEB54" s="164"/>
      <c r="DEC54" s="164"/>
      <c r="DED54" s="164"/>
      <c r="DEE54" s="164"/>
      <c r="DEF54" s="164"/>
      <c r="DEG54" s="164"/>
      <c r="DEH54" s="164"/>
      <c r="DEI54" s="164"/>
      <c r="DEJ54" s="164"/>
      <c r="DEK54" s="164"/>
      <c r="DEL54" s="164"/>
      <c r="DEM54" s="164"/>
      <c r="DEN54" s="164"/>
      <c r="DEO54" s="164"/>
      <c r="DEP54" s="164"/>
      <c r="DEQ54" s="164"/>
      <c r="DER54" s="164"/>
      <c r="DES54" s="164"/>
      <c r="DET54" s="164"/>
      <c r="DEU54" s="164"/>
      <c r="DEV54" s="164"/>
      <c r="DEW54" s="164"/>
      <c r="DEX54" s="164"/>
      <c r="DEY54" s="164"/>
      <c r="DEZ54" s="164"/>
      <c r="DFA54" s="164"/>
      <c r="DFB54" s="164"/>
      <c r="DFC54" s="164"/>
      <c r="DFD54" s="164"/>
      <c r="DFE54" s="164"/>
      <c r="DFF54" s="164"/>
      <c r="DFG54" s="164"/>
      <c r="DFH54" s="164"/>
      <c r="DFI54" s="164"/>
      <c r="DFJ54" s="164"/>
      <c r="DFK54" s="164"/>
      <c r="DFL54" s="164"/>
      <c r="DFM54" s="164"/>
      <c r="DFN54" s="164"/>
      <c r="DFO54" s="164"/>
      <c r="DFP54" s="164"/>
      <c r="DFQ54" s="164"/>
      <c r="DFR54" s="164"/>
      <c r="DFS54" s="164"/>
      <c r="DFT54" s="164"/>
      <c r="DFU54" s="164"/>
      <c r="DFV54" s="164"/>
      <c r="DFW54" s="164"/>
      <c r="DFX54" s="164"/>
      <c r="DFY54" s="164"/>
      <c r="DFZ54" s="164"/>
      <c r="DGA54" s="164"/>
      <c r="DGB54" s="164"/>
      <c r="DGC54" s="164"/>
      <c r="DGD54" s="164"/>
      <c r="DGE54" s="164"/>
      <c r="DGF54" s="164"/>
      <c r="DGG54" s="164"/>
      <c r="DGH54" s="164"/>
      <c r="DGI54" s="164"/>
      <c r="DGJ54" s="164"/>
      <c r="DGK54" s="164"/>
      <c r="DGL54" s="164"/>
      <c r="DGM54" s="164"/>
      <c r="DGN54" s="164"/>
      <c r="DGO54" s="164"/>
      <c r="DGP54" s="164"/>
      <c r="DGQ54" s="164"/>
      <c r="DGR54" s="164"/>
      <c r="DGS54" s="164"/>
      <c r="DGT54" s="164"/>
      <c r="DGU54" s="164"/>
      <c r="DGV54" s="164"/>
      <c r="DGW54" s="164"/>
      <c r="DGX54" s="164"/>
      <c r="DGY54" s="164"/>
      <c r="DGZ54" s="164"/>
      <c r="DHA54" s="164"/>
      <c r="DHB54" s="164"/>
      <c r="DHC54" s="164"/>
      <c r="DHD54" s="164"/>
      <c r="DHE54" s="164"/>
      <c r="DHF54" s="164"/>
      <c r="DHG54" s="164"/>
      <c r="DHH54" s="164"/>
      <c r="DHI54" s="164"/>
      <c r="DHJ54" s="164"/>
      <c r="DHK54" s="164"/>
      <c r="DHL54" s="164"/>
      <c r="DHM54" s="164"/>
      <c r="DHN54" s="164"/>
      <c r="DHO54" s="164"/>
      <c r="DHP54" s="164"/>
      <c r="DHQ54" s="164"/>
      <c r="DHR54" s="164"/>
      <c r="DHS54" s="164"/>
      <c r="DHT54" s="164"/>
      <c r="DHU54" s="164"/>
      <c r="DHV54" s="164"/>
      <c r="DHW54" s="164"/>
      <c r="DHX54" s="164"/>
      <c r="DHY54" s="164"/>
      <c r="DHZ54" s="164"/>
      <c r="DIA54" s="164"/>
      <c r="DIB54" s="164"/>
      <c r="DIC54" s="164"/>
      <c r="DID54" s="164"/>
      <c r="DIE54" s="164"/>
      <c r="DIF54" s="164"/>
      <c r="DIG54" s="164"/>
      <c r="DIH54" s="164"/>
      <c r="DII54" s="164"/>
      <c r="DIJ54" s="164"/>
      <c r="DIK54" s="164"/>
      <c r="DIL54" s="164"/>
      <c r="DIM54" s="164"/>
      <c r="DIN54" s="164"/>
      <c r="DIO54" s="164"/>
      <c r="DIP54" s="164"/>
      <c r="DIQ54" s="164"/>
      <c r="DIR54" s="164"/>
      <c r="DIS54" s="164"/>
      <c r="DIT54" s="164"/>
      <c r="DIU54" s="164"/>
      <c r="DIV54" s="164"/>
      <c r="DIW54" s="164"/>
      <c r="DIX54" s="164"/>
      <c r="DIY54" s="164"/>
      <c r="DIZ54" s="164"/>
      <c r="DJA54" s="164"/>
      <c r="DJB54" s="164"/>
      <c r="DJC54" s="164"/>
      <c r="DJD54" s="164"/>
      <c r="DJE54" s="164"/>
      <c r="DJF54" s="164"/>
      <c r="DJG54" s="164"/>
      <c r="DJH54" s="164"/>
      <c r="DJI54" s="164"/>
      <c r="DJJ54" s="164"/>
      <c r="DJK54" s="164"/>
      <c r="DJL54" s="164"/>
      <c r="DJM54" s="164"/>
      <c r="DJN54" s="164"/>
      <c r="DJO54" s="164"/>
      <c r="DJP54" s="164"/>
      <c r="DJQ54" s="164"/>
      <c r="DJR54" s="164"/>
      <c r="DJS54" s="164"/>
      <c r="DJT54" s="164"/>
      <c r="DJU54" s="164"/>
      <c r="DJV54" s="164"/>
      <c r="DJW54" s="164"/>
      <c r="DJX54" s="164"/>
      <c r="DJY54" s="164"/>
      <c r="DJZ54" s="164"/>
      <c r="DKA54" s="164"/>
      <c r="DKB54" s="164"/>
      <c r="DKC54" s="164"/>
      <c r="DKD54" s="164"/>
      <c r="DKE54" s="164"/>
      <c r="DKF54" s="164"/>
      <c r="DKG54" s="164"/>
      <c r="DKH54" s="164"/>
      <c r="DKI54" s="164"/>
      <c r="DKJ54" s="164"/>
      <c r="DKK54" s="164"/>
      <c r="DKL54" s="164"/>
      <c r="DKM54" s="164"/>
      <c r="DKN54" s="164"/>
      <c r="DKO54" s="164"/>
      <c r="DKP54" s="164"/>
      <c r="DKQ54" s="164"/>
      <c r="DKR54" s="164"/>
      <c r="DKS54" s="164"/>
      <c r="DKT54" s="164"/>
      <c r="DKU54" s="164"/>
      <c r="DKV54" s="164"/>
      <c r="DKW54" s="164"/>
      <c r="DKX54" s="164"/>
      <c r="DKY54" s="164"/>
      <c r="DKZ54" s="164"/>
      <c r="DLA54" s="164"/>
      <c r="DLB54" s="164"/>
      <c r="DLC54" s="164"/>
      <c r="DLD54" s="164"/>
      <c r="DLE54" s="164"/>
      <c r="DLF54" s="164"/>
      <c r="DLG54" s="164"/>
      <c r="DLH54" s="164"/>
      <c r="DLI54" s="164"/>
      <c r="DLJ54" s="164"/>
      <c r="DLK54" s="164"/>
      <c r="DLL54" s="164"/>
      <c r="DLM54" s="164"/>
      <c r="DLN54" s="164"/>
      <c r="DLO54" s="164"/>
      <c r="DLP54" s="164"/>
      <c r="DLQ54" s="164"/>
      <c r="DLR54" s="164"/>
      <c r="DLS54" s="164"/>
      <c r="DLT54" s="164"/>
      <c r="DLU54" s="164"/>
      <c r="DLV54" s="164"/>
      <c r="DLW54" s="164"/>
      <c r="DLX54" s="164"/>
      <c r="DLY54" s="164"/>
      <c r="DLZ54" s="164"/>
      <c r="DMA54" s="164"/>
      <c r="DMB54" s="164"/>
      <c r="DMC54" s="164"/>
      <c r="DMD54" s="164"/>
      <c r="DME54" s="164"/>
      <c r="DMF54" s="164"/>
      <c r="DMG54" s="164"/>
      <c r="DMH54" s="164"/>
      <c r="DMI54" s="164"/>
      <c r="DMJ54" s="164"/>
      <c r="DMK54" s="164"/>
      <c r="DML54" s="164"/>
      <c r="DMM54" s="164"/>
      <c r="DMN54" s="164"/>
      <c r="DMO54" s="164"/>
      <c r="DMP54" s="164"/>
      <c r="DMQ54" s="164"/>
      <c r="DMR54" s="164"/>
      <c r="DMS54" s="164"/>
      <c r="DMT54" s="164"/>
      <c r="DMU54" s="164"/>
      <c r="DMV54" s="164"/>
      <c r="DMW54" s="164"/>
      <c r="DMX54" s="164"/>
      <c r="DMY54" s="164"/>
      <c r="DMZ54" s="164"/>
      <c r="DNA54" s="164"/>
      <c r="DNB54" s="164"/>
      <c r="DNC54" s="164"/>
      <c r="DND54" s="164"/>
      <c r="DNE54" s="164"/>
      <c r="DNF54" s="164"/>
      <c r="DNG54" s="164"/>
      <c r="DNH54" s="164"/>
      <c r="DNI54" s="164"/>
      <c r="DNJ54" s="164"/>
      <c r="DNK54" s="164"/>
      <c r="DNL54" s="164"/>
      <c r="DNM54" s="164"/>
      <c r="DNN54" s="164"/>
      <c r="DNO54" s="164"/>
      <c r="DNP54" s="164"/>
      <c r="DNQ54" s="164"/>
      <c r="DNR54" s="164"/>
      <c r="DNS54" s="164"/>
      <c r="DNT54" s="164"/>
      <c r="DNU54" s="164"/>
      <c r="DNV54" s="164"/>
      <c r="DNW54" s="164"/>
      <c r="DNX54" s="164"/>
      <c r="DNY54" s="164"/>
      <c r="DNZ54" s="164"/>
      <c r="DOA54" s="164"/>
      <c r="DOB54" s="164"/>
      <c r="DOC54" s="164"/>
      <c r="DOD54" s="164"/>
      <c r="DOE54" s="164"/>
      <c r="DOF54" s="164"/>
      <c r="DOG54" s="164"/>
      <c r="DOH54" s="164"/>
      <c r="DOI54" s="164"/>
      <c r="DOJ54" s="164"/>
      <c r="DOK54" s="164"/>
      <c r="DOL54" s="164"/>
      <c r="DOM54" s="164"/>
      <c r="DON54" s="164"/>
      <c r="DOO54" s="164"/>
      <c r="DOP54" s="164"/>
      <c r="DOQ54" s="164"/>
      <c r="DOR54" s="164"/>
      <c r="DOS54" s="164"/>
      <c r="DOT54" s="164"/>
      <c r="DOU54" s="164"/>
      <c r="DOV54" s="164"/>
      <c r="DOW54" s="164"/>
      <c r="DOX54" s="164"/>
      <c r="DOY54" s="164"/>
      <c r="DOZ54" s="164"/>
      <c r="DPA54" s="164"/>
      <c r="DPB54" s="164"/>
      <c r="DPC54" s="164"/>
      <c r="DPD54" s="164"/>
      <c r="DPE54" s="164"/>
      <c r="DPF54" s="164"/>
      <c r="DPG54" s="164"/>
      <c r="DPH54" s="164"/>
      <c r="DPI54" s="164"/>
      <c r="DPJ54" s="164"/>
      <c r="DPK54" s="164"/>
      <c r="DPL54" s="164"/>
      <c r="DPM54" s="164"/>
      <c r="DPN54" s="164"/>
      <c r="DPO54" s="164"/>
      <c r="DPP54" s="164"/>
      <c r="DPQ54" s="164"/>
      <c r="DPR54" s="164"/>
      <c r="DPS54" s="164"/>
      <c r="DPT54" s="164"/>
      <c r="DPU54" s="164"/>
      <c r="DPV54" s="164"/>
      <c r="DPW54" s="164"/>
      <c r="DPX54" s="164"/>
      <c r="DPY54" s="164"/>
      <c r="DPZ54" s="164"/>
      <c r="DQA54" s="164"/>
      <c r="DQB54" s="164"/>
      <c r="DQC54" s="164"/>
      <c r="DQD54" s="164"/>
      <c r="DQE54" s="164"/>
      <c r="DQF54" s="164"/>
      <c r="DQG54" s="164"/>
      <c r="DQH54" s="164"/>
      <c r="DQI54" s="164"/>
      <c r="DQJ54" s="164"/>
      <c r="DQK54" s="164"/>
      <c r="DQL54" s="164"/>
      <c r="DQM54" s="164"/>
      <c r="DQN54" s="164"/>
      <c r="DQO54" s="164"/>
      <c r="DQP54" s="164"/>
      <c r="DQQ54" s="164"/>
      <c r="DQR54" s="164"/>
      <c r="DQS54" s="164"/>
      <c r="DQT54" s="164"/>
      <c r="DQU54" s="164"/>
      <c r="DQV54" s="164"/>
      <c r="DQW54" s="164"/>
      <c r="DQX54" s="164"/>
      <c r="DQY54" s="164"/>
      <c r="DQZ54" s="164"/>
      <c r="DRA54" s="164"/>
      <c r="DRB54" s="164"/>
      <c r="DRC54" s="164"/>
      <c r="DRD54" s="164"/>
      <c r="DRE54" s="164"/>
      <c r="DRF54" s="164"/>
      <c r="DRG54" s="164"/>
      <c r="DRH54" s="164"/>
      <c r="DRI54" s="164"/>
      <c r="DRJ54" s="164"/>
      <c r="DRK54" s="164"/>
      <c r="DRL54" s="164"/>
      <c r="DRM54" s="164"/>
      <c r="DRN54" s="164"/>
      <c r="DRO54" s="164"/>
      <c r="DRP54" s="164"/>
      <c r="DRQ54" s="164"/>
      <c r="DRR54" s="164"/>
      <c r="DRS54" s="164"/>
      <c r="DRT54" s="164"/>
      <c r="DRU54" s="164"/>
      <c r="DRV54" s="164"/>
      <c r="DRW54" s="164"/>
      <c r="DRX54" s="164"/>
      <c r="DRY54" s="164"/>
      <c r="DRZ54" s="164"/>
      <c r="DSA54" s="164"/>
      <c r="DSB54" s="164"/>
      <c r="DSC54" s="164"/>
      <c r="DSD54" s="164"/>
      <c r="DSE54" s="164"/>
      <c r="DSF54" s="164"/>
      <c r="DSG54" s="164"/>
      <c r="DSH54" s="164"/>
      <c r="DSI54" s="164"/>
      <c r="DSJ54" s="164"/>
      <c r="DSK54" s="164"/>
      <c r="DSL54" s="164"/>
      <c r="DSM54" s="164"/>
      <c r="DSN54" s="164"/>
      <c r="DSO54" s="164"/>
      <c r="DSP54" s="164"/>
      <c r="DSQ54" s="164"/>
      <c r="DSR54" s="164"/>
      <c r="DSS54" s="164"/>
      <c r="DST54" s="164"/>
      <c r="DSU54" s="164"/>
      <c r="DSV54" s="164"/>
      <c r="DSW54" s="164"/>
      <c r="DSX54" s="164"/>
      <c r="DSY54" s="164"/>
      <c r="DSZ54" s="164"/>
      <c r="DTA54" s="164"/>
      <c r="DTB54" s="164"/>
      <c r="DTC54" s="164"/>
      <c r="DTD54" s="164"/>
      <c r="DTE54" s="164"/>
      <c r="DTF54" s="164"/>
      <c r="DTG54" s="164"/>
      <c r="DTH54" s="164"/>
      <c r="DTI54" s="164"/>
      <c r="DTJ54" s="164"/>
      <c r="DTK54" s="164"/>
      <c r="DTL54" s="164"/>
      <c r="DTM54" s="164"/>
      <c r="DTN54" s="164"/>
      <c r="DTO54" s="164"/>
      <c r="DTP54" s="164"/>
      <c r="DTQ54" s="164"/>
      <c r="DTR54" s="164"/>
      <c r="DTS54" s="164"/>
      <c r="DTT54" s="164"/>
      <c r="DTU54" s="164"/>
      <c r="DTV54" s="164"/>
      <c r="DTW54" s="164"/>
      <c r="DTX54" s="164"/>
      <c r="DTY54" s="164"/>
      <c r="DTZ54" s="164"/>
      <c r="DUA54" s="164"/>
      <c r="DUB54" s="164"/>
      <c r="DUC54" s="164"/>
      <c r="DUD54" s="164"/>
      <c r="DUE54" s="164"/>
      <c r="DUF54" s="164"/>
      <c r="DUG54" s="164"/>
      <c r="DUH54" s="164"/>
      <c r="DUI54" s="164"/>
      <c r="DUJ54" s="164"/>
      <c r="DUK54" s="164"/>
      <c r="DUL54" s="164"/>
      <c r="DUM54" s="164"/>
      <c r="DUN54" s="164"/>
      <c r="DUO54" s="164"/>
      <c r="DUP54" s="164"/>
      <c r="DUQ54" s="164"/>
      <c r="DUR54" s="164"/>
      <c r="DUS54" s="164"/>
      <c r="DUT54" s="164"/>
      <c r="DUU54" s="164"/>
      <c r="DUV54" s="164"/>
      <c r="DUW54" s="164"/>
      <c r="DUX54" s="164"/>
      <c r="DUY54" s="164"/>
      <c r="DUZ54" s="164"/>
      <c r="DVA54" s="164"/>
      <c r="DVB54" s="164"/>
      <c r="DVC54" s="164"/>
      <c r="DVD54" s="164"/>
      <c r="DVE54" s="164"/>
      <c r="DVF54" s="164"/>
      <c r="DVG54" s="164"/>
      <c r="DVH54" s="164"/>
      <c r="DVI54" s="164"/>
      <c r="DVJ54" s="164"/>
      <c r="DVK54" s="164"/>
      <c r="DVL54" s="164"/>
      <c r="DVM54" s="164"/>
      <c r="DVN54" s="164"/>
      <c r="DVO54" s="164"/>
      <c r="DVP54" s="164"/>
      <c r="DVQ54" s="164"/>
      <c r="DVR54" s="164"/>
      <c r="DVS54" s="164"/>
      <c r="DVT54" s="164"/>
      <c r="DVU54" s="164"/>
      <c r="DVV54" s="164"/>
      <c r="DVW54" s="164"/>
      <c r="DVX54" s="164"/>
      <c r="DVY54" s="164"/>
      <c r="DVZ54" s="164"/>
      <c r="DWA54" s="164"/>
      <c r="DWB54" s="164"/>
      <c r="DWC54" s="164"/>
      <c r="DWD54" s="164"/>
      <c r="DWE54" s="164"/>
      <c r="DWF54" s="164"/>
      <c r="DWG54" s="164"/>
      <c r="DWH54" s="164"/>
      <c r="DWI54" s="164"/>
      <c r="DWJ54" s="164"/>
      <c r="DWK54" s="164"/>
      <c r="DWL54" s="164"/>
      <c r="DWM54" s="164"/>
      <c r="DWN54" s="164"/>
      <c r="DWO54" s="164"/>
      <c r="DWP54" s="164"/>
      <c r="DWQ54" s="164"/>
      <c r="DWR54" s="164"/>
      <c r="DWS54" s="164"/>
      <c r="DWT54" s="164"/>
      <c r="DWU54" s="164"/>
      <c r="DWV54" s="164"/>
      <c r="DWW54" s="164"/>
      <c r="DWX54" s="164"/>
      <c r="DWY54" s="164"/>
      <c r="DWZ54" s="164"/>
      <c r="DXA54" s="164"/>
      <c r="DXB54" s="164"/>
      <c r="DXC54" s="164"/>
      <c r="DXD54" s="164"/>
      <c r="DXE54" s="164"/>
      <c r="DXF54" s="164"/>
      <c r="DXG54" s="164"/>
      <c r="DXH54" s="164"/>
      <c r="DXI54" s="164"/>
      <c r="DXJ54" s="164"/>
      <c r="DXK54" s="164"/>
      <c r="DXL54" s="164"/>
      <c r="DXM54" s="164"/>
      <c r="DXN54" s="164"/>
      <c r="DXO54" s="164"/>
      <c r="DXP54" s="164"/>
      <c r="DXQ54" s="164"/>
      <c r="DXR54" s="164"/>
      <c r="DXS54" s="164"/>
      <c r="DXT54" s="164"/>
      <c r="DXU54" s="164"/>
      <c r="DXV54" s="164"/>
      <c r="DXW54" s="164"/>
      <c r="DXX54" s="164"/>
      <c r="DXY54" s="164"/>
      <c r="DXZ54" s="164"/>
      <c r="DYA54" s="164"/>
      <c r="DYB54" s="164"/>
      <c r="DYC54" s="164"/>
      <c r="DYD54" s="164"/>
      <c r="DYE54" s="164"/>
      <c r="DYF54" s="164"/>
      <c r="DYG54" s="164"/>
      <c r="DYH54" s="164"/>
      <c r="DYI54" s="164"/>
      <c r="DYJ54" s="164"/>
      <c r="DYK54" s="164"/>
      <c r="DYL54" s="164"/>
      <c r="DYM54" s="164"/>
      <c r="DYN54" s="164"/>
      <c r="DYO54" s="164"/>
      <c r="DYP54" s="164"/>
      <c r="DYQ54" s="164"/>
      <c r="DYR54" s="164"/>
      <c r="DYS54" s="164"/>
      <c r="DYT54" s="164"/>
      <c r="DYU54" s="164"/>
      <c r="DYV54" s="164"/>
      <c r="DYW54" s="164"/>
      <c r="DYX54" s="164"/>
      <c r="DYY54" s="164"/>
      <c r="DYZ54" s="164"/>
      <c r="DZA54" s="164"/>
      <c r="DZB54" s="164"/>
      <c r="DZC54" s="164"/>
      <c r="DZD54" s="164"/>
      <c r="DZE54" s="164"/>
      <c r="DZF54" s="164"/>
      <c r="DZG54" s="164"/>
      <c r="DZH54" s="164"/>
      <c r="DZI54" s="164"/>
      <c r="DZJ54" s="164"/>
      <c r="DZK54" s="164"/>
      <c r="DZL54" s="164"/>
      <c r="DZM54" s="164"/>
      <c r="DZN54" s="164"/>
      <c r="DZO54" s="164"/>
      <c r="DZP54" s="164"/>
      <c r="DZQ54" s="164"/>
      <c r="DZR54" s="164"/>
      <c r="DZS54" s="164"/>
      <c r="DZT54" s="164"/>
      <c r="DZU54" s="164"/>
      <c r="DZV54" s="164"/>
      <c r="DZW54" s="164"/>
      <c r="DZX54" s="164"/>
      <c r="DZY54" s="164"/>
      <c r="DZZ54" s="164"/>
      <c r="EAA54" s="164"/>
      <c r="EAB54" s="164"/>
      <c r="EAC54" s="164"/>
      <c r="EAD54" s="164"/>
      <c r="EAE54" s="164"/>
      <c r="EAF54" s="164"/>
      <c r="EAG54" s="164"/>
      <c r="EAH54" s="164"/>
      <c r="EAI54" s="164"/>
      <c r="EAJ54" s="164"/>
      <c r="EAK54" s="164"/>
      <c r="EAL54" s="164"/>
      <c r="EAM54" s="164"/>
      <c r="EAN54" s="164"/>
      <c r="EAO54" s="164"/>
      <c r="EAP54" s="164"/>
      <c r="EAQ54" s="164"/>
      <c r="EAR54" s="164"/>
      <c r="EAS54" s="164"/>
      <c r="EAT54" s="164"/>
      <c r="EAU54" s="164"/>
      <c r="EAV54" s="164"/>
      <c r="EAW54" s="164"/>
      <c r="EAX54" s="164"/>
      <c r="EAY54" s="164"/>
      <c r="EAZ54" s="164"/>
      <c r="EBA54" s="164"/>
      <c r="EBB54" s="164"/>
      <c r="EBC54" s="164"/>
      <c r="EBD54" s="164"/>
      <c r="EBE54" s="164"/>
      <c r="EBF54" s="164"/>
      <c r="EBG54" s="164"/>
      <c r="EBH54" s="164"/>
      <c r="EBI54" s="164"/>
      <c r="EBJ54" s="164"/>
      <c r="EBK54" s="164"/>
      <c r="EBL54" s="164"/>
      <c r="EBM54" s="164"/>
      <c r="EBN54" s="164"/>
      <c r="EBO54" s="164"/>
      <c r="EBP54" s="164"/>
      <c r="EBQ54" s="164"/>
      <c r="EBR54" s="164"/>
      <c r="EBS54" s="164"/>
      <c r="EBT54" s="164"/>
      <c r="EBU54" s="164"/>
      <c r="EBV54" s="164"/>
      <c r="EBW54" s="164"/>
      <c r="EBX54" s="164"/>
      <c r="EBY54" s="164"/>
      <c r="EBZ54" s="164"/>
      <c r="ECA54" s="164"/>
      <c r="ECB54" s="164"/>
      <c r="ECC54" s="164"/>
      <c r="ECD54" s="164"/>
      <c r="ECE54" s="164"/>
      <c r="ECF54" s="164"/>
      <c r="ECG54" s="164"/>
      <c r="ECH54" s="164"/>
      <c r="ECI54" s="164"/>
      <c r="ECJ54" s="164"/>
      <c r="ECK54" s="164"/>
      <c r="ECL54" s="164"/>
      <c r="ECM54" s="164"/>
      <c r="ECN54" s="164"/>
      <c r="ECO54" s="164"/>
      <c r="ECP54" s="164"/>
      <c r="ECQ54" s="164"/>
      <c r="ECR54" s="164"/>
      <c r="ECS54" s="164"/>
      <c r="ECT54" s="164"/>
      <c r="ECU54" s="164"/>
      <c r="ECV54" s="164"/>
      <c r="ECW54" s="164"/>
      <c r="ECX54" s="164"/>
      <c r="ECY54" s="164"/>
      <c r="ECZ54" s="164"/>
      <c r="EDA54" s="164"/>
      <c r="EDB54" s="164"/>
      <c r="EDC54" s="164"/>
      <c r="EDD54" s="164"/>
      <c r="EDE54" s="164"/>
      <c r="EDF54" s="164"/>
      <c r="EDG54" s="164"/>
      <c r="EDH54" s="164"/>
      <c r="EDI54" s="164"/>
      <c r="EDJ54" s="164"/>
      <c r="EDK54" s="164"/>
      <c r="EDL54" s="164"/>
      <c r="EDM54" s="164"/>
      <c r="EDN54" s="164"/>
      <c r="EDO54" s="164"/>
      <c r="EDP54" s="164"/>
      <c r="EDQ54" s="164"/>
      <c r="EDR54" s="164"/>
      <c r="EDS54" s="164"/>
      <c r="EDT54" s="164"/>
      <c r="EDU54" s="164"/>
      <c r="EDV54" s="164"/>
      <c r="EDW54" s="164"/>
      <c r="EDX54" s="164"/>
      <c r="EDY54" s="164"/>
      <c r="EDZ54" s="164"/>
      <c r="EEA54" s="164"/>
      <c r="EEB54" s="164"/>
      <c r="EEC54" s="164"/>
      <c r="EED54" s="164"/>
      <c r="EEE54" s="164"/>
      <c r="EEF54" s="164"/>
      <c r="EEG54" s="164"/>
      <c r="EEH54" s="164"/>
      <c r="EEI54" s="164"/>
      <c r="EEJ54" s="164"/>
      <c r="EEK54" s="164"/>
      <c r="EEL54" s="164"/>
      <c r="EEM54" s="164"/>
      <c r="EEN54" s="164"/>
      <c r="EEO54" s="164"/>
      <c r="EEP54" s="164"/>
      <c r="EEQ54" s="164"/>
      <c r="EER54" s="164"/>
      <c r="EES54" s="164"/>
      <c r="EET54" s="164"/>
      <c r="EEU54" s="164"/>
      <c r="EEV54" s="164"/>
      <c r="EEW54" s="164"/>
      <c r="EEX54" s="164"/>
      <c r="EEY54" s="164"/>
      <c r="EEZ54" s="164"/>
      <c r="EFA54" s="164"/>
      <c r="EFB54" s="164"/>
      <c r="EFC54" s="164"/>
      <c r="EFD54" s="164"/>
      <c r="EFE54" s="164"/>
      <c r="EFF54" s="164"/>
      <c r="EFG54" s="164"/>
      <c r="EFH54" s="164"/>
      <c r="EFI54" s="164"/>
      <c r="EFJ54" s="164"/>
      <c r="EFK54" s="164"/>
      <c r="EFL54" s="164"/>
      <c r="EFM54" s="164"/>
      <c r="EFN54" s="164"/>
      <c r="EFO54" s="164"/>
      <c r="EFP54" s="164"/>
      <c r="EFQ54" s="164"/>
      <c r="EFR54" s="164"/>
      <c r="EFS54" s="164"/>
      <c r="EFT54" s="164"/>
      <c r="EFU54" s="164"/>
      <c r="EFV54" s="164"/>
      <c r="EFW54" s="164"/>
      <c r="EFX54" s="164"/>
      <c r="EFY54" s="164"/>
      <c r="EFZ54" s="164"/>
      <c r="EGA54" s="164"/>
      <c r="EGB54" s="164"/>
      <c r="EGC54" s="164"/>
      <c r="EGD54" s="164"/>
      <c r="EGE54" s="164"/>
      <c r="EGF54" s="164"/>
      <c r="EGG54" s="164"/>
      <c r="EGH54" s="164"/>
      <c r="EGI54" s="164"/>
      <c r="EGJ54" s="164"/>
      <c r="EGK54" s="164"/>
      <c r="EGL54" s="164"/>
      <c r="EGM54" s="164"/>
      <c r="EGN54" s="164"/>
      <c r="EGO54" s="164"/>
      <c r="EGP54" s="164"/>
      <c r="EGQ54" s="164"/>
      <c r="EGR54" s="164"/>
      <c r="EGS54" s="164"/>
      <c r="EGT54" s="164"/>
      <c r="EGU54" s="164"/>
      <c r="EGV54" s="164"/>
      <c r="EGW54" s="164"/>
      <c r="EGX54" s="164"/>
      <c r="EGY54" s="164"/>
      <c r="EGZ54" s="164"/>
      <c r="EHA54" s="164"/>
      <c r="EHB54" s="164"/>
      <c r="EHC54" s="164"/>
      <c r="EHD54" s="164"/>
      <c r="EHE54" s="164"/>
      <c r="EHF54" s="164"/>
      <c r="EHG54" s="164"/>
      <c r="EHH54" s="164"/>
      <c r="EHI54" s="164"/>
      <c r="EHJ54" s="164"/>
      <c r="EHK54" s="164"/>
      <c r="EHL54" s="164"/>
      <c r="EHM54" s="164"/>
      <c r="EHN54" s="164"/>
      <c r="EHO54" s="164"/>
      <c r="EHP54" s="164"/>
      <c r="EHQ54" s="164"/>
      <c r="EHR54" s="164"/>
      <c r="EHS54" s="164"/>
      <c r="EHT54" s="164"/>
      <c r="EHU54" s="164"/>
      <c r="EHV54" s="164"/>
      <c r="EHW54" s="164"/>
      <c r="EHX54" s="164"/>
      <c r="EHY54" s="164"/>
      <c r="EHZ54" s="164"/>
      <c r="EIA54" s="164"/>
      <c r="EIB54" s="164"/>
      <c r="EIC54" s="164"/>
      <c r="EID54" s="164"/>
      <c r="EIE54" s="164"/>
      <c r="EIF54" s="164"/>
      <c r="EIG54" s="164"/>
      <c r="EIH54" s="164"/>
      <c r="EII54" s="164"/>
      <c r="EIJ54" s="164"/>
      <c r="EIK54" s="164"/>
      <c r="EIL54" s="164"/>
      <c r="EIM54" s="164"/>
      <c r="EIN54" s="164"/>
      <c r="EIO54" s="164"/>
      <c r="EIP54" s="164"/>
      <c r="EIQ54" s="164"/>
      <c r="EIR54" s="164"/>
      <c r="EIS54" s="164"/>
      <c r="EIT54" s="164"/>
      <c r="EIU54" s="164"/>
      <c r="EIV54" s="164"/>
      <c r="EIW54" s="164"/>
      <c r="EIX54" s="164"/>
      <c r="EIY54" s="164"/>
      <c r="EIZ54" s="164"/>
      <c r="EJA54" s="164"/>
      <c r="EJB54" s="164"/>
      <c r="EJC54" s="164"/>
      <c r="EJD54" s="164"/>
      <c r="EJE54" s="164"/>
      <c r="EJF54" s="164"/>
      <c r="EJG54" s="164"/>
      <c r="EJH54" s="164"/>
      <c r="EJI54" s="164"/>
      <c r="EJJ54" s="164"/>
      <c r="EJK54" s="164"/>
      <c r="EJL54" s="164"/>
      <c r="EJM54" s="164"/>
      <c r="EJN54" s="164"/>
      <c r="EJO54" s="164"/>
      <c r="EJP54" s="164"/>
      <c r="EJQ54" s="164"/>
      <c r="EJR54" s="164"/>
      <c r="EJS54" s="164"/>
      <c r="EJT54" s="164"/>
      <c r="EJU54" s="164"/>
      <c r="EJV54" s="164"/>
      <c r="EJW54" s="164"/>
      <c r="EJX54" s="164"/>
      <c r="EJY54" s="164"/>
      <c r="EJZ54" s="164"/>
      <c r="EKA54" s="164"/>
      <c r="EKB54" s="164"/>
      <c r="EKC54" s="164"/>
      <c r="EKD54" s="164"/>
      <c r="EKE54" s="164"/>
      <c r="EKF54" s="164"/>
      <c r="EKG54" s="164"/>
      <c r="EKH54" s="164"/>
      <c r="EKI54" s="164"/>
      <c r="EKJ54" s="164"/>
      <c r="EKK54" s="164"/>
      <c r="EKL54" s="164"/>
      <c r="EKM54" s="164"/>
      <c r="EKN54" s="164"/>
      <c r="EKO54" s="164"/>
      <c r="EKP54" s="164"/>
      <c r="EKQ54" s="164"/>
      <c r="EKR54" s="164"/>
      <c r="EKS54" s="164"/>
      <c r="EKT54" s="164"/>
      <c r="EKU54" s="164"/>
      <c r="EKV54" s="164"/>
      <c r="EKW54" s="164"/>
      <c r="EKX54" s="164"/>
      <c r="EKY54" s="164"/>
      <c r="EKZ54" s="164"/>
      <c r="ELA54" s="164"/>
      <c r="ELB54" s="164"/>
      <c r="ELC54" s="164"/>
      <c r="ELD54" s="164"/>
      <c r="ELE54" s="164"/>
      <c r="ELF54" s="164"/>
      <c r="ELG54" s="164"/>
      <c r="ELH54" s="164"/>
      <c r="ELI54" s="164"/>
      <c r="ELJ54" s="164"/>
      <c r="ELK54" s="164"/>
      <c r="ELL54" s="164"/>
      <c r="ELM54" s="164"/>
      <c r="ELN54" s="164"/>
      <c r="ELO54" s="164"/>
      <c r="ELP54" s="164"/>
      <c r="ELQ54" s="164"/>
      <c r="ELR54" s="164"/>
      <c r="ELS54" s="164"/>
      <c r="ELT54" s="164"/>
      <c r="ELU54" s="164"/>
      <c r="ELV54" s="164"/>
      <c r="ELW54" s="164"/>
      <c r="ELX54" s="164"/>
      <c r="ELY54" s="164"/>
      <c r="ELZ54" s="164"/>
      <c r="EMA54" s="164"/>
      <c r="EMB54" s="164"/>
      <c r="EMC54" s="164"/>
      <c r="EMD54" s="164"/>
      <c r="EME54" s="164"/>
      <c r="EMF54" s="164"/>
      <c r="EMG54" s="164"/>
      <c r="EMH54" s="164"/>
      <c r="EMI54" s="164"/>
      <c r="EMJ54" s="164"/>
      <c r="EMK54" s="164"/>
      <c r="EML54" s="164"/>
      <c r="EMM54" s="164"/>
      <c r="EMN54" s="164"/>
      <c r="EMO54" s="164"/>
      <c r="EMP54" s="164"/>
      <c r="EMQ54" s="164"/>
      <c r="EMR54" s="164"/>
      <c r="EMS54" s="164"/>
      <c r="EMT54" s="164"/>
      <c r="EMU54" s="164"/>
      <c r="EMV54" s="164"/>
      <c r="EMW54" s="164"/>
      <c r="EMX54" s="164"/>
      <c r="EMY54" s="164"/>
      <c r="EMZ54" s="164"/>
      <c r="ENA54" s="164"/>
      <c r="ENB54" s="164"/>
      <c r="ENC54" s="164"/>
      <c r="END54" s="164"/>
      <c r="ENE54" s="164"/>
      <c r="ENF54" s="164"/>
      <c r="ENG54" s="164"/>
      <c r="ENH54" s="164"/>
      <c r="ENI54" s="164"/>
      <c r="ENJ54" s="164"/>
      <c r="ENK54" s="164"/>
      <c r="ENL54" s="164"/>
      <c r="ENM54" s="164"/>
      <c r="ENN54" s="164"/>
      <c r="ENO54" s="164"/>
      <c r="ENP54" s="164"/>
      <c r="ENQ54" s="164"/>
      <c r="ENR54" s="164"/>
      <c r="ENS54" s="164"/>
      <c r="ENT54" s="164"/>
      <c r="ENU54" s="164"/>
      <c r="ENV54" s="164"/>
      <c r="ENW54" s="164"/>
      <c r="ENX54" s="164"/>
      <c r="ENY54" s="164"/>
      <c r="ENZ54" s="164"/>
      <c r="EOA54" s="164"/>
      <c r="EOB54" s="164"/>
      <c r="EOC54" s="164"/>
      <c r="EOD54" s="164"/>
      <c r="EOE54" s="164"/>
      <c r="EOF54" s="164"/>
      <c r="EOG54" s="164"/>
      <c r="EOH54" s="164"/>
      <c r="EOI54" s="164"/>
      <c r="EOJ54" s="164"/>
      <c r="EOK54" s="164"/>
      <c r="EOL54" s="164"/>
      <c r="EOM54" s="164"/>
      <c r="EON54" s="164"/>
      <c r="EOO54" s="164"/>
      <c r="EOP54" s="164"/>
      <c r="EOQ54" s="164"/>
      <c r="EOR54" s="164"/>
      <c r="EOS54" s="164"/>
      <c r="EOT54" s="164"/>
      <c r="EOU54" s="164"/>
      <c r="EOV54" s="164"/>
      <c r="EOW54" s="164"/>
      <c r="EOX54" s="164"/>
      <c r="EOY54" s="164"/>
      <c r="EOZ54" s="164"/>
      <c r="EPA54" s="164"/>
      <c r="EPB54" s="164"/>
      <c r="EPC54" s="164"/>
      <c r="EPD54" s="164"/>
      <c r="EPE54" s="164"/>
      <c r="EPF54" s="164"/>
      <c r="EPG54" s="164"/>
      <c r="EPH54" s="164"/>
      <c r="EPI54" s="164"/>
      <c r="EPJ54" s="164"/>
      <c r="EPK54" s="164"/>
      <c r="EPL54" s="164"/>
      <c r="EPM54" s="164"/>
      <c r="EPN54" s="164"/>
      <c r="EPO54" s="164"/>
      <c r="EPP54" s="164"/>
      <c r="EPQ54" s="164"/>
      <c r="EPR54" s="164"/>
      <c r="EPS54" s="164"/>
      <c r="EPT54" s="164"/>
      <c r="EPU54" s="164"/>
      <c r="EPV54" s="164"/>
      <c r="EPW54" s="164"/>
      <c r="EPX54" s="164"/>
      <c r="EPY54" s="164"/>
      <c r="EPZ54" s="164"/>
      <c r="EQA54" s="164"/>
      <c r="EQB54" s="164"/>
      <c r="EQC54" s="164"/>
      <c r="EQD54" s="164"/>
      <c r="EQE54" s="164"/>
      <c r="EQF54" s="164"/>
      <c r="EQG54" s="164"/>
      <c r="EQH54" s="164"/>
      <c r="EQI54" s="164"/>
      <c r="EQJ54" s="164"/>
      <c r="EQK54" s="164"/>
      <c r="EQL54" s="164"/>
      <c r="EQM54" s="164"/>
      <c r="EQN54" s="164"/>
      <c r="EQO54" s="164"/>
      <c r="EQP54" s="164"/>
      <c r="EQQ54" s="164"/>
      <c r="EQR54" s="164"/>
      <c r="EQS54" s="164"/>
      <c r="EQT54" s="164"/>
      <c r="EQU54" s="164"/>
      <c r="EQV54" s="164"/>
      <c r="EQW54" s="164"/>
      <c r="EQX54" s="164"/>
      <c r="EQY54" s="164"/>
      <c r="EQZ54" s="164"/>
      <c r="ERA54" s="164"/>
      <c r="ERB54" s="164"/>
      <c r="ERC54" s="164"/>
      <c r="ERD54" s="164"/>
      <c r="ERE54" s="164"/>
      <c r="ERF54" s="164"/>
      <c r="ERG54" s="164"/>
      <c r="ERH54" s="164"/>
      <c r="ERI54" s="164"/>
      <c r="ERJ54" s="164"/>
      <c r="ERK54" s="164"/>
      <c r="ERL54" s="164"/>
      <c r="ERM54" s="164"/>
      <c r="ERN54" s="164"/>
      <c r="ERO54" s="164"/>
      <c r="ERP54" s="164"/>
      <c r="ERQ54" s="164"/>
      <c r="ERR54" s="164"/>
      <c r="ERS54" s="164"/>
      <c r="ERT54" s="164"/>
      <c r="ERU54" s="164"/>
      <c r="ERV54" s="164"/>
      <c r="ERW54" s="164"/>
      <c r="ERX54" s="164"/>
      <c r="ERY54" s="164"/>
      <c r="ERZ54" s="164"/>
      <c r="ESA54" s="164"/>
      <c r="ESB54" s="164"/>
      <c r="ESC54" s="164"/>
      <c r="ESD54" s="164"/>
      <c r="ESE54" s="164"/>
      <c r="ESF54" s="164"/>
      <c r="ESG54" s="164"/>
      <c r="ESH54" s="164"/>
      <c r="ESI54" s="164"/>
      <c r="ESJ54" s="164"/>
      <c r="ESK54" s="164"/>
      <c r="ESL54" s="164"/>
      <c r="ESM54" s="164"/>
      <c r="ESN54" s="164"/>
      <c r="ESO54" s="164"/>
      <c r="ESP54" s="164"/>
      <c r="ESQ54" s="164"/>
      <c r="ESR54" s="164"/>
      <c r="ESS54" s="164"/>
      <c r="EST54" s="164"/>
      <c r="ESU54" s="164"/>
      <c r="ESV54" s="164"/>
      <c r="ESW54" s="164"/>
      <c r="ESX54" s="164"/>
      <c r="ESY54" s="164"/>
      <c r="ESZ54" s="164"/>
      <c r="ETA54" s="164"/>
      <c r="ETB54" s="164"/>
      <c r="ETC54" s="164"/>
      <c r="ETD54" s="164"/>
      <c r="ETE54" s="164"/>
      <c r="ETF54" s="164"/>
      <c r="ETG54" s="164"/>
      <c r="ETH54" s="164"/>
      <c r="ETI54" s="164"/>
      <c r="ETJ54" s="164"/>
      <c r="ETK54" s="164"/>
      <c r="ETL54" s="164"/>
      <c r="ETM54" s="164"/>
      <c r="ETN54" s="164"/>
      <c r="ETO54" s="164"/>
      <c r="ETP54" s="164"/>
      <c r="ETQ54" s="164"/>
      <c r="ETR54" s="164"/>
      <c r="ETS54" s="164"/>
      <c r="ETT54" s="164"/>
      <c r="ETU54" s="164"/>
      <c r="ETV54" s="164"/>
      <c r="ETW54" s="164"/>
      <c r="ETX54" s="164"/>
      <c r="ETY54" s="164"/>
      <c r="ETZ54" s="164"/>
      <c r="EUA54" s="164"/>
      <c r="EUB54" s="164"/>
      <c r="EUC54" s="164"/>
      <c r="EUD54" s="164"/>
      <c r="EUE54" s="164"/>
      <c r="EUF54" s="164"/>
      <c r="EUG54" s="164"/>
      <c r="EUH54" s="164"/>
      <c r="EUI54" s="164"/>
      <c r="EUJ54" s="164"/>
      <c r="EUK54" s="164"/>
      <c r="EUL54" s="164"/>
      <c r="EUM54" s="164"/>
      <c r="EUN54" s="164"/>
      <c r="EUO54" s="164"/>
      <c r="EUP54" s="164"/>
      <c r="EUQ54" s="164"/>
      <c r="EUR54" s="164"/>
      <c r="EUS54" s="164"/>
      <c r="EUT54" s="164"/>
      <c r="EUU54" s="164"/>
      <c r="EUV54" s="164"/>
      <c r="EUW54" s="164"/>
      <c r="EUX54" s="164"/>
      <c r="EUY54" s="164"/>
      <c r="EUZ54" s="164"/>
      <c r="EVA54" s="164"/>
      <c r="EVB54" s="164"/>
      <c r="EVC54" s="164"/>
      <c r="EVD54" s="164"/>
      <c r="EVE54" s="164"/>
      <c r="EVF54" s="164"/>
      <c r="EVG54" s="164"/>
      <c r="EVH54" s="164"/>
      <c r="EVI54" s="164"/>
      <c r="EVJ54" s="164"/>
      <c r="EVK54" s="164"/>
      <c r="EVL54" s="164"/>
      <c r="EVM54" s="164"/>
      <c r="EVN54" s="164"/>
      <c r="EVO54" s="164"/>
      <c r="EVP54" s="164"/>
      <c r="EVQ54" s="164"/>
      <c r="EVR54" s="164"/>
      <c r="EVS54" s="164"/>
      <c r="EVT54" s="164"/>
      <c r="EVU54" s="164"/>
      <c r="EVV54" s="164"/>
      <c r="EVW54" s="164"/>
      <c r="EVX54" s="164"/>
      <c r="EVY54" s="164"/>
      <c r="EVZ54" s="164"/>
      <c r="EWA54" s="164"/>
      <c r="EWB54" s="164"/>
      <c r="EWC54" s="164"/>
      <c r="EWD54" s="164"/>
      <c r="EWE54" s="164"/>
      <c r="EWF54" s="164"/>
      <c r="EWG54" s="164"/>
      <c r="EWH54" s="164"/>
      <c r="EWI54" s="164"/>
      <c r="EWJ54" s="164"/>
      <c r="EWK54" s="164"/>
      <c r="EWL54" s="164"/>
      <c r="EWM54" s="164"/>
      <c r="EWN54" s="164"/>
      <c r="EWO54" s="164"/>
      <c r="EWP54" s="164"/>
      <c r="EWQ54" s="164"/>
      <c r="EWR54" s="164"/>
      <c r="EWS54" s="164"/>
      <c r="EWT54" s="164"/>
      <c r="EWU54" s="164"/>
      <c r="EWV54" s="164"/>
      <c r="EWW54" s="164"/>
      <c r="EWX54" s="164"/>
      <c r="EWY54" s="164"/>
      <c r="EWZ54" s="164"/>
      <c r="EXA54" s="164"/>
      <c r="EXB54" s="164"/>
      <c r="EXC54" s="164"/>
      <c r="EXD54" s="164"/>
      <c r="EXE54" s="164"/>
      <c r="EXF54" s="164"/>
      <c r="EXG54" s="164"/>
      <c r="EXH54" s="164"/>
      <c r="EXI54" s="164"/>
      <c r="EXJ54" s="164"/>
      <c r="EXK54" s="164"/>
      <c r="EXL54" s="164"/>
      <c r="EXM54" s="164"/>
      <c r="EXN54" s="164"/>
      <c r="EXO54" s="164"/>
      <c r="EXP54" s="164"/>
      <c r="EXQ54" s="164"/>
      <c r="EXR54" s="164"/>
      <c r="EXS54" s="164"/>
      <c r="EXT54" s="164"/>
      <c r="EXU54" s="164"/>
      <c r="EXV54" s="164"/>
      <c r="EXW54" s="164"/>
      <c r="EXX54" s="164"/>
      <c r="EXY54" s="164"/>
      <c r="EXZ54" s="164"/>
      <c r="EYA54" s="164"/>
      <c r="EYB54" s="164"/>
      <c r="EYC54" s="164"/>
      <c r="EYD54" s="164"/>
      <c r="EYE54" s="164"/>
      <c r="EYF54" s="164"/>
      <c r="EYG54" s="164"/>
      <c r="EYH54" s="164"/>
      <c r="EYI54" s="164"/>
      <c r="EYJ54" s="164"/>
      <c r="EYK54" s="164"/>
      <c r="EYL54" s="164"/>
      <c r="EYM54" s="164"/>
      <c r="EYN54" s="164"/>
      <c r="EYO54" s="164"/>
      <c r="EYP54" s="164"/>
      <c r="EYQ54" s="164"/>
      <c r="EYR54" s="164"/>
      <c r="EYS54" s="164"/>
      <c r="EYT54" s="164"/>
      <c r="EYU54" s="164"/>
      <c r="EYV54" s="164"/>
      <c r="EYW54" s="164"/>
      <c r="EYX54" s="164"/>
      <c r="EYY54" s="164"/>
      <c r="EYZ54" s="164"/>
      <c r="EZA54" s="164"/>
      <c r="EZB54" s="164"/>
      <c r="EZC54" s="164"/>
      <c r="EZD54" s="164"/>
      <c r="EZE54" s="164"/>
      <c r="EZF54" s="164"/>
      <c r="EZG54" s="164"/>
      <c r="EZH54" s="164"/>
      <c r="EZI54" s="164"/>
      <c r="EZJ54" s="164"/>
      <c r="EZK54" s="164"/>
      <c r="EZL54" s="164"/>
      <c r="EZM54" s="164"/>
      <c r="EZN54" s="164"/>
      <c r="EZO54" s="164"/>
      <c r="EZP54" s="164"/>
      <c r="EZQ54" s="164"/>
      <c r="EZR54" s="164"/>
      <c r="EZS54" s="164"/>
      <c r="EZT54" s="164"/>
      <c r="EZU54" s="164"/>
      <c r="EZV54" s="164"/>
      <c r="EZW54" s="164"/>
      <c r="EZX54" s="164"/>
      <c r="EZY54" s="164"/>
      <c r="EZZ54" s="164"/>
      <c r="FAA54" s="164"/>
      <c r="FAB54" s="164"/>
      <c r="FAC54" s="164"/>
      <c r="FAD54" s="164"/>
      <c r="FAE54" s="164"/>
      <c r="FAF54" s="164"/>
      <c r="FAG54" s="164"/>
      <c r="FAH54" s="164"/>
      <c r="FAI54" s="164"/>
      <c r="FAJ54" s="164"/>
      <c r="FAK54" s="164"/>
      <c r="FAL54" s="164"/>
      <c r="FAM54" s="164"/>
      <c r="FAN54" s="164"/>
      <c r="FAO54" s="164"/>
      <c r="FAP54" s="164"/>
      <c r="FAQ54" s="164"/>
      <c r="FAR54" s="164"/>
      <c r="FAS54" s="164"/>
      <c r="FAT54" s="164"/>
      <c r="FAU54" s="164"/>
      <c r="FAV54" s="164"/>
      <c r="FAW54" s="164"/>
      <c r="FAX54" s="164"/>
      <c r="FAY54" s="164"/>
      <c r="FAZ54" s="164"/>
      <c r="FBA54" s="164"/>
      <c r="FBB54" s="164"/>
      <c r="FBC54" s="164"/>
      <c r="FBD54" s="164"/>
      <c r="FBE54" s="164"/>
      <c r="FBF54" s="164"/>
      <c r="FBG54" s="164"/>
      <c r="FBH54" s="164"/>
      <c r="FBI54" s="164"/>
      <c r="FBJ54" s="164"/>
      <c r="FBK54" s="164"/>
      <c r="FBL54" s="164"/>
      <c r="FBM54" s="164"/>
      <c r="FBN54" s="164"/>
      <c r="FBO54" s="164"/>
      <c r="FBP54" s="164"/>
      <c r="FBQ54" s="164"/>
      <c r="FBR54" s="164"/>
      <c r="FBS54" s="164"/>
      <c r="FBT54" s="164"/>
      <c r="FBU54" s="164"/>
      <c r="FBV54" s="164"/>
      <c r="FBW54" s="164"/>
      <c r="FBX54" s="164"/>
      <c r="FBY54" s="164"/>
      <c r="FBZ54" s="164"/>
      <c r="FCA54" s="164"/>
      <c r="FCB54" s="164"/>
      <c r="FCC54" s="164"/>
      <c r="FCD54" s="164"/>
      <c r="FCE54" s="164"/>
      <c r="FCF54" s="164"/>
      <c r="FCG54" s="164"/>
      <c r="FCH54" s="164"/>
      <c r="FCI54" s="164"/>
      <c r="FCJ54" s="164"/>
      <c r="FCK54" s="164"/>
      <c r="FCL54" s="164"/>
      <c r="FCM54" s="164"/>
      <c r="FCN54" s="164"/>
      <c r="FCO54" s="164"/>
      <c r="FCP54" s="164"/>
      <c r="FCQ54" s="164"/>
      <c r="FCR54" s="164"/>
      <c r="FCS54" s="164"/>
      <c r="FCT54" s="164"/>
      <c r="FCU54" s="164"/>
      <c r="FCV54" s="164"/>
      <c r="FCW54" s="164"/>
      <c r="FCX54" s="164"/>
      <c r="FCY54" s="164"/>
      <c r="FCZ54" s="164"/>
      <c r="FDA54" s="164"/>
      <c r="FDB54" s="164"/>
      <c r="FDC54" s="164"/>
      <c r="FDD54" s="164"/>
      <c r="FDE54" s="164"/>
      <c r="FDF54" s="164"/>
      <c r="FDG54" s="164"/>
      <c r="FDH54" s="164"/>
      <c r="FDI54" s="164"/>
      <c r="FDJ54" s="164"/>
      <c r="FDK54" s="164"/>
      <c r="FDL54" s="164"/>
      <c r="FDM54" s="164"/>
      <c r="FDN54" s="164"/>
      <c r="FDO54" s="164"/>
      <c r="FDP54" s="164"/>
      <c r="FDQ54" s="164"/>
      <c r="FDR54" s="164"/>
      <c r="FDS54" s="164"/>
      <c r="FDT54" s="164"/>
      <c r="FDU54" s="164"/>
      <c r="FDV54" s="164"/>
      <c r="FDW54" s="164"/>
      <c r="FDX54" s="164"/>
      <c r="FDY54" s="164"/>
      <c r="FDZ54" s="164"/>
      <c r="FEA54" s="164"/>
      <c r="FEB54" s="164"/>
      <c r="FEC54" s="164"/>
      <c r="FED54" s="164"/>
      <c r="FEE54" s="164"/>
      <c r="FEF54" s="164"/>
      <c r="FEG54" s="164"/>
      <c r="FEH54" s="164"/>
      <c r="FEI54" s="164"/>
      <c r="FEJ54" s="164"/>
      <c r="FEK54" s="164"/>
      <c r="FEL54" s="164"/>
      <c r="FEM54" s="164"/>
      <c r="FEN54" s="164"/>
      <c r="FEO54" s="164"/>
      <c r="FEP54" s="164"/>
      <c r="FEQ54" s="164"/>
      <c r="FER54" s="164"/>
      <c r="FES54" s="164"/>
      <c r="FET54" s="164"/>
      <c r="FEU54" s="164"/>
      <c r="FEV54" s="164"/>
      <c r="FEW54" s="164"/>
      <c r="FEX54" s="164"/>
      <c r="FEY54" s="164"/>
      <c r="FEZ54" s="164"/>
      <c r="FFA54" s="164"/>
      <c r="FFB54" s="164"/>
      <c r="FFC54" s="164"/>
      <c r="FFD54" s="164"/>
      <c r="FFE54" s="164"/>
      <c r="FFF54" s="164"/>
      <c r="FFG54" s="164"/>
      <c r="FFH54" s="164"/>
      <c r="FFI54" s="164"/>
      <c r="FFJ54" s="164"/>
      <c r="FFK54" s="164"/>
      <c r="FFL54" s="164"/>
      <c r="FFM54" s="164"/>
      <c r="FFN54" s="164"/>
      <c r="FFO54" s="164"/>
      <c r="FFP54" s="164"/>
      <c r="FFQ54" s="164"/>
      <c r="FFR54" s="164"/>
      <c r="FFS54" s="164"/>
      <c r="FFT54" s="164"/>
      <c r="FFU54" s="164"/>
      <c r="FFV54" s="164"/>
      <c r="FFW54" s="164"/>
      <c r="FFX54" s="164"/>
      <c r="FFY54" s="164"/>
      <c r="FFZ54" s="164"/>
      <c r="FGA54" s="164"/>
      <c r="FGB54" s="164"/>
      <c r="FGC54" s="164"/>
      <c r="FGD54" s="164"/>
      <c r="FGE54" s="164"/>
      <c r="FGF54" s="164"/>
      <c r="FGG54" s="164"/>
      <c r="FGH54" s="164"/>
      <c r="FGI54" s="164"/>
      <c r="FGJ54" s="164"/>
      <c r="FGK54" s="164"/>
      <c r="FGL54" s="164"/>
      <c r="FGM54" s="164"/>
      <c r="FGN54" s="164"/>
      <c r="FGO54" s="164"/>
      <c r="FGP54" s="164"/>
      <c r="FGQ54" s="164"/>
      <c r="FGR54" s="164"/>
      <c r="FGS54" s="164"/>
      <c r="FGT54" s="164"/>
      <c r="FGU54" s="164"/>
      <c r="FGV54" s="164"/>
      <c r="FGW54" s="164"/>
      <c r="FGX54" s="164"/>
      <c r="FGY54" s="164"/>
      <c r="FGZ54" s="164"/>
      <c r="FHA54" s="164"/>
      <c r="FHB54" s="164"/>
      <c r="FHC54" s="164"/>
      <c r="FHD54" s="164"/>
      <c r="FHE54" s="164"/>
      <c r="FHF54" s="164"/>
      <c r="FHG54" s="164"/>
      <c r="FHH54" s="164"/>
      <c r="FHI54" s="164"/>
      <c r="FHJ54" s="164"/>
      <c r="FHK54" s="164"/>
      <c r="FHL54" s="164"/>
      <c r="FHM54" s="164"/>
      <c r="FHN54" s="164"/>
      <c r="FHO54" s="164"/>
      <c r="FHP54" s="164"/>
      <c r="FHQ54" s="164"/>
      <c r="FHR54" s="164"/>
      <c r="FHS54" s="164"/>
      <c r="FHT54" s="164"/>
      <c r="FHU54" s="164"/>
      <c r="FHV54" s="164"/>
      <c r="FHW54" s="164"/>
      <c r="FHX54" s="164"/>
      <c r="FHY54" s="164"/>
      <c r="FHZ54" s="164"/>
      <c r="FIA54" s="164"/>
      <c r="FIB54" s="164"/>
      <c r="FIC54" s="164"/>
      <c r="FID54" s="164"/>
      <c r="FIE54" s="164"/>
      <c r="FIF54" s="164"/>
      <c r="FIG54" s="164"/>
      <c r="FIH54" s="164"/>
      <c r="FII54" s="164"/>
      <c r="FIJ54" s="164"/>
      <c r="FIK54" s="164"/>
      <c r="FIL54" s="164"/>
      <c r="FIM54" s="164"/>
      <c r="FIN54" s="164"/>
      <c r="FIO54" s="164"/>
      <c r="FIP54" s="164"/>
      <c r="FIQ54" s="164"/>
      <c r="FIR54" s="164"/>
      <c r="FIS54" s="164"/>
      <c r="FIT54" s="164"/>
      <c r="FIU54" s="164"/>
      <c r="FIV54" s="164"/>
      <c r="FIW54" s="164"/>
      <c r="FIX54" s="164"/>
      <c r="FIY54" s="164"/>
      <c r="FIZ54" s="164"/>
      <c r="FJA54" s="164"/>
      <c r="FJB54" s="164"/>
      <c r="FJC54" s="164"/>
      <c r="FJD54" s="164"/>
    </row>
    <row r="55" spans="1:4320" ht="30" customHeight="1" x14ac:dyDescent="0.2">
      <c r="A55" s="60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5"/>
      <c r="N55" s="114"/>
    </row>
    <row r="56" spans="1:4320" ht="29.25" customHeight="1" x14ac:dyDescent="0.2">
      <c r="A56" s="551" t="s">
        <v>87</v>
      </c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65"/>
      <c r="N56" s="114"/>
    </row>
    <row r="57" spans="1:4320" ht="35.25" customHeight="1" x14ac:dyDescent="0.2">
      <c r="A57" s="68" t="s">
        <v>4</v>
      </c>
      <c r="B57" s="69" t="s">
        <v>5</v>
      </c>
      <c r="C57" s="101" t="s">
        <v>6</v>
      </c>
      <c r="D57" s="102" t="s">
        <v>7</v>
      </c>
      <c r="E57" s="103" t="s">
        <v>8</v>
      </c>
      <c r="F57" s="104" t="s">
        <v>9</v>
      </c>
      <c r="G57" s="103"/>
      <c r="H57" s="104" t="s">
        <v>10</v>
      </c>
      <c r="I57" s="104" t="s">
        <v>11</v>
      </c>
      <c r="J57" s="511" t="s">
        <v>13</v>
      </c>
      <c r="K57" s="105" t="s">
        <v>12</v>
      </c>
      <c r="L57" s="74" t="s">
        <v>13</v>
      </c>
      <c r="M57" s="75" t="s">
        <v>909</v>
      </c>
      <c r="N57" s="114"/>
    </row>
    <row r="58" spans="1:4320" ht="26.25" customHeight="1" x14ac:dyDescent="0.2">
      <c r="A58" s="76" t="s">
        <v>88</v>
      </c>
      <c r="B58" s="123" t="s">
        <v>89</v>
      </c>
      <c r="C58" s="107" t="s">
        <v>16</v>
      </c>
      <c r="D58" s="79" t="s">
        <v>17</v>
      </c>
      <c r="E58" s="133" t="s">
        <v>90</v>
      </c>
      <c r="F58" s="172" t="s">
        <v>91</v>
      </c>
      <c r="G58" s="133"/>
      <c r="H58" s="173">
        <v>70630</v>
      </c>
      <c r="I58" s="111" t="s">
        <v>20</v>
      </c>
      <c r="J58" s="520">
        <v>1980306.9086162385</v>
      </c>
      <c r="K58" s="174">
        <v>400000</v>
      </c>
      <c r="L58" s="175">
        <v>1980306.9086162385</v>
      </c>
      <c r="M58" s="65">
        <v>256652.03353909415</v>
      </c>
      <c r="N58" s="114"/>
    </row>
    <row r="59" spans="1:4320" ht="21" customHeight="1" x14ac:dyDescent="0.2">
      <c r="A59" s="60"/>
      <c r="B59" s="167"/>
      <c r="C59" s="117"/>
      <c r="D59" s="91"/>
      <c r="E59" s="176"/>
      <c r="F59" s="93"/>
      <c r="G59" s="176"/>
      <c r="H59" s="177"/>
      <c r="I59" s="95"/>
      <c r="J59" s="179">
        <v>1980306.9086162385</v>
      </c>
      <c r="K59" s="178">
        <f>SUM(K58)</f>
        <v>400000</v>
      </c>
      <c r="L59" s="179">
        <v>1980306.9086162385</v>
      </c>
      <c r="M59" s="178">
        <f>SUM(M58)</f>
        <v>256652.03353909415</v>
      </c>
      <c r="N59" s="114"/>
    </row>
    <row r="60" spans="1:4320" ht="30" customHeight="1" x14ac:dyDescent="0.2">
      <c r="A60" s="60"/>
      <c r="B60" s="59"/>
      <c r="C60" s="59"/>
      <c r="D60" s="59"/>
      <c r="E60" s="59"/>
      <c r="F60" s="59"/>
      <c r="G60" s="59"/>
      <c r="H60" s="59"/>
      <c r="I60" s="59"/>
      <c r="J60" s="59"/>
      <c r="K60" s="180"/>
      <c r="L60" s="59"/>
      <c r="M60" s="65"/>
      <c r="N60" s="114"/>
    </row>
    <row r="61" spans="1:4320" ht="29.25" customHeight="1" x14ac:dyDescent="0.2">
      <c r="A61" s="551" t="s">
        <v>92</v>
      </c>
      <c r="B61" s="552"/>
      <c r="C61" s="552"/>
      <c r="D61" s="552"/>
      <c r="E61" s="552"/>
      <c r="F61" s="552"/>
      <c r="G61" s="552"/>
      <c r="H61" s="552"/>
      <c r="I61" s="552"/>
      <c r="J61" s="552"/>
      <c r="K61" s="552"/>
      <c r="L61" s="552"/>
      <c r="M61" s="65"/>
      <c r="N61" s="114"/>
    </row>
    <row r="62" spans="1:4320" ht="35.25" customHeight="1" x14ac:dyDescent="0.2">
      <c r="A62" s="68" t="s">
        <v>4</v>
      </c>
      <c r="B62" s="69" t="s">
        <v>5</v>
      </c>
      <c r="C62" s="101" t="s">
        <v>6</v>
      </c>
      <c r="D62" s="102" t="s">
        <v>7</v>
      </c>
      <c r="E62" s="103" t="s">
        <v>8</v>
      </c>
      <c r="F62" s="104" t="s">
        <v>9</v>
      </c>
      <c r="G62" s="103"/>
      <c r="H62" s="104" t="s">
        <v>10</v>
      </c>
      <c r="I62" s="104" t="s">
        <v>11</v>
      </c>
      <c r="J62" s="511" t="s">
        <v>13</v>
      </c>
      <c r="K62" s="105" t="s">
        <v>12</v>
      </c>
      <c r="L62" s="74" t="s">
        <v>13</v>
      </c>
      <c r="M62" s="75" t="s">
        <v>909</v>
      </c>
      <c r="N62" s="114"/>
    </row>
    <row r="63" spans="1:4320" ht="35.25" customHeight="1" x14ac:dyDescent="0.2">
      <c r="A63" s="68"/>
      <c r="B63" s="181" t="s">
        <v>807</v>
      </c>
      <c r="C63" s="107" t="s">
        <v>16</v>
      </c>
      <c r="D63" s="79" t="s">
        <v>17</v>
      </c>
      <c r="E63" s="133" t="s">
        <v>95</v>
      </c>
      <c r="F63" s="104"/>
      <c r="G63" s="103"/>
      <c r="H63" s="104"/>
      <c r="I63" s="104"/>
      <c r="J63" s="104"/>
      <c r="K63" s="182">
        <v>400000</v>
      </c>
      <c r="L63" s="74"/>
      <c r="M63" s="65">
        <v>256652.03353909415</v>
      </c>
      <c r="N63" s="114"/>
    </row>
    <row r="64" spans="1:4320" ht="35.25" customHeight="1" x14ac:dyDescent="0.2">
      <c r="A64" s="68"/>
      <c r="B64" s="181" t="s">
        <v>705</v>
      </c>
      <c r="C64" s="107" t="s">
        <v>16</v>
      </c>
      <c r="D64" s="79" t="s">
        <v>17</v>
      </c>
      <c r="E64" s="133" t="s">
        <v>95</v>
      </c>
      <c r="F64" s="104"/>
      <c r="G64" s="103"/>
      <c r="H64" s="104"/>
      <c r="I64" s="104"/>
      <c r="J64" s="104"/>
      <c r="K64" s="182">
        <v>250000</v>
      </c>
      <c r="L64" s="74"/>
      <c r="M64" s="65">
        <v>160407.52096193383</v>
      </c>
      <c r="N64" s="114"/>
    </row>
    <row r="65" spans="1:14" ht="26.25" customHeight="1" x14ac:dyDescent="0.2">
      <c r="A65" s="183" t="s">
        <v>93</v>
      </c>
      <c r="B65" s="123" t="s">
        <v>94</v>
      </c>
      <c r="C65" s="107" t="s">
        <v>16</v>
      </c>
      <c r="D65" s="79" t="s">
        <v>17</v>
      </c>
      <c r="E65" s="133" t="s">
        <v>95</v>
      </c>
      <c r="F65" s="87" t="s">
        <v>96</v>
      </c>
      <c r="G65" s="66"/>
      <c r="H65" s="162">
        <v>70421</v>
      </c>
      <c r="I65" s="111" t="s">
        <v>20</v>
      </c>
      <c r="J65" s="111"/>
      <c r="K65" s="112">
        <v>1500000</v>
      </c>
      <c r="L65" s="184"/>
      <c r="M65" s="65">
        <v>962445.12577160308</v>
      </c>
      <c r="N65" s="114"/>
    </row>
    <row r="66" spans="1:14" ht="23.25" customHeight="1" x14ac:dyDescent="0.2">
      <c r="A66" s="185"/>
      <c r="B66" s="167"/>
      <c r="C66" s="117"/>
      <c r="D66" s="91"/>
      <c r="E66" s="176"/>
      <c r="F66" s="169"/>
      <c r="G66" s="59"/>
      <c r="H66" s="170"/>
      <c r="I66" s="95"/>
      <c r="J66" s="95"/>
      <c r="K66" s="186">
        <f>SUM(K63:K65)</f>
        <v>2150000</v>
      </c>
      <c r="L66" s="184"/>
      <c r="M66" s="186">
        <f>SUM(M63:M65)</f>
        <v>1379504.6802726311</v>
      </c>
      <c r="N66" s="114"/>
    </row>
    <row r="67" spans="1:14" ht="27.75" customHeight="1" x14ac:dyDescent="0.2">
      <c r="A67" s="60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65"/>
      <c r="N67" s="114"/>
    </row>
    <row r="68" spans="1:14" ht="29.25" customHeight="1" x14ac:dyDescent="0.2">
      <c r="A68" s="551" t="s">
        <v>97</v>
      </c>
      <c r="B68" s="552"/>
      <c r="C68" s="552"/>
      <c r="D68" s="552"/>
      <c r="E68" s="552"/>
      <c r="F68" s="552"/>
      <c r="G68" s="552"/>
      <c r="H68" s="552"/>
      <c r="I68" s="552"/>
      <c r="J68" s="552"/>
      <c r="K68" s="552"/>
      <c r="L68" s="552"/>
      <c r="M68" s="65"/>
      <c r="N68" s="114"/>
    </row>
    <row r="69" spans="1:14" ht="35.25" customHeight="1" x14ac:dyDescent="0.2">
      <c r="A69" s="68" t="s">
        <v>4</v>
      </c>
      <c r="B69" s="69" t="s">
        <v>5</v>
      </c>
      <c r="C69" s="101" t="s">
        <v>6</v>
      </c>
      <c r="D69" s="102" t="s">
        <v>7</v>
      </c>
      <c r="E69" s="103" t="s">
        <v>8</v>
      </c>
      <c r="F69" s="104" t="s">
        <v>9</v>
      </c>
      <c r="G69" s="103"/>
      <c r="H69" s="104" t="s">
        <v>10</v>
      </c>
      <c r="I69" s="104" t="s">
        <v>11</v>
      </c>
      <c r="J69" s="511" t="s">
        <v>13</v>
      </c>
      <c r="K69" s="105" t="s">
        <v>12</v>
      </c>
      <c r="L69" s="74" t="s">
        <v>13</v>
      </c>
      <c r="M69" s="75" t="s">
        <v>909</v>
      </c>
      <c r="N69" s="114"/>
    </row>
    <row r="70" spans="1:14" ht="22.5" customHeight="1" x14ac:dyDescent="0.2">
      <c r="A70" s="76" t="s">
        <v>98</v>
      </c>
      <c r="B70" s="106" t="s">
        <v>99</v>
      </c>
      <c r="C70" s="107" t="s">
        <v>16</v>
      </c>
      <c r="D70" s="79" t="s">
        <v>17</v>
      </c>
      <c r="E70" s="110" t="s">
        <v>100</v>
      </c>
      <c r="F70" s="172" t="s">
        <v>101</v>
      </c>
      <c r="G70" s="109"/>
      <c r="H70" s="162">
        <v>70731</v>
      </c>
      <c r="I70" s="111" t="s">
        <v>20</v>
      </c>
      <c r="J70" s="515">
        <v>200000</v>
      </c>
      <c r="K70" s="187">
        <v>250000</v>
      </c>
      <c r="L70" s="113">
        <v>200000</v>
      </c>
      <c r="M70" s="65">
        <v>160407.52096193383</v>
      </c>
      <c r="N70" s="114"/>
    </row>
    <row r="71" spans="1:14" ht="22.5" customHeight="1" x14ac:dyDescent="0.2">
      <c r="A71" s="76" t="s">
        <v>102</v>
      </c>
      <c r="B71" s="106" t="s">
        <v>103</v>
      </c>
      <c r="C71" s="107" t="s">
        <v>16</v>
      </c>
      <c r="D71" s="79" t="s">
        <v>17</v>
      </c>
      <c r="E71" s="108" t="s">
        <v>100</v>
      </c>
      <c r="F71" s="132" t="s">
        <v>104</v>
      </c>
      <c r="G71" s="109"/>
      <c r="H71" s="162">
        <v>70731</v>
      </c>
      <c r="I71" s="111" t="s">
        <v>20</v>
      </c>
      <c r="J71" s="515">
        <v>5000000</v>
      </c>
      <c r="K71" s="112">
        <v>5000000</v>
      </c>
      <c r="L71" s="113">
        <v>5000000</v>
      </c>
      <c r="M71" s="65">
        <v>3208150.4192386768</v>
      </c>
      <c r="N71" s="114"/>
    </row>
    <row r="72" spans="1:14" ht="20.25" customHeight="1" x14ac:dyDescent="0.2">
      <c r="A72" s="76" t="s">
        <v>105</v>
      </c>
      <c r="B72" s="106" t="s">
        <v>106</v>
      </c>
      <c r="C72" s="107" t="s">
        <v>16</v>
      </c>
      <c r="D72" s="79" t="s">
        <v>17</v>
      </c>
      <c r="E72" s="110" t="s">
        <v>100</v>
      </c>
      <c r="F72" s="132" t="s">
        <v>107</v>
      </c>
      <c r="G72" s="109"/>
      <c r="H72" s="162">
        <v>70731</v>
      </c>
      <c r="I72" s="111" t="s">
        <v>20</v>
      </c>
      <c r="J72" s="515">
        <v>100000</v>
      </c>
      <c r="K72" s="188"/>
      <c r="L72" s="113">
        <v>100000</v>
      </c>
      <c r="M72" s="65"/>
      <c r="N72" s="114"/>
    </row>
    <row r="73" spans="1:14" ht="25.5" customHeight="1" x14ac:dyDescent="0.2">
      <c r="A73" s="76" t="s">
        <v>108</v>
      </c>
      <c r="B73" s="106" t="s">
        <v>109</v>
      </c>
      <c r="C73" s="107" t="s">
        <v>16</v>
      </c>
      <c r="D73" s="79" t="s">
        <v>17</v>
      </c>
      <c r="E73" s="108" t="s">
        <v>100</v>
      </c>
      <c r="F73" s="132" t="s">
        <v>110</v>
      </c>
      <c r="G73" s="109"/>
      <c r="H73" s="162">
        <v>70731</v>
      </c>
      <c r="I73" s="111" t="s">
        <v>20</v>
      </c>
      <c r="J73" s="515">
        <v>2000000</v>
      </c>
      <c r="K73" s="112"/>
      <c r="L73" s="113">
        <v>2000000</v>
      </c>
      <c r="M73" s="65"/>
      <c r="N73" s="114"/>
    </row>
    <row r="74" spans="1:14" ht="25.5" customHeight="1" x14ac:dyDescent="0.2">
      <c r="A74" s="76" t="s">
        <v>111</v>
      </c>
      <c r="B74" s="106" t="s">
        <v>112</v>
      </c>
      <c r="C74" s="107" t="s">
        <v>16</v>
      </c>
      <c r="D74" s="79" t="s">
        <v>17</v>
      </c>
      <c r="E74" s="108" t="s">
        <v>100</v>
      </c>
      <c r="F74" s="132" t="s">
        <v>110</v>
      </c>
      <c r="G74" s="109"/>
      <c r="H74" s="162">
        <v>70731</v>
      </c>
      <c r="I74" s="111" t="s">
        <v>20</v>
      </c>
      <c r="J74" s="515">
        <v>1000000</v>
      </c>
      <c r="K74" s="112"/>
      <c r="L74" s="113">
        <v>1000000</v>
      </c>
      <c r="M74" s="65"/>
      <c r="N74" s="114"/>
    </row>
    <row r="75" spans="1:14" ht="22.5" customHeight="1" x14ac:dyDescent="0.2">
      <c r="A75" s="76" t="s">
        <v>113</v>
      </c>
      <c r="B75" s="106" t="s">
        <v>114</v>
      </c>
      <c r="C75" s="107" t="s">
        <v>16</v>
      </c>
      <c r="D75" s="79" t="s">
        <v>17</v>
      </c>
      <c r="E75" s="108" t="s">
        <v>100</v>
      </c>
      <c r="F75" s="132" t="s">
        <v>104</v>
      </c>
      <c r="G75" s="109"/>
      <c r="H75" s="162">
        <v>70731</v>
      </c>
      <c r="I75" s="111" t="s">
        <v>20</v>
      </c>
      <c r="J75" s="515">
        <v>750000</v>
      </c>
      <c r="K75" s="189">
        <v>150000</v>
      </c>
      <c r="L75" s="113">
        <v>750000</v>
      </c>
      <c r="M75" s="65">
        <v>96244.512577160305</v>
      </c>
      <c r="N75" s="114"/>
    </row>
    <row r="76" spans="1:14" ht="15" x14ac:dyDescent="0.2">
      <c r="A76" s="76" t="s">
        <v>115</v>
      </c>
      <c r="B76" s="106" t="s">
        <v>116</v>
      </c>
      <c r="C76" s="107" t="s">
        <v>16</v>
      </c>
      <c r="D76" s="79" t="s">
        <v>17</v>
      </c>
      <c r="E76" s="108" t="s">
        <v>100</v>
      </c>
      <c r="F76" s="132" t="s">
        <v>110</v>
      </c>
      <c r="G76" s="109"/>
      <c r="H76" s="162">
        <v>70731</v>
      </c>
      <c r="I76" s="111" t="s">
        <v>20</v>
      </c>
      <c r="J76" s="515">
        <v>1000000</v>
      </c>
      <c r="K76" s="188"/>
      <c r="L76" s="113">
        <v>1000000</v>
      </c>
      <c r="M76" s="65"/>
      <c r="N76" s="114"/>
    </row>
    <row r="77" spans="1:14" ht="22.5" customHeight="1" x14ac:dyDescent="0.2">
      <c r="A77" s="76" t="s">
        <v>117</v>
      </c>
      <c r="B77" s="106" t="s">
        <v>118</v>
      </c>
      <c r="C77" s="107" t="s">
        <v>16</v>
      </c>
      <c r="D77" s="79" t="s">
        <v>17</v>
      </c>
      <c r="E77" s="108" t="s">
        <v>100</v>
      </c>
      <c r="F77" s="132" t="s">
        <v>119</v>
      </c>
      <c r="G77" s="109"/>
      <c r="H77" s="162">
        <v>70731</v>
      </c>
      <c r="I77" s="111" t="s">
        <v>20</v>
      </c>
      <c r="J77" s="515">
        <v>1500000</v>
      </c>
      <c r="K77" s="112"/>
      <c r="L77" s="113">
        <v>1500000</v>
      </c>
      <c r="M77" s="65"/>
      <c r="N77" s="114"/>
    </row>
    <row r="78" spans="1:14" ht="24" customHeight="1" x14ac:dyDescent="0.2">
      <c r="A78" s="76" t="s">
        <v>120</v>
      </c>
      <c r="B78" s="106" t="s">
        <v>121</v>
      </c>
      <c r="C78" s="107" t="s">
        <v>16</v>
      </c>
      <c r="D78" s="79" t="s">
        <v>17</v>
      </c>
      <c r="E78" s="110" t="s">
        <v>100</v>
      </c>
      <c r="F78" s="132" t="s">
        <v>119</v>
      </c>
      <c r="G78" s="109"/>
      <c r="H78" s="162">
        <v>70731</v>
      </c>
      <c r="I78" s="111" t="s">
        <v>20</v>
      </c>
      <c r="J78" s="515">
        <v>1000000</v>
      </c>
      <c r="K78" s="189">
        <v>987062</v>
      </c>
      <c r="L78" s="113">
        <v>1000000</v>
      </c>
      <c r="M78" s="65">
        <v>633328.67382291332</v>
      </c>
      <c r="N78" s="114"/>
    </row>
    <row r="79" spans="1:14" ht="23.25" customHeight="1" x14ac:dyDescent="0.2">
      <c r="A79" s="76" t="s">
        <v>122</v>
      </c>
      <c r="B79" s="106" t="s">
        <v>123</v>
      </c>
      <c r="C79" s="107" t="s">
        <v>16</v>
      </c>
      <c r="D79" s="79" t="s">
        <v>17</v>
      </c>
      <c r="E79" s="110" t="s">
        <v>100</v>
      </c>
      <c r="F79" s="132" t="s">
        <v>110</v>
      </c>
      <c r="G79" s="109"/>
      <c r="H79" s="162">
        <v>70731</v>
      </c>
      <c r="I79" s="111" t="s">
        <v>20</v>
      </c>
      <c r="J79" s="515">
        <v>4000000</v>
      </c>
      <c r="K79" s="188"/>
      <c r="L79" s="113">
        <v>4000000</v>
      </c>
      <c r="M79" s="65"/>
      <c r="N79" s="114"/>
    </row>
    <row r="80" spans="1:14" ht="26.25" x14ac:dyDescent="0.25">
      <c r="A80" s="76" t="s">
        <v>124</v>
      </c>
      <c r="B80" s="106" t="s">
        <v>125</v>
      </c>
      <c r="C80" s="190" t="s">
        <v>16</v>
      </c>
      <c r="D80" s="191" t="s">
        <v>17</v>
      </c>
      <c r="E80" s="108" t="s">
        <v>100</v>
      </c>
      <c r="F80" s="132" t="s">
        <v>107</v>
      </c>
      <c r="G80" s="109"/>
      <c r="H80" s="162">
        <v>70731</v>
      </c>
      <c r="I80" s="111" t="s">
        <v>20</v>
      </c>
      <c r="J80" s="519"/>
      <c r="K80" s="112">
        <v>197412.30042327024</v>
      </c>
      <c r="L80" s="149"/>
      <c r="M80" s="65">
        <v>126665.6708731572</v>
      </c>
      <c r="N80" s="114"/>
    </row>
    <row r="81" spans="1:14" ht="30.75" customHeight="1" x14ac:dyDescent="0.2">
      <c r="A81" s="60"/>
      <c r="B81" s="116"/>
      <c r="C81" s="192"/>
      <c r="D81" s="193"/>
      <c r="E81" s="118"/>
      <c r="F81" s="194"/>
      <c r="G81" s="120"/>
      <c r="H81" s="170"/>
      <c r="I81" s="95"/>
      <c r="J81" s="97">
        <f>SUM(J70:J79)</f>
        <v>16550000</v>
      </c>
      <c r="K81" s="186">
        <f>SUM(K70:K80)</f>
        <v>6584474.3004232701</v>
      </c>
      <c r="L81" s="97">
        <f>SUM(L70:L79)</f>
        <v>16550000</v>
      </c>
      <c r="M81" s="186">
        <f>SUM(M70:M80)</f>
        <v>4224796.7974738413</v>
      </c>
      <c r="N81" s="114"/>
    </row>
    <row r="82" spans="1:14" ht="28.5" customHeight="1" x14ac:dyDescent="0.2">
      <c r="A82" s="60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65"/>
      <c r="N82" s="114"/>
    </row>
    <row r="83" spans="1:14" ht="29.25" customHeight="1" x14ac:dyDescent="0.2">
      <c r="A83" s="551" t="s">
        <v>126</v>
      </c>
      <c r="B83" s="552"/>
      <c r="C83" s="552"/>
      <c r="D83" s="552"/>
      <c r="E83" s="552"/>
      <c r="F83" s="552"/>
      <c r="G83" s="552"/>
      <c r="H83" s="552"/>
      <c r="I83" s="552"/>
      <c r="J83" s="552"/>
      <c r="K83" s="552"/>
      <c r="L83" s="552"/>
      <c r="M83" s="65"/>
      <c r="N83" s="114"/>
    </row>
    <row r="84" spans="1:14" ht="35.25" customHeight="1" x14ac:dyDescent="0.2">
      <c r="A84" s="68" t="s">
        <v>4</v>
      </c>
      <c r="B84" s="69" t="s">
        <v>5</v>
      </c>
      <c r="C84" s="101" t="s">
        <v>6</v>
      </c>
      <c r="D84" s="102" t="s">
        <v>7</v>
      </c>
      <c r="E84" s="103" t="s">
        <v>8</v>
      </c>
      <c r="F84" s="104" t="s">
        <v>9</v>
      </c>
      <c r="G84" s="103"/>
      <c r="H84" s="104" t="s">
        <v>10</v>
      </c>
      <c r="I84" s="104" t="s">
        <v>11</v>
      </c>
      <c r="J84" s="511" t="s">
        <v>13</v>
      </c>
      <c r="K84" s="105" t="s">
        <v>12</v>
      </c>
      <c r="L84" s="74" t="s">
        <v>13</v>
      </c>
      <c r="M84" s="75" t="s">
        <v>909</v>
      </c>
      <c r="N84" s="114"/>
    </row>
    <row r="85" spans="1:14" ht="21" customHeight="1" x14ac:dyDescent="0.2">
      <c r="A85" s="183" t="s">
        <v>127</v>
      </c>
      <c r="B85" s="106" t="s">
        <v>128</v>
      </c>
      <c r="C85" s="190" t="s">
        <v>16</v>
      </c>
      <c r="D85" s="191" t="s">
        <v>17</v>
      </c>
      <c r="E85" s="108" t="s">
        <v>129</v>
      </c>
      <c r="F85" s="195" t="s">
        <v>130</v>
      </c>
      <c r="G85" s="109"/>
      <c r="H85" s="196">
        <v>70320</v>
      </c>
      <c r="I85" s="111" t="s">
        <v>20</v>
      </c>
      <c r="J85" s="515">
        <v>50000000</v>
      </c>
      <c r="K85" s="109"/>
      <c r="L85" s="113">
        <v>50000000</v>
      </c>
      <c r="M85" s="65"/>
      <c r="N85" s="114"/>
    </row>
    <row r="86" spans="1:14" ht="27" customHeight="1" x14ac:dyDescent="0.2">
      <c r="A86" s="60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65"/>
      <c r="N86" s="114"/>
    </row>
    <row r="87" spans="1:14" ht="29.25" customHeight="1" x14ac:dyDescent="0.2">
      <c r="A87" s="551" t="s">
        <v>131</v>
      </c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65"/>
      <c r="N87" s="114"/>
    </row>
    <row r="88" spans="1:14" ht="35.25" customHeight="1" x14ac:dyDescent="0.2">
      <c r="A88" s="68" t="s">
        <v>4</v>
      </c>
      <c r="B88" s="69" t="s">
        <v>5</v>
      </c>
      <c r="C88" s="101" t="s">
        <v>6</v>
      </c>
      <c r="D88" s="102" t="s">
        <v>7</v>
      </c>
      <c r="E88" s="103" t="s">
        <v>8</v>
      </c>
      <c r="F88" s="104" t="s">
        <v>9</v>
      </c>
      <c r="G88" s="103"/>
      <c r="H88" s="104" t="s">
        <v>10</v>
      </c>
      <c r="I88" s="104" t="s">
        <v>11</v>
      </c>
      <c r="J88" s="511" t="s">
        <v>13</v>
      </c>
      <c r="K88" s="105" t="s">
        <v>12</v>
      </c>
      <c r="L88" s="74" t="s">
        <v>13</v>
      </c>
      <c r="M88" s="75" t="s">
        <v>909</v>
      </c>
      <c r="N88" s="114"/>
    </row>
    <row r="89" spans="1:14" ht="26.25" customHeight="1" x14ac:dyDescent="0.2">
      <c r="A89" s="183" t="s">
        <v>132</v>
      </c>
      <c r="B89" s="123" t="s">
        <v>133</v>
      </c>
      <c r="C89" s="190" t="s">
        <v>16</v>
      </c>
      <c r="D89" s="191" t="s">
        <v>17</v>
      </c>
      <c r="E89" s="133" t="s">
        <v>134</v>
      </c>
      <c r="F89" s="87" t="s">
        <v>135</v>
      </c>
      <c r="G89" s="66"/>
      <c r="H89" s="197">
        <v>70941</v>
      </c>
      <c r="I89" s="111" t="s">
        <v>20</v>
      </c>
      <c r="J89" s="515">
        <v>1170895</v>
      </c>
      <c r="K89" s="198">
        <v>500000</v>
      </c>
      <c r="L89" s="113">
        <v>1170895</v>
      </c>
      <c r="M89" s="65">
        <v>320815.04192386765</v>
      </c>
      <c r="N89" s="114"/>
    </row>
    <row r="90" spans="1:14" ht="42.75" customHeight="1" x14ac:dyDescent="0.2">
      <c r="A90" s="183" t="s">
        <v>136</v>
      </c>
      <c r="B90" s="123" t="s">
        <v>137</v>
      </c>
      <c r="C90" s="190" t="s">
        <v>16</v>
      </c>
      <c r="D90" s="191" t="s">
        <v>17</v>
      </c>
      <c r="E90" s="133" t="s">
        <v>134</v>
      </c>
      <c r="F90" s="87" t="s">
        <v>135</v>
      </c>
      <c r="G90" s="66"/>
      <c r="H90" s="197">
        <v>70941</v>
      </c>
      <c r="I90" s="111" t="s">
        <v>20</v>
      </c>
      <c r="J90" s="515">
        <v>500000</v>
      </c>
      <c r="K90" s="198">
        <v>1500000</v>
      </c>
      <c r="L90" s="113">
        <v>500000</v>
      </c>
      <c r="M90" s="65">
        <v>962445.12577160308</v>
      </c>
      <c r="N90" s="114"/>
    </row>
    <row r="91" spans="1:14" ht="24.75" customHeight="1" x14ac:dyDescent="0.2">
      <c r="A91" s="183" t="s">
        <v>138</v>
      </c>
      <c r="B91" s="123" t="s">
        <v>139</v>
      </c>
      <c r="C91" s="190" t="s">
        <v>16</v>
      </c>
      <c r="D91" s="191" t="s">
        <v>17</v>
      </c>
      <c r="E91" s="133" t="s">
        <v>134</v>
      </c>
      <c r="F91" s="87" t="s">
        <v>140</v>
      </c>
      <c r="G91" s="66"/>
      <c r="H91" s="197">
        <v>70941</v>
      </c>
      <c r="I91" s="111" t="s">
        <v>20</v>
      </c>
      <c r="J91" s="515">
        <v>439085</v>
      </c>
      <c r="K91" s="198">
        <v>300000</v>
      </c>
      <c r="L91" s="113">
        <v>439085</v>
      </c>
      <c r="M91" s="65">
        <v>192489.02515432061</v>
      </c>
      <c r="N91" s="114"/>
    </row>
    <row r="92" spans="1:14" ht="35.25" customHeight="1" x14ac:dyDescent="0.2">
      <c r="A92" s="183" t="s">
        <v>141</v>
      </c>
      <c r="B92" s="123" t="s">
        <v>142</v>
      </c>
      <c r="C92" s="190" t="s">
        <v>16</v>
      </c>
      <c r="D92" s="191" t="s">
        <v>17</v>
      </c>
      <c r="E92" s="133" t="s">
        <v>134</v>
      </c>
      <c r="F92" s="87" t="s">
        <v>140</v>
      </c>
      <c r="G92" s="66"/>
      <c r="H92" s="197">
        <v>70941</v>
      </c>
      <c r="I92" s="111" t="s">
        <v>20</v>
      </c>
      <c r="J92" s="515">
        <v>487873</v>
      </c>
      <c r="K92" s="198">
        <v>500000</v>
      </c>
      <c r="L92" s="113">
        <v>487873</v>
      </c>
      <c r="M92" s="65">
        <v>320815.04192386765</v>
      </c>
      <c r="N92" s="114"/>
    </row>
    <row r="93" spans="1:14" ht="25.5" x14ac:dyDescent="0.2">
      <c r="A93" s="183" t="s">
        <v>143</v>
      </c>
      <c r="B93" s="123" t="s">
        <v>144</v>
      </c>
      <c r="C93" s="190" t="s">
        <v>16</v>
      </c>
      <c r="D93" s="191" t="s">
        <v>17</v>
      </c>
      <c r="E93" s="133" t="s">
        <v>134</v>
      </c>
      <c r="F93" s="87" t="s">
        <v>110</v>
      </c>
      <c r="G93" s="66"/>
      <c r="H93" s="197">
        <v>70941</v>
      </c>
      <c r="I93" s="111" t="s">
        <v>20</v>
      </c>
      <c r="J93" s="515">
        <v>1209925</v>
      </c>
      <c r="K93" s="198"/>
      <c r="L93" s="113">
        <v>1209925</v>
      </c>
      <c r="M93" s="65"/>
      <c r="N93" s="114"/>
    </row>
    <row r="94" spans="1:14" ht="25.5" x14ac:dyDescent="0.2">
      <c r="A94" s="183" t="s">
        <v>145</v>
      </c>
      <c r="B94" s="123" t="s">
        <v>144</v>
      </c>
      <c r="C94" s="190" t="s">
        <v>16</v>
      </c>
      <c r="D94" s="191" t="s">
        <v>17</v>
      </c>
      <c r="E94" s="133" t="s">
        <v>134</v>
      </c>
      <c r="F94" s="87" t="s">
        <v>110</v>
      </c>
      <c r="G94" s="66"/>
      <c r="H94" s="197">
        <v>70941</v>
      </c>
      <c r="I94" s="111" t="s">
        <v>20</v>
      </c>
      <c r="J94" s="515"/>
      <c r="K94" s="198">
        <v>1236128</v>
      </c>
      <c r="L94" s="113"/>
      <c r="M94" s="65">
        <v>793136.91228653339</v>
      </c>
      <c r="N94" s="114"/>
    </row>
    <row r="95" spans="1:14" ht="38.25" customHeight="1" x14ac:dyDescent="0.2">
      <c r="A95" s="183" t="s">
        <v>146</v>
      </c>
      <c r="B95" s="123" t="s">
        <v>147</v>
      </c>
      <c r="C95" s="190" t="s">
        <v>16</v>
      </c>
      <c r="D95" s="191" t="s">
        <v>17</v>
      </c>
      <c r="E95" s="133" t="s">
        <v>134</v>
      </c>
      <c r="F95" s="87" t="s">
        <v>101</v>
      </c>
      <c r="G95" s="66"/>
      <c r="H95" s="197">
        <v>70941</v>
      </c>
      <c r="I95" s="111" t="s">
        <v>20</v>
      </c>
      <c r="J95" s="515">
        <v>200000</v>
      </c>
      <c r="K95" s="198">
        <v>400000</v>
      </c>
      <c r="L95" s="113">
        <v>200000</v>
      </c>
      <c r="M95" s="65">
        <v>256652.03353909415</v>
      </c>
      <c r="N95" s="114"/>
    </row>
    <row r="96" spans="1:14" ht="38.25" customHeight="1" x14ac:dyDescent="0.2">
      <c r="A96" s="185"/>
      <c r="B96" s="167"/>
      <c r="C96" s="192"/>
      <c r="D96" s="193"/>
      <c r="E96" s="176"/>
      <c r="F96" s="169"/>
      <c r="G96" s="59"/>
      <c r="H96" s="199"/>
      <c r="I96" s="95"/>
      <c r="J96" s="201">
        <f>SUM(J89:J95)</f>
        <v>4007778</v>
      </c>
      <c r="K96" s="200">
        <f>SUM(K89:K95)</f>
        <v>4436128</v>
      </c>
      <c r="L96" s="201">
        <f>SUM(L89:L95)</f>
        <v>4007778</v>
      </c>
      <c r="M96" s="200">
        <f>SUM(M89:M95)</f>
        <v>2846353.1805992862</v>
      </c>
      <c r="N96" s="114"/>
    </row>
    <row r="97" spans="1:14" ht="28.5" customHeight="1" x14ac:dyDescent="0.2">
      <c r="A97" s="60"/>
      <c r="B97" s="59"/>
      <c r="C97" s="59"/>
      <c r="D97" s="59"/>
      <c r="E97" s="59"/>
      <c r="F97" s="59"/>
      <c r="G97" s="59"/>
      <c r="H97" s="59"/>
      <c r="I97" s="59"/>
      <c r="J97" s="59"/>
      <c r="K97" s="180"/>
      <c r="L97" s="59"/>
      <c r="M97" s="65"/>
      <c r="N97" s="114"/>
    </row>
    <row r="98" spans="1:14" ht="29.25" customHeight="1" x14ac:dyDescent="0.2">
      <c r="A98" s="551" t="s">
        <v>148</v>
      </c>
      <c r="B98" s="552"/>
      <c r="C98" s="552"/>
      <c r="D98" s="552"/>
      <c r="E98" s="552"/>
      <c r="F98" s="552"/>
      <c r="G98" s="552"/>
      <c r="H98" s="552"/>
      <c r="I98" s="552"/>
      <c r="J98" s="552"/>
      <c r="K98" s="552"/>
      <c r="L98" s="552"/>
      <c r="M98" s="65"/>
      <c r="N98" s="114"/>
    </row>
    <row r="99" spans="1:14" ht="35.25" customHeight="1" x14ac:dyDescent="0.2">
      <c r="A99" s="68" t="s">
        <v>4</v>
      </c>
      <c r="B99" s="69" t="s">
        <v>5</v>
      </c>
      <c r="C99" s="101" t="s">
        <v>6</v>
      </c>
      <c r="D99" s="102" t="s">
        <v>7</v>
      </c>
      <c r="E99" s="103" t="s">
        <v>8</v>
      </c>
      <c r="F99" s="104" t="s">
        <v>9</v>
      </c>
      <c r="G99" s="103"/>
      <c r="H99" s="104" t="s">
        <v>10</v>
      </c>
      <c r="I99" s="104" t="s">
        <v>11</v>
      </c>
      <c r="J99" s="511" t="s">
        <v>13</v>
      </c>
      <c r="K99" s="105" t="s">
        <v>12</v>
      </c>
      <c r="L99" s="74" t="s">
        <v>13</v>
      </c>
      <c r="M99" s="75" t="s">
        <v>909</v>
      </c>
      <c r="N99" s="114"/>
    </row>
    <row r="100" spans="1:14" ht="22.5" customHeight="1" x14ac:dyDescent="0.2">
      <c r="A100" s="183" t="s">
        <v>149</v>
      </c>
      <c r="B100" s="123" t="s">
        <v>150</v>
      </c>
      <c r="C100" s="190" t="s">
        <v>16</v>
      </c>
      <c r="D100" s="191" t="s">
        <v>17</v>
      </c>
      <c r="E100" s="108" t="s">
        <v>151</v>
      </c>
      <c r="F100" s="202" t="s">
        <v>101</v>
      </c>
      <c r="G100" s="203"/>
      <c r="H100" s="162">
        <v>70411</v>
      </c>
      <c r="I100" s="111" t="s">
        <v>20</v>
      </c>
      <c r="J100" s="521">
        <v>90000000</v>
      </c>
      <c r="K100" s="198">
        <v>25000000</v>
      </c>
      <c r="L100" s="204">
        <v>90000000</v>
      </c>
      <c r="M100" s="65">
        <v>16040752.096193384</v>
      </c>
      <c r="N100" s="114"/>
    </row>
    <row r="101" spans="1:14" ht="26.25" customHeight="1" x14ac:dyDescent="0.2">
      <c r="A101" s="183" t="s">
        <v>152</v>
      </c>
      <c r="B101" s="123" t="s">
        <v>153</v>
      </c>
      <c r="C101" s="190" t="s">
        <v>16</v>
      </c>
      <c r="D101" s="191" t="s">
        <v>17</v>
      </c>
      <c r="E101" s="108" t="s">
        <v>151</v>
      </c>
      <c r="F101" s="132" t="s">
        <v>154</v>
      </c>
      <c r="G101" s="205"/>
      <c r="H101" s="162">
        <v>70411</v>
      </c>
      <c r="I101" s="111" t="s">
        <v>20</v>
      </c>
      <c r="J101" s="201"/>
      <c r="K101" s="206"/>
      <c r="L101" s="201">
        <v>9000000</v>
      </c>
      <c r="M101" s="65"/>
      <c r="N101" s="114"/>
    </row>
    <row r="102" spans="1:14" ht="26.25" customHeight="1" x14ac:dyDescent="0.2">
      <c r="A102" s="185"/>
      <c r="B102" s="167"/>
      <c r="C102" s="192"/>
      <c r="D102" s="193"/>
      <c r="E102" s="118"/>
      <c r="F102" s="194"/>
      <c r="G102" s="207"/>
      <c r="H102" s="170"/>
      <c r="I102" s="95"/>
      <c r="J102" s="201">
        <v>9000000</v>
      </c>
      <c r="K102" s="200">
        <f>SUM(K100:K101)</f>
        <v>25000000</v>
      </c>
      <c r="L102" s="201"/>
      <c r="M102" s="200">
        <f>SUM(M100:M101)</f>
        <v>16040752.096193384</v>
      </c>
      <c r="N102" s="114"/>
    </row>
    <row r="103" spans="1:14" ht="29.25" customHeight="1" x14ac:dyDescent="0.2">
      <c r="A103" s="60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65"/>
      <c r="N103" s="114"/>
    </row>
    <row r="104" spans="1:14" ht="29.25" customHeight="1" x14ac:dyDescent="0.2">
      <c r="A104" s="551" t="s">
        <v>155</v>
      </c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2"/>
      <c r="M104" s="65"/>
      <c r="N104" s="114"/>
    </row>
    <row r="105" spans="1:14" ht="35.25" customHeight="1" x14ac:dyDescent="0.2">
      <c r="A105" s="68" t="s">
        <v>4</v>
      </c>
      <c r="B105" s="69" t="s">
        <v>5</v>
      </c>
      <c r="C105" s="101" t="s">
        <v>6</v>
      </c>
      <c r="D105" s="102" t="s">
        <v>7</v>
      </c>
      <c r="E105" s="103" t="s">
        <v>8</v>
      </c>
      <c r="F105" s="104" t="s">
        <v>9</v>
      </c>
      <c r="G105" s="103"/>
      <c r="H105" s="104" t="s">
        <v>10</v>
      </c>
      <c r="I105" s="104" t="s">
        <v>11</v>
      </c>
      <c r="J105" s="511" t="s">
        <v>13</v>
      </c>
      <c r="K105" s="105" t="s">
        <v>12</v>
      </c>
      <c r="L105" s="74" t="s">
        <v>13</v>
      </c>
      <c r="M105" s="75" t="s">
        <v>909</v>
      </c>
      <c r="N105" s="114"/>
    </row>
    <row r="106" spans="1:14" ht="21.75" customHeight="1" x14ac:dyDescent="0.2">
      <c r="A106" s="183" t="s">
        <v>156</v>
      </c>
      <c r="B106" s="123" t="s">
        <v>157</v>
      </c>
      <c r="C106" s="107" t="s">
        <v>16</v>
      </c>
      <c r="D106" s="79" t="s">
        <v>17</v>
      </c>
      <c r="E106" s="108" t="s">
        <v>158</v>
      </c>
      <c r="F106" s="132" t="s">
        <v>159</v>
      </c>
      <c r="G106" s="109"/>
      <c r="H106" s="162">
        <v>70540</v>
      </c>
      <c r="I106" s="111" t="s">
        <v>20</v>
      </c>
      <c r="J106" s="515">
        <v>3000000</v>
      </c>
      <c r="K106" s="174">
        <v>2000000</v>
      </c>
      <c r="L106" s="113">
        <v>3000000</v>
      </c>
      <c r="M106" s="65">
        <v>1283260.1676954706</v>
      </c>
      <c r="N106" s="114"/>
    </row>
    <row r="107" spans="1:14" ht="24" customHeight="1" x14ac:dyDescent="0.2">
      <c r="A107" s="183" t="s">
        <v>160</v>
      </c>
      <c r="B107" s="123" t="s">
        <v>161</v>
      </c>
      <c r="C107" s="107" t="s">
        <v>16</v>
      </c>
      <c r="D107" s="79" t="s">
        <v>17</v>
      </c>
      <c r="E107" s="108" t="s">
        <v>158</v>
      </c>
      <c r="F107" s="132" t="s">
        <v>162</v>
      </c>
      <c r="G107" s="109"/>
      <c r="H107" s="162">
        <v>70540</v>
      </c>
      <c r="I107" s="111" t="s">
        <v>20</v>
      </c>
      <c r="J107" s="515">
        <v>2000000</v>
      </c>
      <c r="K107" s="112">
        <v>500000</v>
      </c>
      <c r="L107" s="113">
        <v>2000000</v>
      </c>
      <c r="M107" s="65">
        <v>320815.04192386765</v>
      </c>
      <c r="N107" s="114"/>
    </row>
    <row r="108" spans="1:14" ht="24" customHeight="1" x14ac:dyDescent="0.2">
      <c r="A108" s="183" t="s">
        <v>163</v>
      </c>
      <c r="B108" s="123" t="s">
        <v>164</v>
      </c>
      <c r="C108" s="107" t="s">
        <v>16</v>
      </c>
      <c r="D108" s="79" t="s">
        <v>17</v>
      </c>
      <c r="E108" s="108" t="s">
        <v>158</v>
      </c>
      <c r="F108" s="132" t="s">
        <v>165</v>
      </c>
      <c r="G108" s="109"/>
      <c r="H108" s="162">
        <v>70540</v>
      </c>
      <c r="I108" s="111" t="s">
        <v>20</v>
      </c>
      <c r="J108" s="515">
        <v>2000000</v>
      </c>
      <c r="K108" s="112">
        <v>1500000</v>
      </c>
      <c r="L108" s="113">
        <v>2000000</v>
      </c>
      <c r="M108" s="65">
        <v>962445.12577160308</v>
      </c>
      <c r="N108" s="114"/>
    </row>
    <row r="109" spans="1:14" ht="38.25" x14ac:dyDescent="0.2">
      <c r="A109" s="183" t="s">
        <v>166</v>
      </c>
      <c r="B109" s="123" t="s">
        <v>167</v>
      </c>
      <c r="C109" s="107" t="s">
        <v>16</v>
      </c>
      <c r="D109" s="79" t="s">
        <v>17</v>
      </c>
      <c r="E109" s="108" t="s">
        <v>158</v>
      </c>
      <c r="F109" s="132" t="s">
        <v>168</v>
      </c>
      <c r="G109" s="109"/>
      <c r="H109" s="162">
        <v>70540</v>
      </c>
      <c r="I109" s="111" t="s">
        <v>20</v>
      </c>
      <c r="J109" s="515">
        <v>1350000</v>
      </c>
      <c r="K109" s="112">
        <v>500000</v>
      </c>
      <c r="L109" s="113">
        <v>1350000</v>
      </c>
      <c r="M109" s="65">
        <v>320815.04192386765</v>
      </c>
      <c r="N109" s="114"/>
    </row>
    <row r="110" spans="1:14" ht="38.25" x14ac:dyDescent="0.2">
      <c r="A110" s="183" t="s">
        <v>169</v>
      </c>
      <c r="B110" s="123" t="s">
        <v>170</v>
      </c>
      <c r="C110" s="107" t="s">
        <v>16</v>
      </c>
      <c r="D110" s="79" t="s">
        <v>17</v>
      </c>
      <c r="E110" s="108" t="s">
        <v>158</v>
      </c>
      <c r="F110" s="132" t="s">
        <v>171</v>
      </c>
      <c r="G110" s="109"/>
      <c r="H110" s="162">
        <v>70540</v>
      </c>
      <c r="I110" s="111" t="s">
        <v>20</v>
      </c>
      <c r="J110" s="515">
        <v>9757459</v>
      </c>
      <c r="K110" s="112">
        <v>18000000</v>
      </c>
      <c r="L110" s="113">
        <v>9757459</v>
      </c>
      <c r="M110" s="65">
        <v>11549341.509259237</v>
      </c>
      <c r="N110" s="114"/>
    </row>
    <row r="111" spans="1:14" ht="27" customHeight="1" x14ac:dyDescent="0.2">
      <c r="A111" s="60"/>
      <c r="B111" s="167"/>
      <c r="C111" s="117"/>
      <c r="D111" s="91"/>
      <c r="E111" s="118"/>
      <c r="F111" s="194"/>
      <c r="G111" s="120"/>
      <c r="H111" s="170"/>
      <c r="I111" s="95"/>
      <c r="J111" s="201">
        <f>SUM(J106:J110)</f>
        <v>18107459</v>
      </c>
      <c r="K111" s="186">
        <f>SUM(K106:K110)</f>
        <v>22500000</v>
      </c>
      <c r="L111" s="201">
        <f>SUM(L106:L110)</f>
        <v>18107459</v>
      </c>
      <c r="M111" s="186">
        <f>SUM(M106:M110)</f>
        <v>14436676.886574045</v>
      </c>
      <c r="N111" s="114"/>
    </row>
    <row r="112" spans="1:14" ht="27.75" customHeight="1" x14ac:dyDescent="0.2">
      <c r="A112" s="60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65"/>
      <c r="N112" s="114"/>
    </row>
    <row r="113" spans="1:15" ht="29.25" customHeight="1" x14ac:dyDescent="0.2">
      <c r="A113" s="551" t="s">
        <v>172</v>
      </c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65"/>
      <c r="N113" s="114"/>
    </row>
    <row r="114" spans="1:15" ht="35.25" customHeight="1" x14ac:dyDescent="0.2">
      <c r="A114" s="68" t="s">
        <v>4</v>
      </c>
      <c r="B114" s="69" t="s">
        <v>5</v>
      </c>
      <c r="C114" s="70" t="s">
        <v>6</v>
      </c>
      <c r="D114" s="71" t="s">
        <v>7</v>
      </c>
      <c r="E114" s="72" t="s">
        <v>8</v>
      </c>
      <c r="F114" s="69" t="s">
        <v>9</v>
      </c>
      <c r="G114" s="72"/>
      <c r="H114" s="69" t="s">
        <v>10</v>
      </c>
      <c r="I114" s="69" t="s">
        <v>11</v>
      </c>
      <c r="J114" s="511" t="s">
        <v>13</v>
      </c>
      <c r="K114" s="73" t="s">
        <v>12</v>
      </c>
      <c r="L114" s="74" t="s">
        <v>13</v>
      </c>
      <c r="M114" s="75" t="s">
        <v>909</v>
      </c>
      <c r="N114" s="114"/>
    </row>
    <row r="115" spans="1:15" ht="35.25" customHeight="1" x14ac:dyDescent="0.2">
      <c r="A115" s="76" t="s">
        <v>173</v>
      </c>
      <c r="B115" s="123" t="s">
        <v>174</v>
      </c>
      <c r="C115" s="107" t="s">
        <v>16</v>
      </c>
      <c r="D115" s="79" t="s">
        <v>17</v>
      </c>
      <c r="E115" s="133" t="s">
        <v>175</v>
      </c>
      <c r="F115" s="208" t="s">
        <v>168</v>
      </c>
      <c r="G115" s="209"/>
      <c r="H115" s="162">
        <v>70560</v>
      </c>
      <c r="I115" s="111" t="s">
        <v>20</v>
      </c>
      <c r="J115" s="520">
        <v>1000000</v>
      </c>
      <c r="K115" s="112">
        <v>1500000</v>
      </c>
      <c r="L115" s="175">
        <v>1000000</v>
      </c>
      <c r="M115" s="65">
        <v>962445.12577160308</v>
      </c>
      <c r="N115" s="114"/>
    </row>
    <row r="116" spans="1:15" s="59" customFormat="1" ht="35.25" customHeight="1" x14ac:dyDescent="0.2">
      <c r="A116" s="60"/>
      <c r="B116" s="167"/>
      <c r="C116" s="117"/>
      <c r="D116" s="91"/>
      <c r="E116" s="176"/>
      <c r="F116" s="210"/>
      <c r="G116" s="211"/>
      <c r="H116" s="170"/>
      <c r="I116" s="95"/>
      <c r="J116" s="179">
        <v>1000000</v>
      </c>
      <c r="K116" s="186">
        <f>SUM(K115)</f>
        <v>1500000</v>
      </c>
      <c r="L116" s="179">
        <v>1000000</v>
      </c>
      <c r="M116" s="186">
        <f>SUM(M115)</f>
        <v>962445.12577160308</v>
      </c>
      <c r="N116" s="114"/>
      <c r="O116" s="58"/>
    </row>
    <row r="117" spans="1:15" s="59" customFormat="1" ht="35.25" customHeight="1" x14ac:dyDescent="0.2">
      <c r="A117" s="60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65"/>
      <c r="N117" s="114"/>
      <c r="O117" s="58"/>
    </row>
    <row r="118" spans="1:15" ht="29.25" customHeight="1" x14ac:dyDescent="0.2">
      <c r="A118" s="557" t="s">
        <v>176</v>
      </c>
      <c r="B118" s="557"/>
      <c r="C118" s="557"/>
      <c r="D118" s="557"/>
      <c r="E118" s="557"/>
      <c r="F118" s="557"/>
      <c r="G118" s="557"/>
      <c r="H118" s="557"/>
      <c r="I118" s="557"/>
      <c r="J118" s="557"/>
      <c r="K118" s="557"/>
      <c r="L118" s="551"/>
      <c r="M118" s="65"/>
      <c r="N118" s="114"/>
    </row>
    <row r="119" spans="1:15" ht="35.25" customHeight="1" x14ac:dyDescent="0.2">
      <c r="A119" s="100" t="s">
        <v>4</v>
      </c>
      <c r="B119" s="69" t="s">
        <v>5</v>
      </c>
      <c r="C119" s="101" t="s">
        <v>6</v>
      </c>
      <c r="D119" s="102" t="s">
        <v>7</v>
      </c>
      <c r="E119" s="103" t="s">
        <v>8</v>
      </c>
      <c r="F119" s="104" t="s">
        <v>9</v>
      </c>
      <c r="G119" s="103"/>
      <c r="H119" s="104" t="s">
        <v>10</v>
      </c>
      <c r="I119" s="104" t="s">
        <v>11</v>
      </c>
      <c r="J119" s="511" t="s">
        <v>13</v>
      </c>
      <c r="K119" s="105" t="s">
        <v>12</v>
      </c>
      <c r="L119" s="74" t="s">
        <v>13</v>
      </c>
      <c r="M119" s="75" t="s">
        <v>909</v>
      </c>
      <c r="N119" s="114"/>
    </row>
    <row r="120" spans="1:15" ht="39" x14ac:dyDescent="0.25">
      <c r="A120" s="76" t="s">
        <v>177</v>
      </c>
      <c r="B120" s="125" t="s">
        <v>178</v>
      </c>
      <c r="C120" s="190" t="s">
        <v>16</v>
      </c>
      <c r="D120" s="191" t="s">
        <v>17</v>
      </c>
      <c r="E120" s="213" t="s">
        <v>179</v>
      </c>
      <c r="F120" s="214" t="s">
        <v>110</v>
      </c>
      <c r="G120" s="109"/>
      <c r="H120" s="109">
        <v>70950</v>
      </c>
      <c r="I120" s="111" t="s">
        <v>20</v>
      </c>
      <c r="J120" s="522" t="s">
        <v>180</v>
      </c>
      <c r="K120" s="215">
        <v>500000</v>
      </c>
      <c r="L120" s="216" t="s">
        <v>180</v>
      </c>
      <c r="M120" s="65">
        <v>320815.04192386765</v>
      </c>
      <c r="N120" s="114"/>
    </row>
    <row r="121" spans="1:15" ht="27.75" customHeight="1" x14ac:dyDescent="0.2">
      <c r="A121" s="76" t="s">
        <v>181</v>
      </c>
      <c r="B121" s="123" t="s">
        <v>182</v>
      </c>
      <c r="C121" s="190" t="s">
        <v>16</v>
      </c>
      <c r="D121" s="191" t="s">
        <v>17</v>
      </c>
      <c r="E121" s="213" t="s">
        <v>179</v>
      </c>
      <c r="F121" s="217" t="s">
        <v>135</v>
      </c>
      <c r="G121" s="218"/>
      <c r="H121" s="162" t="s">
        <v>183</v>
      </c>
      <c r="I121" s="111" t="s">
        <v>20</v>
      </c>
      <c r="J121" s="515">
        <v>270000000</v>
      </c>
      <c r="K121" s="174">
        <v>110500000</v>
      </c>
      <c r="L121" s="113">
        <v>270000000</v>
      </c>
      <c r="M121" s="65">
        <v>70900124.265174761</v>
      </c>
      <c r="N121" s="114"/>
    </row>
    <row r="122" spans="1:15" ht="27.75" customHeight="1" x14ac:dyDescent="0.2">
      <c r="A122" s="127"/>
      <c r="B122" s="167"/>
      <c r="C122" s="192"/>
      <c r="D122" s="193"/>
      <c r="E122" s="219"/>
      <c r="F122" s="220"/>
      <c r="G122" s="221"/>
      <c r="H122" s="170"/>
      <c r="I122" s="95"/>
      <c r="J122" s="201">
        <f>SUM(J120:J121)</f>
        <v>270000000</v>
      </c>
      <c r="K122" s="222">
        <f>SUM(K120:K121)</f>
        <v>111000000</v>
      </c>
      <c r="L122" s="201">
        <f>SUM(L120:L121)</f>
        <v>270000000</v>
      </c>
      <c r="M122" s="222">
        <f>SUM(M120:M121)</f>
        <v>71220939.307098627</v>
      </c>
      <c r="N122" s="114"/>
    </row>
    <row r="123" spans="1:15" ht="25.5" customHeight="1" x14ac:dyDescent="0.2">
      <c r="A123" s="60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5"/>
      <c r="N123" s="114"/>
    </row>
    <row r="124" spans="1:15" ht="29.25" customHeight="1" x14ac:dyDescent="0.2">
      <c r="A124" s="551" t="s">
        <v>184</v>
      </c>
      <c r="B124" s="552"/>
      <c r="C124" s="552"/>
      <c r="D124" s="552"/>
      <c r="E124" s="552"/>
      <c r="F124" s="552"/>
      <c r="G124" s="552"/>
      <c r="H124" s="552"/>
      <c r="I124" s="552"/>
      <c r="J124" s="552"/>
      <c r="K124" s="552"/>
      <c r="L124" s="552"/>
      <c r="M124" s="65"/>
      <c r="N124" s="114"/>
    </row>
    <row r="125" spans="1:15" ht="35.25" customHeight="1" x14ac:dyDescent="0.2">
      <c r="A125" s="100" t="s">
        <v>4</v>
      </c>
      <c r="B125" s="69" t="s">
        <v>5</v>
      </c>
      <c r="C125" s="101" t="s">
        <v>6</v>
      </c>
      <c r="D125" s="102" t="s">
        <v>7</v>
      </c>
      <c r="E125" s="103" t="s">
        <v>8</v>
      </c>
      <c r="F125" s="104" t="s">
        <v>9</v>
      </c>
      <c r="G125" s="103"/>
      <c r="H125" s="104" t="s">
        <v>10</v>
      </c>
      <c r="I125" s="104" t="s">
        <v>11</v>
      </c>
      <c r="J125" s="511" t="s">
        <v>13</v>
      </c>
      <c r="K125" s="105" t="s">
        <v>12</v>
      </c>
      <c r="L125" s="74" t="s">
        <v>13</v>
      </c>
      <c r="M125" s="75" t="s">
        <v>909</v>
      </c>
      <c r="N125" s="114"/>
    </row>
    <row r="126" spans="1:15" ht="25.5" customHeight="1" x14ac:dyDescent="0.2">
      <c r="A126" s="183" t="s">
        <v>185</v>
      </c>
      <c r="B126" s="123" t="s">
        <v>186</v>
      </c>
      <c r="C126" s="124" t="s">
        <v>16</v>
      </c>
      <c r="D126" s="79" t="s">
        <v>17</v>
      </c>
      <c r="E126" s="108" t="s">
        <v>187</v>
      </c>
      <c r="F126" s="172" t="s">
        <v>188</v>
      </c>
      <c r="G126" s="109"/>
      <c r="H126" s="162">
        <v>70451</v>
      </c>
      <c r="I126" s="111" t="s">
        <v>20</v>
      </c>
      <c r="J126" s="515">
        <v>60000000</v>
      </c>
      <c r="K126" s="112">
        <v>18000000</v>
      </c>
      <c r="L126" s="113">
        <v>60000000</v>
      </c>
      <c r="M126" s="65">
        <v>11549341.509259237</v>
      </c>
      <c r="N126" s="114"/>
    </row>
    <row r="127" spans="1:15" ht="28.5" customHeight="1" x14ac:dyDescent="0.2">
      <c r="A127" s="183" t="s">
        <v>189</v>
      </c>
      <c r="B127" s="123" t="s">
        <v>190</v>
      </c>
      <c r="C127" s="124" t="s">
        <v>16</v>
      </c>
      <c r="D127" s="79" t="s">
        <v>17</v>
      </c>
      <c r="E127" s="108" t="s">
        <v>187</v>
      </c>
      <c r="F127" s="172" t="s">
        <v>191</v>
      </c>
      <c r="G127" s="109"/>
      <c r="H127" s="162">
        <v>70451</v>
      </c>
      <c r="I127" s="111" t="s">
        <v>20</v>
      </c>
      <c r="J127" s="516">
        <v>10400</v>
      </c>
      <c r="K127" s="112">
        <v>50000000</v>
      </c>
      <c r="L127" s="126">
        <v>10400</v>
      </c>
      <c r="M127" s="65">
        <v>32081504.192386769</v>
      </c>
      <c r="N127" s="114"/>
    </row>
    <row r="128" spans="1:15" ht="28.5" customHeight="1" x14ac:dyDescent="0.2">
      <c r="A128" s="185"/>
      <c r="B128" s="167"/>
      <c r="C128" s="128"/>
      <c r="D128" s="91"/>
      <c r="E128" s="118"/>
      <c r="F128" s="93"/>
      <c r="G128" s="120"/>
      <c r="H128" s="170"/>
      <c r="I128" s="95"/>
      <c r="J128" s="224">
        <f>SUM(J126:J127)</f>
        <v>60010400</v>
      </c>
      <c r="K128" s="223">
        <f>SUM(K126:K127)</f>
        <v>68000000</v>
      </c>
      <c r="L128" s="224">
        <f>SUM(L126:L127)</f>
        <v>60010400</v>
      </c>
      <c r="M128" s="223">
        <f>SUM(M126:M127)</f>
        <v>43630845.701646008</v>
      </c>
      <c r="N128" s="114"/>
    </row>
    <row r="129" spans="1:4320" ht="28.5" customHeight="1" x14ac:dyDescent="0.2">
      <c r="A129" s="185"/>
      <c r="B129" s="167"/>
      <c r="C129" s="128"/>
      <c r="D129" s="91"/>
      <c r="E129" s="118"/>
      <c r="F129" s="93"/>
      <c r="G129" s="120"/>
      <c r="H129" s="170"/>
      <c r="I129" s="95"/>
      <c r="J129" s="95"/>
      <c r="K129" s="225"/>
      <c r="L129" s="225"/>
      <c r="M129" s="65"/>
      <c r="N129" s="114"/>
    </row>
    <row r="130" spans="1:4320" s="237" customFormat="1" ht="28.5" customHeight="1" x14ac:dyDescent="0.2">
      <c r="A130" s="226" t="s">
        <v>808</v>
      </c>
      <c r="B130" s="227"/>
      <c r="C130" s="228"/>
      <c r="D130" s="229"/>
      <c r="E130" s="230"/>
      <c r="F130" s="231"/>
      <c r="G130" s="232"/>
      <c r="H130" s="233"/>
      <c r="I130" s="234"/>
      <c r="J130" s="234"/>
      <c r="K130" s="235"/>
      <c r="L130" s="235"/>
      <c r="M130" s="65"/>
      <c r="N130" s="114"/>
      <c r="O130" s="58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  <c r="AG130" s="236"/>
      <c r="AH130" s="236"/>
      <c r="AI130" s="236"/>
      <c r="AJ130" s="236"/>
      <c r="AK130" s="236"/>
      <c r="AL130" s="236"/>
      <c r="AM130" s="236"/>
      <c r="AN130" s="236"/>
      <c r="AO130" s="236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/>
      <c r="BJ130" s="236"/>
      <c r="BK130" s="236"/>
      <c r="BL130" s="236"/>
      <c r="BM130" s="236"/>
      <c r="BN130" s="236"/>
      <c r="BO130" s="236"/>
      <c r="BP130" s="236"/>
      <c r="BQ130" s="236"/>
      <c r="BR130" s="236"/>
      <c r="BS130" s="236"/>
      <c r="BT130" s="236"/>
      <c r="BU130" s="236"/>
      <c r="BV130" s="236"/>
      <c r="BW130" s="236"/>
      <c r="BX130" s="236"/>
      <c r="BY130" s="236"/>
      <c r="BZ130" s="236"/>
      <c r="CA130" s="236"/>
      <c r="CB130" s="236"/>
      <c r="CC130" s="236"/>
      <c r="CD130" s="236"/>
      <c r="CE130" s="236"/>
      <c r="CF130" s="236"/>
      <c r="CG130" s="236"/>
      <c r="CH130" s="236"/>
      <c r="CI130" s="236"/>
      <c r="CJ130" s="236"/>
      <c r="CK130" s="236"/>
      <c r="CL130" s="236"/>
      <c r="CM130" s="236"/>
      <c r="CN130" s="236"/>
      <c r="CO130" s="236"/>
      <c r="CP130" s="236"/>
      <c r="CQ130" s="236"/>
      <c r="CR130" s="236"/>
      <c r="CS130" s="236"/>
      <c r="CT130" s="236"/>
      <c r="CU130" s="236"/>
      <c r="CV130" s="236"/>
      <c r="CW130" s="236"/>
      <c r="CX130" s="236"/>
      <c r="CY130" s="236"/>
      <c r="CZ130" s="236"/>
      <c r="DA130" s="236"/>
      <c r="DB130" s="236"/>
      <c r="DC130" s="236"/>
      <c r="DD130" s="236"/>
      <c r="DE130" s="236"/>
      <c r="DF130" s="236"/>
      <c r="DG130" s="236"/>
      <c r="DH130" s="236"/>
      <c r="DI130" s="236"/>
      <c r="DJ130" s="236"/>
      <c r="DK130" s="236"/>
      <c r="DL130" s="236"/>
      <c r="DM130" s="236"/>
      <c r="DN130" s="236"/>
      <c r="DO130" s="236"/>
      <c r="DP130" s="236"/>
      <c r="DQ130" s="236"/>
      <c r="DR130" s="236"/>
      <c r="DS130" s="236"/>
      <c r="DT130" s="236"/>
      <c r="DU130" s="236"/>
      <c r="DV130" s="236"/>
      <c r="DW130" s="236"/>
      <c r="DX130" s="236"/>
      <c r="DY130" s="236"/>
      <c r="DZ130" s="236"/>
      <c r="EA130" s="236"/>
      <c r="EB130" s="236"/>
      <c r="EC130" s="236"/>
      <c r="ED130" s="236"/>
      <c r="EE130" s="236"/>
      <c r="EF130" s="236"/>
      <c r="EG130" s="236"/>
      <c r="EH130" s="236"/>
      <c r="EI130" s="236"/>
      <c r="EJ130" s="236"/>
      <c r="EK130" s="236"/>
      <c r="EL130" s="236"/>
      <c r="EM130" s="236"/>
      <c r="EN130" s="236"/>
      <c r="EO130" s="236"/>
      <c r="EP130" s="236"/>
      <c r="EQ130" s="236"/>
      <c r="ER130" s="236"/>
      <c r="ES130" s="236"/>
      <c r="ET130" s="236"/>
      <c r="EU130" s="236"/>
      <c r="EV130" s="236"/>
      <c r="EW130" s="236"/>
      <c r="EX130" s="236"/>
      <c r="EY130" s="236"/>
      <c r="EZ130" s="236"/>
      <c r="FA130" s="236"/>
      <c r="FB130" s="236"/>
      <c r="FC130" s="236"/>
      <c r="FD130" s="236"/>
      <c r="FE130" s="236"/>
      <c r="FF130" s="236"/>
      <c r="FG130" s="236"/>
      <c r="FH130" s="236"/>
      <c r="FI130" s="236"/>
      <c r="FJ130" s="236"/>
      <c r="FK130" s="236"/>
      <c r="FL130" s="236"/>
      <c r="FM130" s="236"/>
      <c r="FN130" s="236"/>
      <c r="FO130" s="236"/>
      <c r="FP130" s="236"/>
      <c r="FQ130" s="236"/>
      <c r="FR130" s="236"/>
      <c r="FS130" s="236"/>
      <c r="FT130" s="236"/>
      <c r="FU130" s="236"/>
      <c r="FV130" s="236"/>
      <c r="FW130" s="236"/>
      <c r="FX130" s="236"/>
      <c r="FY130" s="236"/>
      <c r="FZ130" s="236"/>
      <c r="GA130" s="236"/>
      <c r="GB130" s="236"/>
      <c r="GC130" s="236"/>
      <c r="GD130" s="236"/>
      <c r="GE130" s="236"/>
      <c r="GF130" s="236"/>
      <c r="GG130" s="236"/>
      <c r="GH130" s="236"/>
      <c r="GI130" s="236"/>
      <c r="GJ130" s="236"/>
      <c r="GK130" s="236"/>
      <c r="GL130" s="236"/>
      <c r="GM130" s="236"/>
      <c r="GN130" s="236"/>
      <c r="GO130" s="236"/>
      <c r="GP130" s="236"/>
      <c r="GQ130" s="236"/>
      <c r="GR130" s="236"/>
      <c r="GS130" s="236"/>
      <c r="GT130" s="236"/>
      <c r="GU130" s="236"/>
      <c r="GV130" s="236"/>
      <c r="GW130" s="236"/>
      <c r="GX130" s="236"/>
      <c r="GY130" s="236"/>
      <c r="GZ130" s="236"/>
      <c r="HA130" s="236"/>
      <c r="HB130" s="236"/>
      <c r="HC130" s="236"/>
      <c r="HD130" s="236"/>
      <c r="HE130" s="236"/>
      <c r="HF130" s="236"/>
      <c r="HG130" s="236"/>
      <c r="HH130" s="236"/>
      <c r="HI130" s="236"/>
      <c r="HJ130" s="236"/>
      <c r="HK130" s="236"/>
      <c r="HL130" s="236"/>
      <c r="HM130" s="236"/>
      <c r="HN130" s="236"/>
      <c r="HO130" s="236"/>
      <c r="HP130" s="236"/>
      <c r="HQ130" s="236"/>
      <c r="HR130" s="236"/>
      <c r="HS130" s="236"/>
      <c r="HT130" s="236"/>
      <c r="HU130" s="236"/>
      <c r="HV130" s="236"/>
      <c r="HW130" s="236"/>
      <c r="HX130" s="236"/>
      <c r="HY130" s="236"/>
      <c r="HZ130" s="236"/>
      <c r="IA130" s="236"/>
      <c r="IB130" s="236"/>
      <c r="IC130" s="236"/>
      <c r="ID130" s="236"/>
      <c r="IE130" s="236"/>
      <c r="IF130" s="236"/>
      <c r="IG130" s="236"/>
      <c r="IH130" s="236"/>
      <c r="II130" s="236"/>
      <c r="IJ130" s="236"/>
      <c r="IK130" s="236"/>
      <c r="IL130" s="236"/>
      <c r="IM130" s="236"/>
      <c r="IN130" s="236"/>
      <c r="IO130" s="236"/>
      <c r="IP130" s="236"/>
      <c r="IQ130" s="236"/>
      <c r="IR130" s="236"/>
      <c r="IS130" s="236"/>
      <c r="IT130" s="236"/>
      <c r="IU130" s="236"/>
      <c r="IV130" s="236"/>
      <c r="IW130" s="236"/>
      <c r="IX130" s="236"/>
      <c r="IY130" s="236"/>
      <c r="IZ130" s="236"/>
      <c r="JA130" s="236"/>
      <c r="JB130" s="236"/>
      <c r="JC130" s="236"/>
      <c r="JD130" s="236"/>
      <c r="JE130" s="236"/>
      <c r="JF130" s="236"/>
      <c r="JG130" s="236"/>
      <c r="JH130" s="236"/>
      <c r="JI130" s="236"/>
      <c r="JJ130" s="236"/>
      <c r="JK130" s="236"/>
      <c r="JL130" s="236"/>
      <c r="JM130" s="236"/>
      <c r="JN130" s="236"/>
      <c r="JO130" s="236"/>
      <c r="JP130" s="236"/>
      <c r="JQ130" s="236"/>
      <c r="JR130" s="236"/>
      <c r="JS130" s="236"/>
      <c r="JT130" s="236"/>
      <c r="JU130" s="236"/>
      <c r="JV130" s="236"/>
      <c r="JW130" s="236"/>
      <c r="JX130" s="236"/>
      <c r="JY130" s="236"/>
      <c r="JZ130" s="236"/>
      <c r="KA130" s="236"/>
      <c r="KB130" s="236"/>
      <c r="KC130" s="236"/>
      <c r="KD130" s="236"/>
      <c r="KE130" s="236"/>
      <c r="KF130" s="236"/>
      <c r="KG130" s="236"/>
      <c r="KH130" s="236"/>
      <c r="KI130" s="236"/>
      <c r="KJ130" s="236"/>
      <c r="KK130" s="236"/>
      <c r="KL130" s="236"/>
      <c r="KM130" s="236"/>
      <c r="KN130" s="236"/>
      <c r="KO130" s="236"/>
      <c r="KP130" s="236"/>
      <c r="KQ130" s="236"/>
      <c r="KR130" s="236"/>
      <c r="KS130" s="236"/>
      <c r="KT130" s="236"/>
      <c r="KU130" s="236"/>
      <c r="KV130" s="236"/>
      <c r="KW130" s="236"/>
      <c r="KX130" s="236"/>
      <c r="KY130" s="236"/>
      <c r="KZ130" s="236"/>
      <c r="LA130" s="236"/>
      <c r="LB130" s="236"/>
      <c r="LC130" s="236"/>
      <c r="LD130" s="236"/>
      <c r="LE130" s="236"/>
      <c r="LF130" s="236"/>
      <c r="LG130" s="236"/>
      <c r="LH130" s="236"/>
      <c r="LI130" s="236"/>
      <c r="LJ130" s="236"/>
      <c r="LK130" s="236"/>
      <c r="LL130" s="236"/>
      <c r="LM130" s="236"/>
      <c r="LN130" s="236"/>
      <c r="LO130" s="236"/>
      <c r="LP130" s="236"/>
      <c r="LQ130" s="236"/>
      <c r="LR130" s="236"/>
      <c r="LS130" s="236"/>
      <c r="LT130" s="236"/>
      <c r="LU130" s="236"/>
      <c r="LV130" s="236"/>
      <c r="LW130" s="236"/>
      <c r="LX130" s="236"/>
      <c r="LY130" s="236"/>
      <c r="LZ130" s="236"/>
      <c r="MA130" s="236"/>
      <c r="MB130" s="236"/>
      <c r="MC130" s="236"/>
      <c r="MD130" s="236"/>
      <c r="ME130" s="236"/>
      <c r="MF130" s="236"/>
      <c r="MG130" s="236"/>
      <c r="MH130" s="236"/>
      <c r="MI130" s="236"/>
      <c r="MJ130" s="236"/>
      <c r="MK130" s="236"/>
      <c r="ML130" s="236"/>
      <c r="MM130" s="236"/>
      <c r="MN130" s="236"/>
      <c r="MO130" s="236"/>
      <c r="MP130" s="236"/>
      <c r="MQ130" s="236"/>
      <c r="MR130" s="236"/>
      <c r="MS130" s="236"/>
      <c r="MT130" s="236"/>
      <c r="MU130" s="236"/>
      <c r="MV130" s="236"/>
      <c r="MW130" s="236"/>
      <c r="MX130" s="236"/>
      <c r="MY130" s="236"/>
      <c r="MZ130" s="236"/>
      <c r="NA130" s="236"/>
      <c r="NB130" s="236"/>
      <c r="NC130" s="236"/>
      <c r="ND130" s="236"/>
      <c r="NE130" s="236"/>
      <c r="NF130" s="236"/>
      <c r="NG130" s="236"/>
      <c r="NH130" s="236"/>
      <c r="NI130" s="236"/>
      <c r="NJ130" s="236"/>
      <c r="NK130" s="236"/>
      <c r="NL130" s="236"/>
      <c r="NM130" s="236"/>
      <c r="NN130" s="236"/>
      <c r="NO130" s="236"/>
      <c r="NP130" s="236"/>
      <c r="NQ130" s="236"/>
      <c r="NR130" s="236"/>
      <c r="NS130" s="236"/>
      <c r="NT130" s="236"/>
      <c r="NU130" s="236"/>
      <c r="NV130" s="236"/>
      <c r="NW130" s="236"/>
      <c r="NX130" s="236"/>
      <c r="NY130" s="236"/>
      <c r="NZ130" s="236"/>
      <c r="OA130" s="236"/>
      <c r="OB130" s="236"/>
      <c r="OC130" s="236"/>
      <c r="OD130" s="236"/>
      <c r="OE130" s="236"/>
      <c r="OF130" s="236"/>
      <c r="OG130" s="236"/>
      <c r="OH130" s="236"/>
      <c r="OI130" s="236"/>
      <c r="OJ130" s="236"/>
      <c r="OK130" s="236"/>
      <c r="OL130" s="236"/>
      <c r="OM130" s="236"/>
      <c r="ON130" s="236"/>
      <c r="OO130" s="236"/>
      <c r="OP130" s="236"/>
      <c r="OQ130" s="236"/>
      <c r="OR130" s="236"/>
      <c r="OS130" s="236"/>
      <c r="OT130" s="236"/>
      <c r="OU130" s="236"/>
      <c r="OV130" s="236"/>
      <c r="OW130" s="236"/>
      <c r="OX130" s="236"/>
      <c r="OY130" s="236"/>
      <c r="OZ130" s="236"/>
      <c r="PA130" s="236"/>
      <c r="PB130" s="236"/>
      <c r="PC130" s="236"/>
      <c r="PD130" s="236"/>
      <c r="PE130" s="236"/>
      <c r="PF130" s="236"/>
      <c r="PG130" s="236"/>
      <c r="PH130" s="236"/>
      <c r="PI130" s="236"/>
      <c r="PJ130" s="236"/>
      <c r="PK130" s="236"/>
      <c r="PL130" s="236"/>
      <c r="PM130" s="236"/>
      <c r="PN130" s="236"/>
      <c r="PO130" s="236"/>
      <c r="PP130" s="236"/>
      <c r="PQ130" s="236"/>
      <c r="PR130" s="236"/>
      <c r="PS130" s="236"/>
      <c r="PT130" s="236"/>
      <c r="PU130" s="236"/>
      <c r="PV130" s="236"/>
      <c r="PW130" s="236"/>
      <c r="PX130" s="236"/>
      <c r="PY130" s="236"/>
      <c r="PZ130" s="236"/>
      <c r="QA130" s="236"/>
      <c r="QB130" s="236"/>
      <c r="QC130" s="236"/>
      <c r="QD130" s="236"/>
      <c r="QE130" s="236"/>
      <c r="QF130" s="236"/>
      <c r="QG130" s="236"/>
      <c r="QH130" s="236"/>
      <c r="QI130" s="236"/>
      <c r="QJ130" s="236"/>
      <c r="QK130" s="236"/>
      <c r="QL130" s="236"/>
      <c r="QM130" s="236"/>
      <c r="QN130" s="236"/>
      <c r="QO130" s="236"/>
      <c r="QP130" s="236"/>
      <c r="QQ130" s="236"/>
      <c r="QR130" s="236"/>
      <c r="QS130" s="236"/>
      <c r="QT130" s="236"/>
      <c r="QU130" s="236"/>
      <c r="QV130" s="236"/>
      <c r="QW130" s="236"/>
      <c r="QX130" s="236"/>
      <c r="QY130" s="236"/>
      <c r="QZ130" s="236"/>
      <c r="RA130" s="236"/>
      <c r="RB130" s="236"/>
      <c r="RC130" s="236"/>
      <c r="RD130" s="236"/>
      <c r="RE130" s="236"/>
      <c r="RF130" s="236"/>
      <c r="RG130" s="236"/>
      <c r="RH130" s="236"/>
      <c r="RI130" s="236"/>
      <c r="RJ130" s="236"/>
      <c r="RK130" s="236"/>
      <c r="RL130" s="236"/>
      <c r="RM130" s="236"/>
      <c r="RN130" s="236"/>
      <c r="RO130" s="236"/>
      <c r="RP130" s="236"/>
      <c r="RQ130" s="236"/>
      <c r="RR130" s="236"/>
      <c r="RS130" s="236"/>
      <c r="RT130" s="236"/>
      <c r="RU130" s="236"/>
      <c r="RV130" s="236"/>
      <c r="RW130" s="236"/>
      <c r="RX130" s="236"/>
      <c r="RY130" s="236"/>
      <c r="RZ130" s="236"/>
      <c r="SA130" s="236"/>
      <c r="SB130" s="236"/>
      <c r="SC130" s="236"/>
      <c r="SD130" s="236"/>
      <c r="SE130" s="236"/>
      <c r="SF130" s="236"/>
      <c r="SG130" s="236"/>
      <c r="SH130" s="236"/>
      <c r="SI130" s="236"/>
      <c r="SJ130" s="236"/>
      <c r="SK130" s="236"/>
      <c r="SL130" s="236"/>
      <c r="SM130" s="236"/>
      <c r="SN130" s="236"/>
      <c r="SO130" s="236"/>
      <c r="SP130" s="236"/>
      <c r="SQ130" s="236"/>
      <c r="SR130" s="236"/>
      <c r="SS130" s="236"/>
      <c r="ST130" s="236"/>
      <c r="SU130" s="236"/>
      <c r="SV130" s="236"/>
      <c r="SW130" s="236"/>
      <c r="SX130" s="236"/>
      <c r="SY130" s="236"/>
      <c r="SZ130" s="236"/>
      <c r="TA130" s="236"/>
      <c r="TB130" s="236"/>
      <c r="TC130" s="236"/>
      <c r="TD130" s="236"/>
      <c r="TE130" s="236"/>
      <c r="TF130" s="236"/>
      <c r="TG130" s="236"/>
      <c r="TH130" s="236"/>
      <c r="TI130" s="236"/>
      <c r="TJ130" s="236"/>
      <c r="TK130" s="236"/>
      <c r="TL130" s="236"/>
      <c r="TM130" s="236"/>
      <c r="TN130" s="236"/>
      <c r="TO130" s="236"/>
      <c r="TP130" s="236"/>
      <c r="TQ130" s="236"/>
      <c r="TR130" s="236"/>
      <c r="TS130" s="236"/>
      <c r="TT130" s="236"/>
      <c r="TU130" s="236"/>
      <c r="TV130" s="236"/>
      <c r="TW130" s="236"/>
      <c r="TX130" s="236"/>
      <c r="TY130" s="236"/>
      <c r="TZ130" s="236"/>
      <c r="UA130" s="236"/>
      <c r="UB130" s="236"/>
      <c r="UC130" s="236"/>
      <c r="UD130" s="236"/>
      <c r="UE130" s="236"/>
      <c r="UF130" s="236"/>
      <c r="UG130" s="236"/>
      <c r="UH130" s="236"/>
      <c r="UI130" s="236"/>
      <c r="UJ130" s="236"/>
      <c r="UK130" s="236"/>
      <c r="UL130" s="236"/>
      <c r="UM130" s="236"/>
      <c r="UN130" s="236"/>
      <c r="UO130" s="236"/>
      <c r="UP130" s="236"/>
      <c r="UQ130" s="236"/>
      <c r="UR130" s="236"/>
      <c r="US130" s="236"/>
      <c r="UT130" s="236"/>
      <c r="UU130" s="236"/>
      <c r="UV130" s="236"/>
      <c r="UW130" s="236"/>
      <c r="UX130" s="236"/>
      <c r="UY130" s="236"/>
      <c r="UZ130" s="236"/>
      <c r="VA130" s="236"/>
      <c r="VB130" s="236"/>
      <c r="VC130" s="236"/>
      <c r="VD130" s="236"/>
      <c r="VE130" s="236"/>
      <c r="VF130" s="236"/>
      <c r="VG130" s="236"/>
      <c r="VH130" s="236"/>
      <c r="VI130" s="236"/>
      <c r="VJ130" s="236"/>
      <c r="VK130" s="236"/>
      <c r="VL130" s="236"/>
      <c r="VM130" s="236"/>
      <c r="VN130" s="236"/>
      <c r="VO130" s="236"/>
      <c r="VP130" s="236"/>
      <c r="VQ130" s="236"/>
      <c r="VR130" s="236"/>
      <c r="VS130" s="236"/>
      <c r="VT130" s="236"/>
      <c r="VU130" s="236"/>
      <c r="VV130" s="236"/>
      <c r="VW130" s="236"/>
      <c r="VX130" s="236"/>
      <c r="VY130" s="236"/>
      <c r="VZ130" s="236"/>
      <c r="WA130" s="236"/>
      <c r="WB130" s="236"/>
      <c r="WC130" s="236"/>
      <c r="WD130" s="236"/>
      <c r="WE130" s="236"/>
      <c r="WF130" s="236"/>
      <c r="WG130" s="236"/>
      <c r="WH130" s="236"/>
      <c r="WI130" s="236"/>
      <c r="WJ130" s="236"/>
      <c r="WK130" s="236"/>
      <c r="WL130" s="236"/>
      <c r="WM130" s="236"/>
      <c r="WN130" s="236"/>
      <c r="WO130" s="236"/>
      <c r="WP130" s="236"/>
      <c r="WQ130" s="236"/>
      <c r="WR130" s="236"/>
      <c r="WS130" s="236"/>
      <c r="WT130" s="236"/>
      <c r="WU130" s="236"/>
      <c r="WV130" s="236"/>
      <c r="WW130" s="236"/>
      <c r="WX130" s="236"/>
      <c r="WY130" s="236"/>
      <c r="WZ130" s="236"/>
      <c r="XA130" s="236"/>
      <c r="XB130" s="236"/>
      <c r="XC130" s="236"/>
      <c r="XD130" s="236"/>
      <c r="XE130" s="236"/>
      <c r="XF130" s="236"/>
      <c r="XG130" s="236"/>
      <c r="XH130" s="236"/>
      <c r="XI130" s="236"/>
      <c r="XJ130" s="236"/>
      <c r="XK130" s="236"/>
      <c r="XL130" s="236"/>
      <c r="XM130" s="236"/>
      <c r="XN130" s="236"/>
      <c r="XO130" s="236"/>
      <c r="XP130" s="236"/>
      <c r="XQ130" s="236"/>
      <c r="XR130" s="236"/>
      <c r="XS130" s="236"/>
      <c r="XT130" s="236"/>
      <c r="XU130" s="236"/>
      <c r="XV130" s="236"/>
      <c r="XW130" s="236"/>
      <c r="XX130" s="236"/>
      <c r="XY130" s="236"/>
      <c r="XZ130" s="236"/>
      <c r="YA130" s="236"/>
      <c r="YB130" s="236"/>
      <c r="YC130" s="236"/>
      <c r="YD130" s="236"/>
      <c r="YE130" s="236"/>
      <c r="YF130" s="236"/>
      <c r="YG130" s="236"/>
      <c r="YH130" s="236"/>
      <c r="YI130" s="236"/>
      <c r="YJ130" s="236"/>
      <c r="YK130" s="236"/>
      <c r="YL130" s="236"/>
      <c r="YM130" s="236"/>
      <c r="YN130" s="236"/>
      <c r="YO130" s="236"/>
      <c r="YP130" s="236"/>
      <c r="YQ130" s="236"/>
      <c r="YR130" s="236"/>
      <c r="YS130" s="236"/>
      <c r="YT130" s="236"/>
      <c r="YU130" s="236"/>
      <c r="YV130" s="236"/>
      <c r="YW130" s="236"/>
      <c r="YX130" s="236"/>
      <c r="YY130" s="236"/>
      <c r="YZ130" s="236"/>
      <c r="ZA130" s="236"/>
      <c r="ZB130" s="236"/>
      <c r="ZC130" s="236"/>
      <c r="ZD130" s="236"/>
      <c r="ZE130" s="236"/>
      <c r="ZF130" s="236"/>
      <c r="ZG130" s="236"/>
      <c r="ZH130" s="236"/>
      <c r="ZI130" s="236"/>
      <c r="ZJ130" s="236"/>
      <c r="ZK130" s="236"/>
      <c r="ZL130" s="236"/>
      <c r="ZM130" s="236"/>
      <c r="ZN130" s="236"/>
      <c r="ZO130" s="236"/>
      <c r="ZP130" s="236"/>
      <c r="ZQ130" s="236"/>
      <c r="ZR130" s="236"/>
      <c r="ZS130" s="236"/>
      <c r="ZT130" s="236"/>
      <c r="ZU130" s="236"/>
      <c r="ZV130" s="236"/>
      <c r="ZW130" s="236"/>
      <c r="ZX130" s="236"/>
      <c r="ZY130" s="236"/>
      <c r="ZZ130" s="236"/>
      <c r="AAA130" s="236"/>
      <c r="AAB130" s="236"/>
      <c r="AAC130" s="236"/>
      <c r="AAD130" s="236"/>
      <c r="AAE130" s="236"/>
      <c r="AAF130" s="236"/>
      <c r="AAG130" s="236"/>
      <c r="AAH130" s="236"/>
      <c r="AAI130" s="236"/>
      <c r="AAJ130" s="236"/>
      <c r="AAK130" s="236"/>
      <c r="AAL130" s="236"/>
      <c r="AAM130" s="236"/>
      <c r="AAN130" s="236"/>
      <c r="AAO130" s="236"/>
      <c r="AAP130" s="236"/>
      <c r="AAQ130" s="236"/>
      <c r="AAR130" s="236"/>
      <c r="AAS130" s="236"/>
      <c r="AAT130" s="236"/>
      <c r="AAU130" s="236"/>
      <c r="AAV130" s="236"/>
      <c r="AAW130" s="236"/>
      <c r="AAX130" s="236"/>
      <c r="AAY130" s="236"/>
      <c r="AAZ130" s="236"/>
      <c r="ABA130" s="236"/>
      <c r="ABB130" s="236"/>
      <c r="ABC130" s="236"/>
      <c r="ABD130" s="236"/>
      <c r="ABE130" s="236"/>
      <c r="ABF130" s="236"/>
      <c r="ABG130" s="236"/>
      <c r="ABH130" s="236"/>
      <c r="ABI130" s="236"/>
      <c r="ABJ130" s="236"/>
      <c r="ABK130" s="236"/>
      <c r="ABL130" s="236"/>
      <c r="ABM130" s="236"/>
      <c r="ABN130" s="236"/>
      <c r="ABO130" s="236"/>
      <c r="ABP130" s="236"/>
      <c r="ABQ130" s="236"/>
      <c r="ABR130" s="236"/>
      <c r="ABS130" s="236"/>
      <c r="ABT130" s="236"/>
      <c r="ABU130" s="236"/>
      <c r="ABV130" s="236"/>
      <c r="ABW130" s="236"/>
      <c r="ABX130" s="236"/>
      <c r="ABY130" s="236"/>
      <c r="ABZ130" s="236"/>
      <c r="ACA130" s="236"/>
      <c r="ACB130" s="236"/>
      <c r="ACC130" s="236"/>
      <c r="ACD130" s="236"/>
      <c r="ACE130" s="236"/>
      <c r="ACF130" s="236"/>
      <c r="ACG130" s="236"/>
      <c r="ACH130" s="236"/>
      <c r="ACI130" s="236"/>
      <c r="ACJ130" s="236"/>
      <c r="ACK130" s="236"/>
      <c r="ACL130" s="236"/>
      <c r="ACM130" s="236"/>
      <c r="ACN130" s="236"/>
      <c r="ACO130" s="236"/>
      <c r="ACP130" s="236"/>
      <c r="ACQ130" s="236"/>
      <c r="ACR130" s="236"/>
      <c r="ACS130" s="236"/>
      <c r="ACT130" s="236"/>
      <c r="ACU130" s="236"/>
      <c r="ACV130" s="236"/>
      <c r="ACW130" s="236"/>
      <c r="ACX130" s="236"/>
      <c r="ACY130" s="236"/>
      <c r="ACZ130" s="236"/>
      <c r="ADA130" s="236"/>
      <c r="ADB130" s="236"/>
      <c r="ADC130" s="236"/>
      <c r="ADD130" s="236"/>
      <c r="ADE130" s="236"/>
      <c r="ADF130" s="236"/>
      <c r="ADG130" s="236"/>
      <c r="ADH130" s="236"/>
      <c r="ADI130" s="236"/>
      <c r="ADJ130" s="236"/>
      <c r="ADK130" s="236"/>
      <c r="ADL130" s="236"/>
      <c r="ADM130" s="236"/>
      <c r="ADN130" s="236"/>
      <c r="ADO130" s="236"/>
      <c r="ADP130" s="236"/>
      <c r="ADQ130" s="236"/>
      <c r="ADR130" s="236"/>
      <c r="ADS130" s="236"/>
      <c r="ADT130" s="236"/>
      <c r="ADU130" s="236"/>
      <c r="ADV130" s="236"/>
      <c r="ADW130" s="236"/>
      <c r="ADX130" s="236"/>
      <c r="ADY130" s="236"/>
      <c r="ADZ130" s="236"/>
      <c r="AEA130" s="236"/>
      <c r="AEB130" s="236"/>
      <c r="AEC130" s="236"/>
      <c r="AED130" s="236"/>
      <c r="AEE130" s="236"/>
      <c r="AEF130" s="236"/>
      <c r="AEG130" s="236"/>
      <c r="AEH130" s="236"/>
      <c r="AEI130" s="236"/>
      <c r="AEJ130" s="236"/>
      <c r="AEK130" s="236"/>
      <c r="AEL130" s="236"/>
      <c r="AEM130" s="236"/>
      <c r="AEN130" s="236"/>
      <c r="AEO130" s="236"/>
      <c r="AEP130" s="236"/>
      <c r="AEQ130" s="236"/>
      <c r="AER130" s="236"/>
      <c r="AES130" s="236"/>
      <c r="AET130" s="236"/>
      <c r="AEU130" s="236"/>
      <c r="AEV130" s="236"/>
      <c r="AEW130" s="236"/>
      <c r="AEX130" s="236"/>
      <c r="AEY130" s="236"/>
      <c r="AEZ130" s="236"/>
      <c r="AFA130" s="236"/>
      <c r="AFB130" s="236"/>
      <c r="AFC130" s="236"/>
      <c r="AFD130" s="236"/>
      <c r="AFE130" s="236"/>
      <c r="AFF130" s="236"/>
      <c r="AFG130" s="236"/>
      <c r="AFH130" s="236"/>
      <c r="AFI130" s="236"/>
      <c r="AFJ130" s="236"/>
      <c r="AFK130" s="236"/>
      <c r="AFL130" s="236"/>
      <c r="AFM130" s="236"/>
      <c r="AFN130" s="236"/>
      <c r="AFO130" s="236"/>
      <c r="AFP130" s="236"/>
      <c r="AFQ130" s="236"/>
      <c r="AFR130" s="236"/>
      <c r="AFS130" s="236"/>
      <c r="AFT130" s="236"/>
      <c r="AFU130" s="236"/>
      <c r="AFV130" s="236"/>
      <c r="AFW130" s="236"/>
      <c r="AFX130" s="236"/>
      <c r="AFY130" s="236"/>
      <c r="AFZ130" s="236"/>
      <c r="AGA130" s="236"/>
      <c r="AGB130" s="236"/>
      <c r="AGC130" s="236"/>
      <c r="AGD130" s="236"/>
      <c r="AGE130" s="236"/>
      <c r="AGF130" s="236"/>
      <c r="AGG130" s="236"/>
      <c r="AGH130" s="236"/>
      <c r="AGI130" s="236"/>
      <c r="AGJ130" s="236"/>
      <c r="AGK130" s="236"/>
      <c r="AGL130" s="236"/>
      <c r="AGM130" s="236"/>
      <c r="AGN130" s="236"/>
      <c r="AGO130" s="236"/>
      <c r="AGP130" s="236"/>
      <c r="AGQ130" s="236"/>
      <c r="AGR130" s="236"/>
      <c r="AGS130" s="236"/>
      <c r="AGT130" s="236"/>
      <c r="AGU130" s="236"/>
      <c r="AGV130" s="236"/>
      <c r="AGW130" s="236"/>
      <c r="AGX130" s="236"/>
      <c r="AGY130" s="236"/>
      <c r="AGZ130" s="236"/>
      <c r="AHA130" s="236"/>
      <c r="AHB130" s="236"/>
      <c r="AHC130" s="236"/>
      <c r="AHD130" s="236"/>
      <c r="AHE130" s="236"/>
      <c r="AHF130" s="236"/>
      <c r="AHG130" s="236"/>
      <c r="AHH130" s="236"/>
      <c r="AHI130" s="236"/>
      <c r="AHJ130" s="236"/>
      <c r="AHK130" s="236"/>
      <c r="AHL130" s="236"/>
      <c r="AHM130" s="236"/>
      <c r="AHN130" s="236"/>
      <c r="AHO130" s="236"/>
      <c r="AHP130" s="236"/>
      <c r="AHQ130" s="236"/>
      <c r="AHR130" s="236"/>
      <c r="AHS130" s="236"/>
      <c r="AHT130" s="236"/>
      <c r="AHU130" s="236"/>
      <c r="AHV130" s="236"/>
      <c r="AHW130" s="236"/>
      <c r="AHX130" s="236"/>
      <c r="AHY130" s="236"/>
      <c r="AHZ130" s="236"/>
      <c r="AIA130" s="236"/>
      <c r="AIB130" s="236"/>
      <c r="AIC130" s="236"/>
      <c r="AID130" s="236"/>
      <c r="AIE130" s="236"/>
      <c r="AIF130" s="236"/>
      <c r="AIG130" s="236"/>
      <c r="AIH130" s="236"/>
      <c r="AII130" s="236"/>
      <c r="AIJ130" s="236"/>
      <c r="AIK130" s="236"/>
      <c r="AIL130" s="236"/>
      <c r="AIM130" s="236"/>
      <c r="AIN130" s="236"/>
      <c r="AIO130" s="236"/>
      <c r="AIP130" s="236"/>
      <c r="AIQ130" s="236"/>
      <c r="AIR130" s="236"/>
      <c r="AIS130" s="236"/>
      <c r="AIT130" s="236"/>
      <c r="AIU130" s="236"/>
      <c r="AIV130" s="236"/>
      <c r="AIW130" s="236"/>
      <c r="AIX130" s="236"/>
      <c r="AIY130" s="236"/>
      <c r="AIZ130" s="236"/>
      <c r="AJA130" s="236"/>
      <c r="AJB130" s="236"/>
      <c r="AJC130" s="236"/>
      <c r="AJD130" s="236"/>
      <c r="AJE130" s="236"/>
      <c r="AJF130" s="236"/>
      <c r="AJG130" s="236"/>
      <c r="AJH130" s="236"/>
      <c r="AJI130" s="236"/>
      <c r="AJJ130" s="236"/>
      <c r="AJK130" s="236"/>
      <c r="AJL130" s="236"/>
      <c r="AJM130" s="236"/>
      <c r="AJN130" s="236"/>
      <c r="AJO130" s="236"/>
      <c r="AJP130" s="236"/>
      <c r="AJQ130" s="236"/>
      <c r="AJR130" s="236"/>
      <c r="AJS130" s="236"/>
      <c r="AJT130" s="236"/>
      <c r="AJU130" s="236"/>
      <c r="AJV130" s="236"/>
      <c r="AJW130" s="236"/>
      <c r="AJX130" s="236"/>
      <c r="AJY130" s="236"/>
      <c r="AJZ130" s="236"/>
      <c r="AKA130" s="236"/>
      <c r="AKB130" s="236"/>
      <c r="AKC130" s="236"/>
      <c r="AKD130" s="236"/>
      <c r="AKE130" s="236"/>
      <c r="AKF130" s="236"/>
      <c r="AKG130" s="236"/>
      <c r="AKH130" s="236"/>
      <c r="AKI130" s="236"/>
      <c r="AKJ130" s="236"/>
      <c r="AKK130" s="236"/>
      <c r="AKL130" s="236"/>
      <c r="AKM130" s="236"/>
      <c r="AKN130" s="236"/>
      <c r="AKO130" s="236"/>
      <c r="AKP130" s="236"/>
      <c r="AKQ130" s="236"/>
      <c r="AKR130" s="236"/>
      <c r="AKS130" s="236"/>
      <c r="AKT130" s="236"/>
      <c r="AKU130" s="236"/>
      <c r="AKV130" s="236"/>
      <c r="AKW130" s="236"/>
      <c r="AKX130" s="236"/>
      <c r="AKY130" s="236"/>
      <c r="AKZ130" s="236"/>
      <c r="ALA130" s="236"/>
      <c r="ALB130" s="236"/>
      <c r="ALC130" s="236"/>
      <c r="ALD130" s="236"/>
      <c r="ALE130" s="236"/>
      <c r="ALF130" s="236"/>
      <c r="ALG130" s="236"/>
      <c r="ALH130" s="236"/>
      <c r="ALI130" s="236"/>
      <c r="ALJ130" s="236"/>
      <c r="ALK130" s="236"/>
      <c r="ALL130" s="236"/>
      <c r="ALM130" s="236"/>
      <c r="ALN130" s="236"/>
      <c r="ALO130" s="236"/>
      <c r="ALP130" s="236"/>
      <c r="ALQ130" s="236"/>
      <c r="ALR130" s="236"/>
      <c r="ALS130" s="236"/>
      <c r="ALT130" s="236"/>
      <c r="ALU130" s="236"/>
      <c r="ALV130" s="236"/>
      <c r="ALW130" s="236"/>
      <c r="ALX130" s="236"/>
      <c r="ALY130" s="236"/>
      <c r="ALZ130" s="236"/>
      <c r="AMA130" s="236"/>
      <c r="AMB130" s="236"/>
      <c r="AMC130" s="236"/>
      <c r="AMD130" s="236"/>
      <c r="AME130" s="236"/>
      <c r="AMF130" s="236"/>
      <c r="AMG130" s="236"/>
      <c r="AMH130" s="236"/>
      <c r="AMI130" s="236"/>
      <c r="AMJ130" s="236"/>
      <c r="AMK130" s="236"/>
      <c r="AML130" s="236"/>
      <c r="AMM130" s="236"/>
      <c r="AMN130" s="236"/>
      <c r="AMO130" s="236"/>
      <c r="AMP130" s="236"/>
      <c r="AMQ130" s="236"/>
      <c r="AMR130" s="236"/>
      <c r="AMS130" s="236"/>
      <c r="AMT130" s="236"/>
      <c r="AMU130" s="236"/>
      <c r="AMV130" s="236"/>
      <c r="AMW130" s="236"/>
      <c r="AMX130" s="236"/>
      <c r="AMY130" s="236"/>
      <c r="AMZ130" s="236"/>
      <c r="ANA130" s="236"/>
      <c r="ANB130" s="236"/>
      <c r="ANC130" s="236"/>
      <c r="AND130" s="236"/>
      <c r="ANE130" s="236"/>
      <c r="ANF130" s="236"/>
      <c r="ANG130" s="236"/>
      <c r="ANH130" s="236"/>
      <c r="ANI130" s="236"/>
      <c r="ANJ130" s="236"/>
      <c r="ANK130" s="236"/>
      <c r="ANL130" s="236"/>
      <c r="ANM130" s="236"/>
      <c r="ANN130" s="236"/>
      <c r="ANO130" s="236"/>
      <c r="ANP130" s="236"/>
      <c r="ANQ130" s="236"/>
      <c r="ANR130" s="236"/>
      <c r="ANS130" s="236"/>
      <c r="ANT130" s="236"/>
      <c r="ANU130" s="236"/>
      <c r="ANV130" s="236"/>
      <c r="ANW130" s="236"/>
      <c r="ANX130" s="236"/>
      <c r="ANY130" s="236"/>
      <c r="ANZ130" s="236"/>
      <c r="AOA130" s="236"/>
      <c r="AOB130" s="236"/>
      <c r="AOC130" s="236"/>
      <c r="AOD130" s="236"/>
      <c r="AOE130" s="236"/>
      <c r="AOF130" s="236"/>
      <c r="AOG130" s="236"/>
      <c r="AOH130" s="236"/>
      <c r="AOI130" s="236"/>
      <c r="AOJ130" s="236"/>
      <c r="AOK130" s="236"/>
      <c r="AOL130" s="236"/>
      <c r="AOM130" s="236"/>
      <c r="AON130" s="236"/>
      <c r="AOO130" s="236"/>
      <c r="AOP130" s="236"/>
      <c r="AOQ130" s="236"/>
      <c r="AOR130" s="236"/>
      <c r="AOS130" s="236"/>
      <c r="AOT130" s="236"/>
      <c r="AOU130" s="236"/>
      <c r="AOV130" s="236"/>
      <c r="AOW130" s="236"/>
      <c r="AOX130" s="236"/>
      <c r="AOY130" s="236"/>
      <c r="AOZ130" s="236"/>
      <c r="APA130" s="236"/>
      <c r="APB130" s="236"/>
      <c r="APC130" s="236"/>
      <c r="APD130" s="236"/>
      <c r="APE130" s="236"/>
      <c r="APF130" s="236"/>
      <c r="APG130" s="236"/>
      <c r="APH130" s="236"/>
      <c r="API130" s="236"/>
      <c r="APJ130" s="236"/>
      <c r="APK130" s="236"/>
      <c r="APL130" s="236"/>
      <c r="APM130" s="236"/>
      <c r="APN130" s="236"/>
      <c r="APO130" s="236"/>
      <c r="APP130" s="236"/>
      <c r="APQ130" s="236"/>
      <c r="APR130" s="236"/>
      <c r="APS130" s="236"/>
      <c r="APT130" s="236"/>
      <c r="APU130" s="236"/>
      <c r="APV130" s="236"/>
      <c r="APW130" s="236"/>
      <c r="APX130" s="236"/>
      <c r="APY130" s="236"/>
      <c r="APZ130" s="236"/>
      <c r="AQA130" s="236"/>
      <c r="AQB130" s="236"/>
      <c r="AQC130" s="236"/>
      <c r="AQD130" s="236"/>
      <c r="AQE130" s="236"/>
      <c r="AQF130" s="236"/>
      <c r="AQG130" s="236"/>
      <c r="AQH130" s="236"/>
      <c r="AQI130" s="236"/>
      <c r="AQJ130" s="236"/>
      <c r="AQK130" s="236"/>
      <c r="AQL130" s="236"/>
      <c r="AQM130" s="236"/>
      <c r="AQN130" s="236"/>
      <c r="AQO130" s="236"/>
      <c r="AQP130" s="236"/>
      <c r="AQQ130" s="236"/>
      <c r="AQR130" s="236"/>
      <c r="AQS130" s="236"/>
      <c r="AQT130" s="236"/>
      <c r="AQU130" s="236"/>
      <c r="AQV130" s="236"/>
      <c r="AQW130" s="236"/>
      <c r="AQX130" s="236"/>
      <c r="AQY130" s="236"/>
      <c r="AQZ130" s="236"/>
      <c r="ARA130" s="236"/>
      <c r="ARB130" s="236"/>
      <c r="ARC130" s="236"/>
      <c r="ARD130" s="236"/>
      <c r="ARE130" s="236"/>
      <c r="ARF130" s="236"/>
      <c r="ARG130" s="236"/>
      <c r="ARH130" s="236"/>
      <c r="ARI130" s="236"/>
      <c r="ARJ130" s="236"/>
      <c r="ARK130" s="236"/>
      <c r="ARL130" s="236"/>
      <c r="ARM130" s="236"/>
      <c r="ARN130" s="236"/>
      <c r="ARO130" s="236"/>
      <c r="ARP130" s="236"/>
      <c r="ARQ130" s="236"/>
      <c r="ARR130" s="236"/>
      <c r="ARS130" s="236"/>
      <c r="ART130" s="236"/>
      <c r="ARU130" s="236"/>
      <c r="ARV130" s="236"/>
      <c r="ARW130" s="236"/>
      <c r="ARX130" s="236"/>
      <c r="ARY130" s="236"/>
      <c r="ARZ130" s="236"/>
      <c r="ASA130" s="236"/>
      <c r="ASB130" s="236"/>
      <c r="ASC130" s="236"/>
      <c r="ASD130" s="236"/>
      <c r="ASE130" s="236"/>
      <c r="ASF130" s="236"/>
      <c r="ASG130" s="236"/>
      <c r="ASH130" s="236"/>
      <c r="ASI130" s="236"/>
      <c r="ASJ130" s="236"/>
      <c r="ASK130" s="236"/>
      <c r="ASL130" s="236"/>
      <c r="ASM130" s="236"/>
      <c r="ASN130" s="236"/>
      <c r="ASO130" s="236"/>
      <c r="ASP130" s="236"/>
      <c r="ASQ130" s="236"/>
      <c r="ASR130" s="236"/>
      <c r="ASS130" s="236"/>
      <c r="AST130" s="236"/>
      <c r="ASU130" s="236"/>
      <c r="ASV130" s="236"/>
      <c r="ASW130" s="236"/>
      <c r="ASX130" s="236"/>
      <c r="ASY130" s="236"/>
      <c r="ASZ130" s="236"/>
      <c r="ATA130" s="236"/>
      <c r="ATB130" s="236"/>
      <c r="ATC130" s="236"/>
      <c r="ATD130" s="236"/>
      <c r="ATE130" s="236"/>
      <c r="ATF130" s="236"/>
      <c r="ATG130" s="236"/>
      <c r="ATH130" s="236"/>
      <c r="ATI130" s="236"/>
      <c r="ATJ130" s="236"/>
      <c r="ATK130" s="236"/>
      <c r="ATL130" s="236"/>
      <c r="ATM130" s="236"/>
      <c r="ATN130" s="236"/>
      <c r="ATO130" s="236"/>
      <c r="ATP130" s="236"/>
      <c r="ATQ130" s="236"/>
      <c r="ATR130" s="236"/>
      <c r="ATS130" s="236"/>
      <c r="ATT130" s="236"/>
      <c r="ATU130" s="236"/>
      <c r="ATV130" s="236"/>
      <c r="ATW130" s="236"/>
      <c r="ATX130" s="236"/>
      <c r="ATY130" s="236"/>
      <c r="ATZ130" s="236"/>
      <c r="AUA130" s="236"/>
      <c r="AUB130" s="236"/>
      <c r="AUC130" s="236"/>
      <c r="AUD130" s="236"/>
      <c r="AUE130" s="236"/>
      <c r="AUF130" s="236"/>
      <c r="AUG130" s="236"/>
      <c r="AUH130" s="236"/>
      <c r="AUI130" s="236"/>
      <c r="AUJ130" s="236"/>
      <c r="AUK130" s="236"/>
      <c r="AUL130" s="236"/>
      <c r="AUM130" s="236"/>
      <c r="AUN130" s="236"/>
      <c r="AUO130" s="236"/>
      <c r="AUP130" s="236"/>
      <c r="AUQ130" s="236"/>
      <c r="AUR130" s="236"/>
      <c r="AUS130" s="236"/>
      <c r="AUT130" s="236"/>
      <c r="AUU130" s="236"/>
      <c r="AUV130" s="236"/>
      <c r="AUW130" s="236"/>
      <c r="AUX130" s="236"/>
      <c r="AUY130" s="236"/>
      <c r="AUZ130" s="236"/>
      <c r="AVA130" s="236"/>
      <c r="AVB130" s="236"/>
      <c r="AVC130" s="236"/>
      <c r="AVD130" s="236"/>
      <c r="AVE130" s="236"/>
      <c r="AVF130" s="236"/>
      <c r="AVG130" s="236"/>
      <c r="AVH130" s="236"/>
      <c r="AVI130" s="236"/>
      <c r="AVJ130" s="236"/>
      <c r="AVK130" s="236"/>
      <c r="AVL130" s="236"/>
      <c r="AVM130" s="236"/>
      <c r="AVN130" s="236"/>
      <c r="AVO130" s="236"/>
      <c r="AVP130" s="236"/>
      <c r="AVQ130" s="236"/>
      <c r="AVR130" s="236"/>
      <c r="AVS130" s="236"/>
      <c r="AVT130" s="236"/>
      <c r="AVU130" s="236"/>
      <c r="AVV130" s="236"/>
      <c r="AVW130" s="236"/>
      <c r="AVX130" s="236"/>
      <c r="AVY130" s="236"/>
      <c r="AVZ130" s="236"/>
      <c r="AWA130" s="236"/>
      <c r="AWB130" s="236"/>
      <c r="AWC130" s="236"/>
      <c r="AWD130" s="236"/>
      <c r="AWE130" s="236"/>
      <c r="AWF130" s="236"/>
      <c r="AWG130" s="236"/>
      <c r="AWH130" s="236"/>
      <c r="AWI130" s="236"/>
      <c r="AWJ130" s="236"/>
      <c r="AWK130" s="236"/>
      <c r="AWL130" s="236"/>
      <c r="AWM130" s="236"/>
      <c r="AWN130" s="236"/>
      <c r="AWO130" s="236"/>
      <c r="AWP130" s="236"/>
      <c r="AWQ130" s="236"/>
      <c r="AWR130" s="236"/>
      <c r="AWS130" s="236"/>
      <c r="AWT130" s="236"/>
      <c r="AWU130" s="236"/>
      <c r="AWV130" s="236"/>
      <c r="AWW130" s="236"/>
      <c r="AWX130" s="236"/>
      <c r="AWY130" s="236"/>
      <c r="AWZ130" s="236"/>
      <c r="AXA130" s="236"/>
      <c r="AXB130" s="236"/>
      <c r="AXC130" s="236"/>
      <c r="AXD130" s="236"/>
      <c r="AXE130" s="236"/>
      <c r="AXF130" s="236"/>
      <c r="AXG130" s="236"/>
      <c r="AXH130" s="236"/>
      <c r="AXI130" s="236"/>
      <c r="AXJ130" s="236"/>
      <c r="AXK130" s="236"/>
      <c r="AXL130" s="236"/>
      <c r="AXM130" s="236"/>
      <c r="AXN130" s="236"/>
      <c r="AXO130" s="236"/>
      <c r="AXP130" s="236"/>
      <c r="AXQ130" s="236"/>
      <c r="AXR130" s="236"/>
      <c r="AXS130" s="236"/>
      <c r="AXT130" s="236"/>
      <c r="AXU130" s="236"/>
      <c r="AXV130" s="236"/>
      <c r="AXW130" s="236"/>
      <c r="AXX130" s="236"/>
      <c r="AXY130" s="236"/>
      <c r="AXZ130" s="236"/>
      <c r="AYA130" s="236"/>
      <c r="AYB130" s="236"/>
      <c r="AYC130" s="236"/>
      <c r="AYD130" s="236"/>
      <c r="AYE130" s="236"/>
      <c r="AYF130" s="236"/>
      <c r="AYG130" s="236"/>
      <c r="AYH130" s="236"/>
      <c r="AYI130" s="236"/>
      <c r="AYJ130" s="236"/>
      <c r="AYK130" s="236"/>
      <c r="AYL130" s="236"/>
      <c r="AYM130" s="236"/>
      <c r="AYN130" s="236"/>
      <c r="AYO130" s="236"/>
      <c r="AYP130" s="236"/>
      <c r="AYQ130" s="236"/>
      <c r="AYR130" s="236"/>
      <c r="AYS130" s="236"/>
      <c r="AYT130" s="236"/>
      <c r="AYU130" s="236"/>
      <c r="AYV130" s="236"/>
      <c r="AYW130" s="236"/>
      <c r="AYX130" s="236"/>
      <c r="AYY130" s="236"/>
      <c r="AYZ130" s="236"/>
      <c r="AZA130" s="236"/>
      <c r="AZB130" s="236"/>
      <c r="AZC130" s="236"/>
      <c r="AZD130" s="236"/>
      <c r="AZE130" s="236"/>
      <c r="AZF130" s="236"/>
      <c r="AZG130" s="236"/>
      <c r="AZH130" s="236"/>
      <c r="AZI130" s="236"/>
      <c r="AZJ130" s="236"/>
      <c r="AZK130" s="236"/>
      <c r="AZL130" s="236"/>
      <c r="AZM130" s="236"/>
      <c r="AZN130" s="236"/>
      <c r="AZO130" s="236"/>
      <c r="AZP130" s="236"/>
      <c r="AZQ130" s="236"/>
      <c r="AZR130" s="236"/>
      <c r="AZS130" s="236"/>
      <c r="AZT130" s="236"/>
      <c r="AZU130" s="236"/>
      <c r="AZV130" s="236"/>
      <c r="AZW130" s="236"/>
      <c r="AZX130" s="236"/>
      <c r="AZY130" s="236"/>
      <c r="AZZ130" s="236"/>
      <c r="BAA130" s="236"/>
      <c r="BAB130" s="236"/>
      <c r="BAC130" s="236"/>
      <c r="BAD130" s="236"/>
      <c r="BAE130" s="236"/>
      <c r="BAF130" s="236"/>
      <c r="BAG130" s="236"/>
      <c r="BAH130" s="236"/>
      <c r="BAI130" s="236"/>
      <c r="BAJ130" s="236"/>
      <c r="BAK130" s="236"/>
      <c r="BAL130" s="236"/>
      <c r="BAM130" s="236"/>
      <c r="BAN130" s="236"/>
      <c r="BAO130" s="236"/>
      <c r="BAP130" s="236"/>
      <c r="BAQ130" s="236"/>
      <c r="BAR130" s="236"/>
      <c r="BAS130" s="236"/>
      <c r="BAT130" s="236"/>
      <c r="BAU130" s="236"/>
      <c r="BAV130" s="236"/>
      <c r="BAW130" s="236"/>
      <c r="BAX130" s="236"/>
      <c r="BAY130" s="236"/>
      <c r="BAZ130" s="236"/>
      <c r="BBA130" s="236"/>
      <c r="BBB130" s="236"/>
      <c r="BBC130" s="236"/>
      <c r="BBD130" s="236"/>
      <c r="BBE130" s="236"/>
      <c r="BBF130" s="236"/>
      <c r="BBG130" s="236"/>
      <c r="BBH130" s="236"/>
      <c r="BBI130" s="236"/>
      <c r="BBJ130" s="236"/>
      <c r="BBK130" s="236"/>
      <c r="BBL130" s="236"/>
      <c r="BBM130" s="236"/>
      <c r="BBN130" s="236"/>
      <c r="BBO130" s="236"/>
      <c r="BBP130" s="236"/>
      <c r="BBQ130" s="236"/>
      <c r="BBR130" s="236"/>
      <c r="BBS130" s="236"/>
      <c r="BBT130" s="236"/>
      <c r="BBU130" s="236"/>
      <c r="BBV130" s="236"/>
      <c r="BBW130" s="236"/>
      <c r="BBX130" s="236"/>
      <c r="BBY130" s="236"/>
      <c r="BBZ130" s="236"/>
      <c r="BCA130" s="236"/>
      <c r="BCB130" s="236"/>
      <c r="BCC130" s="236"/>
      <c r="BCD130" s="236"/>
      <c r="BCE130" s="236"/>
      <c r="BCF130" s="236"/>
      <c r="BCG130" s="236"/>
      <c r="BCH130" s="236"/>
      <c r="BCI130" s="236"/>
      <c r="BCJ130" s="236"/>
      <c r="BCK130" s="236"/>
      <c r="BCL130" s="236"/>
      <c r="BCM130" s="236"/>
      <c r="BCN130" s="236"/>
      <c r="BCO130" s="236"/>
      <c r="BCP130" s="236"/>
      <c r="BCQ130" s="236"/>
      <c r="BCR130" s="236"/>
      <c r="BCS130" s="236"/>
      <c r="BCT130" s="236"/>
      <c r="BCU130" s="236"/>
      <c r="BCV130" s="236"/>
      <c r="BCW130" s="236"/>
      <c r="BCX130" s="236"/>
      <c r="BCY130" s="236"/>
      <c r="BCZ130" s="236"/>
      <c r="BDA130" s="236"/>
      <c r="BDB130" s="236"/>
      <c r="BDC130" s="236"/>
      <c r="BDD130" s="236"/>
      <c r="BDE130" s="236"/>
      <c r="BDF130" s="236"/>
      <c r="BDG130" s="236"/>
      <c r="BDH130" s="236"/>
      <c r="BDI130" s="236"/>
      <c r="BDJ130" s="236"/>
      <c r="BDK130" s="236"/>
      <c r="BDL130" s="236"/>
      <c r="BDM130" s="236"/>
      <c r="BDN130" s="236"/>
      <c r="BDO130" s="236"/>
      <c r="BDP130" s="236"/>
      <c r="BDQ130" s="236"/>
      <c r="BDR130" s="236"/>
      <c r="BDS130" s="236"/>
      <c r="BDT130" s="236"/>
      <c r="BDU130" s="236"/>
      <c r="BDV130" s="236"/>
      <c r="BDW130" s="236"/>
      <c r="BDX130" s="236"/>
      <c r="BDY130" s="236"/>
      <c r="BDZ130" s="236"/>
      <c r="BEA130" s="236"/>
      <c r="BEB130" s="236"/>
      <c r="BEC130" s="236"/>
      <c r="BED130" s="236"/>
      <c r="BEE130" s="236"/>
      <c r="BEF130" s="236"/>
      <c r="BEG130" s="236"/>
      <c r="BEH130" s="236"/>
      <c r="BEI130" s="236"/>
      <c r="BEJ130" s="236"/>
      <c r="BEK130" s="236"/>
      <c r="BEL130" s="236"/>
      <c r="BEM130" s="236"/>
      <c r="BEN130" s="236"/>
      <c r="BEO130" s="236"/>
      <c r="BEP130" s="236"/>
      <c r="BEQ130" s="236"/>
      <c r="BER130" s="236"/>
      <c r="BES130" s="236"/>
      <c r="BET130" s="236"/>
      <c r="BEU130" s="236"/>
      <c r="BEV130" s="236"/>
      <c r="BEW130" s="236"/>
      <c r="BEX130" s="236"/>
      <c r="BEY130" s="236"/>
      <c r="BEZ130" s="236"/>
      <c r="BFA130" s="236"/>
      <c r="BFB130" s="236"/>
      <c r="BFC130" s="236"/>
      <c r="BFD130" s="236"/>
      <c r="BFE130" s="236"/>
      <c r="BFF130" s="236"/>
      <c r="BFG130" s="236"/>
      <c r="BFH130" s="236"/>
      <c r="BFI130" s="236"/>
      <c r="BFJ130" s="236"/>
      <c r="BFK130" s="236"/>
      <c r="BFL130" s="236"/>
      <c r="BFM130" s="236"/>
      <c r="BFN130" s="236"/>
      <c r="BFO130" s="236"/>
      <c r="BFP130" s="236"/>
      <c r="BFQ130" s="236"/>
      <c r="BFR130" s="236"/>
      <c r="BFS130" s="236"/>
      <c r="BFT130" s="236"/>
      <c r="BFU130" s="236"/>
      <c r="BFV130" s="236"/>
      <c r="BFW130" s="236"/>
      <c r="BFX130" s="236"/>
      <c r="BFY130" s="236"/>
      <c r="BFZ130" s="236"/>
      <c r="BGA130" s="236"/>
      <c r="BGB130" s="236"/>
      <c r="BGC130" s="236"/>
      <c r="BGD130" s="236"/>
      <c r="BGE130" s="236"/>
      <c r="BGF130" s="236"/>
      <c r="BGG130" s="236"/>
      <c r="BGH130" s="236"/>
      <c r="BGI130" s="236"/>
      <c r="BGJ130" s="236"/>
      <c r="BGK130" s="236"/>
      <c r="BGL130" s="236"/>
      <c r="BGM130" s="236"/>
      <c r="BGN130" s="236"/>
      <c r="BGO130" s="236"/>
      <c r="BGP130" s="236"/>
      <c r="BGQ130" s="236"/>
      <c r="BGR130" s="236"/>
      <c r="BGS130" s="236"/>
      <c r="BGT130" s="236"/>
      <c r="BGU130" s="236"/>
      <c r="BGV130" s="236"/>
      <c r="BGW130" s="236"/>
      <c r="BGX130" s="236"/>
      <c r="BGY130" s="236"/>
      <c r="BGZ130" s="236"/>
      <c r="BHA130" s="236"/>
      <c r="BHB130" s="236"/>
      <c r="BHC130" s="236"/>
      <c r="BHD130" s="236"/>
      <c r="BHE130" s="236"/>
      <c r="BHF130" s="236"/>
      <c r="BHG130" s="236"/>
      <c r="BHH130" s="236"/>
      <c r="BHI130" s="236"/>
      <c r="BHJ130" s="236"/>
      <c r="BHK130" s="236"/>
      <c r="BHL130" s="236"/>
      <c r="BHM130" s="236"/>
      <c r="BHN130" s="236"/>
      <c r="BHO130" s="236"/>
      <c r="BHP130" s="236"/>
      <c r="BHQ130" s="236"/>
      <c r="BHR130" s="236"/>
      <c r="BHS130" s="236"/>
      <c r="BHT130" s="236"/>
      <c r="BHU130" s="236"/>
      <c r="BHV130" s="236"/>
      <c r="BHW130" s="236"/>
      <c r="BHX130" s="236"/>
      <c r="BHY130" s="236"/>
      <c r="BHZ130" s="236"/>
      <c r="BIA130" s="236"/>
      <c r="BIB130" s="236"/>
      <c r="BIC130" s="236"/>
      <c r="BID130" s="236"/>
      <c r="BIE130" s="236"/>
      <c r="BIF130" s="236"/>
      <c r="BIG130" s="236"/>
      <c r="BIH130" s="236"/>
      <c r="BII130" s="236"/>
      <c r="BIJ130" s="236"/>
      <c r="BIK130" s="236"/>
      <c r="BIL130" s="236"/>
      <c r="BIM130" s="236"/>
      <c r="BIN130" s="236"/>
      <c r="BIO130" s="236"/>
      <c r="BIP130" s="236"/>
      <c r="BIQ130" s="236"/>
      <c r="BIR130" s="236"/>
      <c r="BIS130" s="236"/>
      <c r="BIT130" s="236"/>
      <c r="BIU130" s="236"/>
      <c r="BIV130" s="236"/>
      <c r="BIW130" s="236"/>
      <c r="BIX130" s="236"/>
      <c r="BIY130" s="236"/>
      <c r="BIZ130" s="236"/>
      <c r="BJA130" s="236"/>
      <c r="BJB130" s="236"/>
      <c r="BJC130" s="236"/>
      <c r="BJD130" s="236"/>
      <c r="BJE130" s="236"/>
      <c r="BJF130" s="236"/>
      <c r="BJG130" s="236"/>
      <c r="BJH130" s="236"/>
      <c r="BJI130" s="236"/>
      <c r="BJJ130" s="236"/>
      <c r="BJK130" s="236"/>
      <c r="BJL130" s="236"/>
      <c r="BJM130" s="236"/>
      <c r="BJN130" s="236"/>
      <c r="BJO130" s="236"/>
      <c r="BJP130" s="236"/>
      <c r="BJQ130" s="236"/>
      <c r="BJR130" s="236"/>
      <c r="BJS130" s="236"/>
      <c r="BJT130" s="236"/>
      <c r="BJU130" s="236"/>
      <c r="BJV130" s="236"/>
      <c r="BJW130" s="236"/>
      <c r="BJX130" s="236"/>
      <c r="BJY130" s="236"/>
      <c r="BJZ130" s="236"/>
      <c r="BKA130" s="236"/>
      <c r="BKB130" s="236"/>
      <c r="BKC130" s="236"/>
      <c r="BKD130" s="236"/>
      <c r="BKE130" s="236"/>
      <c r="BKF130" s="236"/>
      <c r="BKG130" s="236"/>
      <c r="BKH130" s="236"/>
      <c r="BKI130" s="236"/>
      <c r="BKJ130" s="236"/>
      <c r="BKK130" s="236"/>
      <c r="BKL130" s="236"/>
      <c r="BKM130" s="236"/>
      <c r="BKN130" s="236"/>
      <c r="BKO130" s="236"/>
      <c r="BKP130" s="236"/>
      <c r="BKQ130" s="236"/>
      <c r="BKR130" s="236"/>
      <c r="BKS130" s="236"/>
      <c r="BKT130" s="236"/>
      <c r="BKU130" s="236"/>
      <c r="BKV130" s="236"/>
      <c r="BKW130" s="236"/>
      <c r="BKX130" s="236"/>
      <c r="BKY130" s="236"/>
      <c r="BKZ130" s="236"/>
      <c r="BLA130" s="236"/>
      <c r="BLB130" s="236"/>
      <c r="BLC130" s="236"/>
      <c r="BLD130" s="236"/>
      <c r="BLE130" s="236"/>
      <c r="BLF130" s="236"/>
      <c r="BLG130" s="236"/>
      <c r="BLH130" s="236"/>
      <c r="BLI130" s="236"/>
      <c r="BLJ130" s="236"/>
      <c r="BLK130" s="236"/>
      <c r="BLL130" s="236"/>
      <c r="BLM130" s="236"/>
      <c r="BLN130" s="236"/>
      <c r="BLO130" s="236"/>
      <c r="BLP130" s="236"/>
      <c r="BLQ130" s="236"/>
      <c r="BLR130" s="236"/>
      <c r="BLS130" s="236"/>
      <c r="BLT130" s="236"/>
      <c r="BLU130" s="236"/>
      <c r="BLV130" s="236"/>
      <c r="BLW130" s="236"/>
      <c r="BLX130" s="236"/>
      <c r="BLY130" s="236"/>
      <c r="BLZ130" s="236"/>
      <c r="BMA130" s="236"/>
      <c r="BMB130" s="236"/>
      <c r="BMC130" s="236"/>
      <c r="BMD130" s="236"/>
      <c r="BME130" s="236"/>
      <c r="BMF130" s="236"/>
      <c r="BMG130" s="236"/>
      <c r="BMH130" s="236"/>
      <c r="BMI130" s="236"/>
      <c r="BMJ130" s="236"/>
      <c r="BMK130" s="236"/>
      <c r="BML130" s="236"/>
      <c r="BMM130" s="236"/>
      <c r="BMN130" s="236"/>
      <c r="BMO130" s="236"/>
      <c r="BMP130" s="236"/>
      <c r="BMQ130" s="236"/>
      <c r="BMR130" s="236"/>
      <c r="BMS130" s="236"/>
      <c r="BMT130" s="236"/>
      <c r="BMU130" s="236"/>
      <c r="BMV130" s="236"/>
      <c r="BMW130" s="236"/>
      <c r="BMX130" s="236"/>
      <c r="BMY130" s="236"/>
      <c r="BMZ130" s="236"/>
      <c r="BNA130" s="236"/>
      <c r="BNB130" s="236"/>
      <c r="BNC130" s="236"/>
      <c r="BND130" s="236"/>
      <c r="BNE130" s="236"/>
      <c r="BNF130" s="236"/>
      <c r="BNG130" s="236"/>
      <c r="BNH130" s="236"/>
      <c r="BNI130" s="236"/>
      <c r="BNJ130" s="236"/>
      <c r="BNK130" s="236"/>
      <c r="BNL130" s="236"/>
      <c r="BNM130" s="236"/>
      <c r="BNN130" s="236"/>
      <c r="BNO130" s="236"/>
      <c r="BNP130" s="236"/>
      <c r="BNQ130" s="236"/>
      <c r="BNR130" s="236"/>
      <c r="BNS130" s="236"/>
      <c r="BNT130" s="236"/>
      <c r="BNU130" s="236"/>
      <c r="BNV130" s="236"/>
      <c r="BNW130" s="236"/>
      <c r="BNX130" s="236"/>
      <c r="BNY130" s="236"/>
      <c r="BNZ130" s="236"/>
      <c r="BOA130" s="236"/>
      <c r="BOB130" s="236"/>
      <c r="BOC130" s="236"/>
      <c r="BOD130" s="236"/>
      <c r="BOE130" s="236"/>
      <c r="BOF130" s="236"/>
      <c r="BOG130" s="236"/>
      <c r="BOH130" s="236"/>
      <c r="BOI130" s="236"/>
      <c r="BOJ130" s="236"/>
      <c r="BOK130" s="236"/>
      <c r="BOL130" s="236"/>
      <c r="BOM130" s="236"/>
      <c r="BON130" s="236"/>
      <c r="BOO130" s="236"/>
      <c r="BOP130" s="236"/>
      <c r="BOQ130" s="236"/>
      <c r="BOR130" s="236"/>
      <c r="BOS130" s="236"/>
      <c r="BOT130" s="236"/>
      <c r="BOU130" s="236"/>
      <c r="BOV130" s="236"/>
      <c r="BOW130" s="236"/>
      <c r="BOX130" s="236"/>
      <c r="BOY130" s="236"/>
      <c r="BOZ130" s="236"/>
      <c r="BPA130" s="236"/>
      <c r="BPB130" s="236"/>
      <c r="BPC130" s="236"/>
      <c r="BPD130" s="236"/>
      <c r="BPE130" s="236"/>
      <c r="BPF130" s="236"/>
      <c r="BPG130" s="236"/>
      <c r="BPH130" s="236"/>
      <c r="BPI130" s="236"/>
      <c r="BPJ130" s="236"/>
      <c r="BPK130" s="236"/>
      <c r="BPL130" s="236"/>
      <c r="BPM130" s="236"/>
      <c r="BPN130" s="236"/>
      <c r="BPO130" s="236"/>
      <c r="BPP130" s="236"/>
      <c r="BPQ130" s="236"/>
      <c r="BPR130" s="236"/>
      <c r="BPS130" s="236"/>
      <c r="BPT130" s="236"/>
      <c r="BPU130" s="236"/>
      <c r="BPV130" s="236"/>
      <c r="BPW130" s="236"/>
      <c r="BPX130" s="236"/>
      <c r="BPY130" s="236"/>
      <c r="BPZ130" s="236"/>
      <c r="BQA130" s="236"/>
      <c r="BQB130" s="236"/>
      <c r="BQC130" s="236"/>
      <c r="BQD130" s="236"/>
      <c r="BQE130" s="236"/>
      <c r="BQF130" s="236"/>
      <c r="BQG130" s="236"/>
      <c r="BQH130" s="236"/>
      <c r="BQI130" s="236"/>
      <c r="BQJ130" s="236"/>
      <c r="BQK130" s="236"/>
      <c r="BQL130" s="236"/>
      <c r="BQM130" s="236"/>
      <c r="BQN130" s="236"/>
      <c r="BQO130" s="236"/>
      <c r="BQP130" s="236"/>
      <c r="BQQ130" s="236"/>
      <c r="BQR130" s="236"/>
      <c r="BQS130" s="236"/>
      <c r="BQT130" s="236"/>
      <c r="BQU130" s="236"/>
      <c r="BQV130" s="236"/>
      <c r="BQW130" s="236"/>
      <c r="BQX130" s="236"/>
      <c r="BQY130" s="236"/>
      <c r="BQZ130" s="236"/>
      <c r="BRA130" s="236"/>
      <c r="BRB130" s="236"/>
      <c r="BRC130" s="236"/>
      <c r="BRD130" s="236"/>
      <c r="BRE130" s="236"/>
      <c r="BRF130" s="236"/>
      <c r="BRG130" s="236"/>
      <c r="BRH130" s="236"/>
      <c r="BRI130" s="236"/>
      <c r="BRJ130" s="236"/>
      <c r="BRK130" s="236"/>
      <c r="BRL130" s="236"/>
      <c r="BRM130" s="236"/>
      <c r="BRN130" s="236"/>
      <c r="BRO130" s="236"/>
      <c r="BRP130" s="236"/>
      <c r="BRQ130" s="236"/>
      <c r="BRR130" s="236"/>
      <c r="BRS130" s="236"/>
      <c r="BRT130" s="236"/>
      <c r="BRU130" s="236"/>
      <c r="BRV130" s="236"/>
      <c r="BRW130" s="236"/>
      <c r="BRX130" s="236"/>
      <c r="BRY130" s="236"/>
      <c r="BRZ130" s="236"/>
      <c r="BSA130" s="236"/>
      <c r="BSB130" s="236"/>
      <c r="BSC130" s="236"/>
      <c r="BSD130" s="236"/>
      <c r="BSE130" s="236"/>
      <c r="BSF130" s="236"/>
      <c r="BSG130" s="236"/>
      <c r="BSH130" s="236"/>
      <c r="BSI130" s="236"/>
      <c r="BSJ130" s="236"/>
      <c r="BSK130" s="236"/>
      <c r="BSL130" s="236"/>
      <c r="BSM130" s="236"/>
      <c r="BSN130" s="236"/>
      <c r="BSO130" s="236"/>
      <c r="BSP130" s="236"/>
      <c r="BSQ130" s="236"/>
      <c r="BSR130" s="236"/>
      <c r="BSS130" s="236"/>
      <c r="BST130" s="236"/>
      <c r="BSU130" s="236"/>
      <c r="BSV130" s="236"/>
      <c r="BSW130" s="236"/>
      <c r="BSX130" s="236"/>
      <c r="BSY130" s="236"/>
      <c r="BSZ130" s="236"/>
      <c r="BTA130" s="236"/>
      <c r="BTB130" s="236"/>
      <c r="BTC130" s="236"/>
      <c r="BTD130" s="236"/>
      <c r="BTE130" s="236"/>
      <c r="BTF130" s="236"/>
      <c r="BTG130" s="236"/>
      <c r="BTH130" s="236"/>
      <c r="BTI130" s="236"/>
      <c r="BTJ130" s="236"/>
      <c r="BTK130" s="236"/>
      <c r="BTL130" s="236"/>
      <c r="BTM130" s="236"/>
      <c r="BTN130" s="236"/>
      <c r="BTO130" s="236"/>
      <c r="BTP130" s="236"/>
      <c r="BTQ130" s="236"/>
      <c r="BTR130" s="236"/>
      <c r="BTS130" s="236"/>
      <c r="BTT130" s="236"/>
      <c r="BTU130" s="236"/>
      <c r="BTV130" s="236"/>
      <c r="BTW130" s="236"/>
      <c r="BTX130" s="236"/>
      <c r="BTY130" s="236"/>
      <c r="BTZ130" s="236"/>
      <c r="BUA130" s="236"/>
      <c r="BUB130" s="236"/>
      <c r="BUC130" s="236"/>
      <c r="BUD130" s="236"/>
      <c r="BUE130" s="236"/>
      <c r="BUF130" s="236"/>
      <c r="BUG130" s="236"/>
      <c r="BUH130" s="236"/>
      <c r="BUI130" s="236"/>
      <c r="BUJ130" s="236"/>
      <c r="BUK130" s="236"/>
      <c r="BUL130" s="236"/>
      <c r="BUM130" s="236"/>
      <c r="BUN130" s="236"/>
      <c r="BUO130" s="236"/>
      <c r="BUP130" s="236"/>
      <c r="BUQ130" s="236"/>
      <c r="BUR130" s="236"/>
      <c r="BUS130" s="236"/>
      <c r="BUT130" s="236"/>
      <c r="BUU130" s="236"/>
      <c r="BUV130" s="236"/>
      <c r="BUW130" s="236"/>
      <c r="BUX130" s="236"/>
      <c r="BUY130" s="236"/>
      <c r="BUZ130" s="236"/>
      <c r="BVA130" s="236"/>
      <c r="BVB130" s="236"/>
      <c r="BVC130" s="236"/>
      <c r="BVD130" s="236"/>
      <c r="BVE130" s="236"/>
      <c r="BVF130" s="236"/>
      <c r="BVG130" s="236"/>
      <c r="BVH130" s="236"/>
      <c r="BVI130" s="236"/>
      <c r="BVJ130" s="236"/>
      <c r="BVK130" s="236"/>
      <c r="BVL130" s="236"/>
      <c r="BVM130" s="236"/>
      <c r="BVN130" s="236"/>
      <c r="BVO130" s="236"/>
      <c r="BVP130" s="236"/>
      <c r="BVQ130" s="236"/>
      <c r="BVR130" s="236"/>
      <c r="BVS130" s="236"/>
      <c r="BVT130" s="236"/>
      <c r="BVU130" s="236"/>
      <c r="BVV130" s="236"/>
      <c r="BVW130" s="236"/>
      <c r="BVX130" s="236"/>
      <c r="BVY130" s="236"/>
      <c r="BVZ130" s="236"/>
      <c r="BWA130" s="236"/>
      <c r="BWB130" s="236"/>
      <c r="BWC130" s="236"/>
      <c r="BWD130" s="236"/>
      <c r="BWE130" s="236"/>
      <c r="BWF130" s="236"/>
      <c r="BWG130" s="236"/>
      <c r="BWH130" s="236"/>
      <c r="BWI130" s="236"/>
      <c r="BWJ130" s="236"/>
      <c r="BWK130" s="236"/>
      <c r="BWL130" s="236"/>
      <c r="BWM130" s="236"/>
      <c r="BWN130" s="236"/>
      <c r="BWO130" s="236"/>
      <c r="BWP130" s="236"/>
      <c r="BWQ130" s="236"/>
      <c r="BWR130" s="236"/>
      <c r="BWS130" s="236"/>
      <c r="BWT130" s="236"/>
      <c r="BWU130" s="236"/>
      <c r="BWV130" s="236"/>
      <c r="BWW130" s="236"/>
      <c r="BWX130" s="236"/>
      <c r="BWY130" s="236"/>
      <c r="BWZ130" s="236"/>
      <c r="BXA130" s="236"/>
      <c r="BXB130" s="236"/>
      <c r="BXC130" s="236"/>
      <c r="BXD130" s="236"/>
      <c r="BXE130" s="236"/>
      <c r="BXF130" s="236"/>
      <c r="BXG130" s="236"/>
      <c r="BXH130" s="236"/>
      <c r="BXI130" s="236"/>
      <c r="BXJ130" s="236"/>
      <c r="BXK130" s="236"/>
      <c r="BXL130" s="236"/>
      <c r="BXM130" s="236"/>
      <c r="BXN130" s="236"/>
      <c r="BXO130" s="236"/>
      <c r="BXP130" s="236"/>
      <c r="BXQ130" s="236"/>
      <c r="BXR130" s="236"/>
      <c r="BXS130" s="236"/>
      <c r="BXT130" s="236"/>
      <c r="BXU130" s="236"/>
      <c r="BXV130" s="236"/>
      <c r="BXW130" s="236"/>
      <c r="BXX130" s="236"/>
      <c r="BXY130" s="236"/>
      <c r="BXZ130" s="236"/>
      <c r="BYA130" s="236"/>
      <c r="BYB130" s="236"/>
      <c r="BYC130" s="236"/>
      <c r="BYD130" s="236"/>
      <c r="BYE130" s="236"/>
      <c r="BYF130" s="236"/>
      <c r="BYG130" s="236"/>
      <c r="BYH130" s="236"/>
      <c r="BYI130" s="236"/>
      <c r="BYJ130" s="236"/>
      <c r="BYK130" s="236"/>
      <c r="BYL130" s="236"/>
      <c r="BYM130" s="236"/>
      <c r="BYN130" s="236"/>
      <c r="BYO130" s="236"/>
      <c r="BYP130" s="236"/>
      <c r="BYQ130" s="236"/>
      <c r="BYR130" s="236"/>
      <c r="BYS130" s="236"/>
      <c r="BYT130" s="236"/>
      <c r="BYU130" s="236"/>
      <c r="BYV130" s="236"/>
      <c r="BYW130" s="236"/>
      <c r="BYX130" s="236"/>
      <c r="BYY130" s="236"/>
      <c r="BYZ130" s="236"/>
      <c r="BZA130" s="236"/>
      <c r="BZB130" s="236"/>
      <c r="BZC130" s="236"/>
      <c r="BZD130" s="236"/>
      <c r="BZE130" s="236"/>
      <c r="BZF130" s="236"/>
      <c r="BZG130" s="236"/>
      <c r="BZH130" s="236"/>
      <c r="BZI130" s="236"/>
      <c r="BZJ130" s="236"/>
      <c r="BZK130" s="236"/>
      <c r="BZL130" s="236"/>
      <c r="BZM130" s="236"/>
      <c r="BZN130" s="236"/>
      <c r="BZO130" s="236"/>
      <c r="BZP130" s="236"/>
      <c r="BZQ130" s="236"/>
      <c r="BZR130" s="236"/>
      <c r="BZS130" s="236"/>
      <c r="BZT130" s="236"/>
      <c r="BZU130" s="236"/>
      <c r="BZV130" s="236"/>
      <c r="BZW130" s="236"/>
      <c r="BZX130" s="236"/>
      <c r="BZY130" s="236"/>
      <c r="BZZ130" s="236"/>
      <c r="CAA130" s="236"/>
      <c r="CAB130" s="236"/>
      <c r="CAC130" s="236"/>
      <c r="CAD130" s="236"/>
      <c r="CAE130" s="236"/>
      <c r="CAF130" s="236"/>
      <c r="CAG130" s="236"/>
      <c r="CAH130" s="236"/>
      <c r="CAI130" s="236"/>
      <c r="CAJ130" s="236"/>
      <c r="CAK130" s="236"/>
      <c r="CAL130" s="236"/>
      <c r="CAM130" s="236"/>
      <c r="CAN130" s="236"/>
      <c r="CAO130" s="236"/>
      <c r="CAP130" s="236"/>
      <c r="CAQ130" s="236"/>
      <c r="CAR130" s="236"/>
      <c r="CAS130" s="236"/>
      <c r="CAT130" s="236"/>
      <c r="CAU130" s="236"/>
      <c r="CAV130" s="236"/>
      <c r="CAW130" s="236"/>
      <c r="CAX130" s="236"/>
      <c r="CAY130" s="236"/>
      <c r="CAZ130" s="236"/>
      <c r="CBA130" s="236"/>
      <c r="CBB130" s="236"/>
      <c r="CBC130" s="236"/>
      <c r="CBD130" s="236"/>
      <c r="CBE130" s="236"/>
      <c r="CBF130" s="236"/>
      <c r="CBG130" s="236"/>
      <c r="CBH130" s="236"/>
      <c r="CBI130" s="236"/>
      <c r="CBJ130" s="236"/>
      <c r="CBK130" s="236"/>
      <c r="CBL130" s="236"/>
      <c r="CBM130" s="236"/>
      <c r="CBN130" s="236"/>
      <c r="CBO130" s="236"/>
      <c r="CBP130" s="236"/>
      <c r="CBQ130" s="236"/>
      <c r="CBR130" s="236"/>
      <c r="CBS130" s="236"/>
      <c r="CBT130" s="236"/>
      <c r="CBU130" s="236"/>
      <c r="CBV130" s="236"/>
      <c r="CBW130" s="236"/>
      <c r="CBX130" s="236"/>
      <c r="CBY130" s="236"/>
      <c r="CBZ130" s="236"/>
      <c r="CCA130" s="236"/>
      <c r="CCB130" s="236"/>
      <c r="CCC130" s="236"/>
      <c r="CCD130" s="236"/>
      <c r="CCE130" s="236"/>
      <c r="CCF130" s="236"/>
      <c r="CCG130" s="236"/>
      <c r="CCH130" s="236"/>
      <c r="CCI130" s="236"/>
      <c r="CCJ130" s="236"/>
      <c r="CCK130" s="236"/>
      <c r="CCL130" s="236"/>
      <c r="CCM130" s="236"/>
      <c r="CCN130" s="236"/>
      <c r="CCO130" s="236"/>
      <c r="CCP130" s="236"/>
      <c r="CCQ130" s="236"/>
      <c r="CCR130" s="236"/>
      <c r="CCS130" s="236"/>
      <c r="CCT130" s="236"/>
      <c r="CCU130" s="236"/>
      <c r="CCV130" s="236"/>
      <c r="CCW130" s="236"/>
      <c r="CCX130" s="236"/>
      <c r="CCY130" s="236"/>
      <c r="CCZ130" s="236"/>
      <c r="CDA130" s="236"/>
      <c r="CDB130" s="236"/>
      <c r="CDC130" s="236"/>
      <c r="CDD130" s="236"/>
      <c r="CDE130" s="236"/>
      <c r="CDF130" s="236"/>
      <c r="CDG130" s="236"/>
      <c r="CDH130" s="236"/>
      <c r="CDI130" s="236"/>
      <c r="CDJ130" s="236"/>
      <c r="CDK130" s="236"/>
      <c r="CDL130" s="236"/>
      <c r="CDM130" s="236"/>
      <c r="CDN130" s="236"/>
      <c r="CDO130" s="236"/>
      <c r="CDP130" s="236"/>
      <c r="CDQ130" s="236"/>
      <c r="CDR130" s="236"/>
      <c r="CDS130" s="236"/>
      <c r="CDT130" s="236"/>
      <c r="CDU130" s="236"/>
      <c r="CDV130" s="236"/>
      <c r="CDW130" s="236"/>
      <c r="CDX130" s="236"/>
      <c r="CDY130" s="236"/>
      <c r="CDZ130" s="236"/>
      <c r="CEA130" s="236"/>
      <c r="CEB130" s="236"/>
      <c r="CEC130" s="236"/>
      <c r="CED130" s="236"/>
      <c r="CEE130" s="236"/>
      <c r="CEF130" s="236"/>
      <c r="CEG130" s="236"/>
      <c r="CEH130" s="236"/>
      <c r="CEI130" s="236"/>
      <c r="CEJ130" s="236"/>
      <c r="CEK130" s="236"/>
      <c r="CEL130" s="236"/>
      <c r="CEM130" s="236"/>
      <c r="CEN130" s="236"/>
      <c r="CEO130" s="236"/>
      <c r="CEP130" s="236"/>
      <c r="CEQ130" s="236"/>
      <c r="CER130" s="236"/>
      <c r="CES130" s="236"/>
      <c r="CET130" s="236"/>
      <c r="CEU130" s="236"/>
      <c r="CEV130" s="236"/>
      <c r="CEW130" s="236"/>
      <c r="CEX130" s="236"/>
      <c r="CEY130" s="236"/>
      <c r="CEZ130" s="236"/>
      <c r="CFA130" s="236"/>
      <c r="CFB130" s="236"/>
      <c r="CFC130" s="236"/>
      <c r="CFD130" s="236"/>
      <c r="CFE130" s="236"/>
      <c r="CFF130" s="236"/>
      <c r="CFG130" s="236"/>
      <c r="CFH130" s="236"/>
      <c r="CFI130" s="236"/>
      <c r="CFJ130" s="236"/>
      <c r="CFK130" s="236"/>
      <c r="CFL130" s="236"/>
      <c r="CFM130" s="236"/>
      <c r="CFN130" s="236"/>
      <c r="CFO130" s="236"/>
      <c r="CFP130" s="236"/>
      <c r="CFQ130" s="236"/>
      <c r="CFR130" s="236"/>
      <c r="CFS130" s="236"/>
      <c r="CFT130" s="236"/>
      <c r="CFU130" s="236"/>
      <c r="CFV130" s="236"/>
      <c r="CFW130" s="236"/>
      <c r="CFX130" s="236"/>
      <c r="CFY130" s="236"/>
      <c r="CFZ130" s="236"/>
      <c r="CGA130" s="236"/>
      <c r="CGB130" s="236"/>
      <c r="CGC130" s="236"/>
      <c r="CGD130" s="236"/>
      <c r="CGE130" s="236"/>
      <c r="CGF130" s="236"/>
      <c r="CGG130" s="236"/>
      <c r="CGH130" s="236"/>
      <c r="CGI130" s="236"/>
      <c r="CGJ130" s="236"/>
      <c r="CGK130" s="236"/>
      <c r="CGL130" s="236"/>
      <c r="CGM130" s="236"/>
      <c r="CGN130" s="236"/>
      <c r="CGO130" s="236"/>
      <c r="CGP130" s="236"/>
      <c r="CGQ130" s="236"/>
      <c r="CGR130" s="236"/>
      <c r="CGS130" s="236"/>
      <c r="CGT130" s="236"/>
      <c r="CGU130" s="236"/>
      <c r="CGV130" s="236"/>
      <c r="CGW130" s="236"/>
      <c r="CGX130" s="236"/>
      <c r="CGY130" s="236"/>
      <c r="CGZ130" s="236"/>
      <c r="CHA130" s="236"/>
      <c r="CHB130" s="236"/>
      <c r="CHC130" s="236"/>
      <c r="CHD130" s="236"/>
      <c r="CHE130" s="236"/>
      <c r="CHF130" s="236"/>
      <c r="CHG130" s="236"/>
      <c r="CHH130" s="236"/>
      <c r="CHI130" s="236"/>
      <c r="CHJ130" s="236"/>
      <c r="CHK130" s="236"/>
      <c r="CHL130" s="236"/>
      <c r="CHM130" s="236"/>
      <c r="CHN130" s="236"/>
      <c r="CHO130" s="236"/>
      <c r="CHP130" s="236"/>
      <c r="CHQ130" s="236"/>
      <c r="CHR130" s="236"/>
      <c r="CHS130" s="236"/>
      <c r="CHT130" s="236"/>
      <c r="CHU130" s="236"/>
      <c r="CHV130" s="236"/>
      <c r="CHW130" s="236"/>
      <c r="CHX130" s="236"/>
      <c r="CHY130" s="236"/>
      <c r="CHZ130" s="236"/>
      <c r="CIA130" s="236"/>
      <c r="CIB130" s="236"/>
      <c r="CIC130" s="236"/>
      <c r="CID130" s="236"/>
      <c r="CIE130" s="236"/>
      <c r="CIF130" s="236"/>
      <c r="CIG130" s="236"/>
      <c r="CIH130" s="236"/>
      <c r="CII130" s="236"/>
      <c r="CIJ130" s="236"/>
      <c r="CIK130" s="236"/>
      <c r="CIL130" s="236"/>
      <c r="CIM130" s="236"/>
      <c r="CIN130" s="236"/>
      <c r="CIO130" s="236"/>
      <c r="CIP130" s="236"/>
      <c r="CIQ130" s="236"/>
      <c r="CIR130" s="236"/>
      <c r="CIS130" s="236"/>
      <c r="CIT130" s="236"/>
      <c r="CIU130" s="236"/>
      <c r="CIV130" s="236"/>
      <c r="CIW130" s="236"/>
      <c r="CIX130" s="236"/>
      <c r="CIY130" s="236"/>
      <c r="CIZ130" s="236"/>
      <c r="CJA130" s="236"/>
      <c r="CJB130" s="236"/>
      <c r="CJC130" s="236"/>
      <c r="CJD130" s="236"/>
      <c r="CJE130" s="236"/>
      <c r="CJF130" s="236"/>
      <c r="CJG130" s="236"/>
      <c r="CJH130" s="236"/>
      <c r="CJI130" s="236"/>
      <c r="CJJ130" s="236"/>
      <c r="CJK130" s="236"/>
      <c r="CJL130" s="236"/>
      <c r="CJM130" s="236"/>
      <c r="CJN130" s="236"/>
      <c r="CJO130" s="236"/>
      <c r="CJP130" s="236"/>
      <c r="CJQ130" s="236"/>
      <c r="CJR130" s="236"/>
      <c r="CJS130" s="236"/>
      <c r="CJT130" s="236"/>
      <c r="CJU130" s="236"/>
      <c r="CJV130" s="236"/>
      <c r="CJW130" s="236"/>
      <c r="CJX130" s="236"/>
      <c r="CJY130" s="236"/>
      <c r="CJZ130" s="236"/>
      <c r="CKA130" s="236"/>
      <c r="CKB130" s="236"/>
      <c r="CKC130" s="236"/>
      <c r="CKD130" s="236"/>
      <c r="CKE130" s="236"/>
      <c r="CKF130" s="236"/>
      <c r="CKG130" s="236"/>
      <c r="CKH130" s="236"/>
      <c r="CKI130" s="236"/>
      <c r="CKJ130" s="236"/>
      <c r="CKK130" s="236"/>
      <c r="CKL130" s="236"/>
      <c r="CKM130" s="236"/>
      <c r="CKN130" s="236"/>
      <c r="CKO130" s="236"/>
      <c r="CKP130" s="236"/>
      <c r="CKQ130" s="236"/>
      <c r="CKR130" s="236"/>
      <c r="CKS130" s="236"/>
      <c r="CKT130" s="236"/>
      <c r="CKU130" s="236"/>
      <c r="CKV130" s="236"/>
      <c r="CKW130" s="236"/>
      <c r="CKX130" s="236"/>
      <c r="CKY130" s="236"/>
      <c r="CKZ130" s="236"/>
      <c r="CLA130" s="236"/>
      <c r="CLB130" s="236"/>
      <c r="CLC130" s="236"/>
      <c r="CLD130" s="236"/>
      <c r="CLE130" s="236"/>
      <c r="CLF130" s="236"/>
      <c r="CLG130" s="236"/>
      <c r="CLH130" s="236"/>
      <c r="CLI130" s="236"/>
      <c r="CLJ130" s="236"/>
      <c r="CLK130" s="236"/>
      <c r="CLL130" s="236"/>
      <c r="CLM130" s="236"/>
      <c r="CLN130" s="236"/>
      <c r="CLO130" s="236"/>
      <c r="CLP130" s="236"/>
      <c r="CLQ130" s="236"/>
      <c r="CLR130" s="236"/>
      <c r="CLS130" s="236"/>
      <c r="CLT130" s="236"/>
      <c r="CLU130" s="236"/>
      <c r="CLV130" s="236"/>
      <c r="CLW130" s="236"/>
      <c r="CLX130" s="236"/>
      <c r="CLY130" s="236"/>
      <c r="CLZ130" s="236"/>
      <c r="CMA130" s="236"/>
      <c r="CMB130" s="236"/>
      <c r="CMC130" s="236"/>
      <c r="CMD130" s="236"/>
      <c r="CME130" s="236"/>
      <c r="CMF130" s="236"/>
      <c r="CMG130" s="236"/>
      <c r="CMH130" s="236"/>
      <c r="CMI130" s="236"/>
      <c r="CMJ130" s="236"/>
      <c r="CMK130" s="236"/>
      <c r="CML130" s="236"/>
      <c r="CMM130" s="236"/>
      <c r="CMN130" s="236"/>
      <c r="CMO130" s="236"/>
      <c r="CMP130" s="236"/>
      <c r="CMQ130" s="236"/>
      <c r="CMR130" s="236"/>
      <c r="CMS130" s="236"/>
      <c r="CMT130" s="236"/>
      <c r="CMU130" s="236"/>
      <c r="CMV130" s="236"/>
      <c r="CMW130" s="236"/>
      <c r="CMX130" s="236"/>
      <c r="CMY130" s="236"/>
      <c r="CMZ130" s="236"/>
      <c r="CNA130" s="236"/>
      <c r="CNB130" s="236"/>
      <c r="CNC130" s="236"/>
      <c r="CND130" s="236"/>
      <c r="CNE130" s="236"/>
      <c r="CNF130" s="236"/>
      <c r="CNG130" s="236"/>
      <c r="CNH130" s="236"/>
      <c r="CNI130" s="236"/>
      <c r="CNJ130" s="236"/>
      <c r="CNK130" s="236"/>
      <c r="CNL130" s="236"/>
      <c r="CNM130" s="236"/>
      <c r="CNN130" s="236"/>
      <c r="CNO130" s="236"/>
      <c r="CNP130" s="236"/>
      <c r="CNQ130" s="236"/>
      <c r="CNR130" s="236"/>
      <c r="CNS130" s="236"/>
      <c r="CNT130" s="236"/>
      <c r="CNU130" s="236"/>
      <c r="CNV130" s="236"/>
      <c r="CNW130" s="236"/>
      <c r="CNX130" s="236"/>
      <c r="CNY130" s="236"/>
      <c r="CNZ130" s="236"/>
      <c r="COA130" s="236"/>
      <c r="COB130" s="236"/>
      <c r="COC130" s="236"/>
      <c r="COD130" s="236"/>
      <c r="COE130" s="236"/>
      <c r="COF130" s="236"/>
      <c r="COG130" s="236"/>
      <c r="COH130" s="236"/>
      <c r="COI130" s="236"/>
      <c r="COJ130" s="236"/>
      <c r="COK130" s="236"/>
      <c r="COL130" s="236"/>
      <c r="COM130" s="236"/>
      <c r="CON130" s="236"/>
      <c r="COO130" s="236"/>
      <c r="COP130" s="236"/>
      <c r="COQ130" s="236"/>
      <c r="COR130" s="236"/>
      <c r="COS130" s="236"/>
      <c r="COT130" s="236"/>
      <c r="COU130" s="236"/>
      <c r="COV130" s="236"/>
      <c r="COW130" s="236"/>
      <c r="COX130" s="236"/>
      <c r="COY130" s="236"/>
      <c r="COZ130" s="236"/>
      <c r="CPA130" s="236"/>
      <c r="CPB130" s="236"/>
      <c r="CPC130" s="236"/>
      <c r="CPD130" s="236"/>
      <c r="CPE130" s="236"/>
      <c r="CPF130" s="236"/>
      <c r="CPG130" s="236"/>
      <c r="CPH130" s="236"/>
      <c r="CPI130" s="236"/>
      <c r="CPJ130" s="236"/>
      <c r="CPK130" s="236"/>
      <c r="CPL130" s="236"/>
      <c r="CPM130" s="236"/>
      <c r="CPN130" s="236"/>
      <c r="CPO130" s="236"/>
      <c r="CPP130" s="236"/>
      <c r="CPQ130" s="236"/>
      <c r="CPR130" s="236"/>
      <c r="CPS130" s="236"/>
      <c r="CPT130" s="236"/>
      <c r="CPU130" s="236"/>
      <c r="CPV130" s="236"/>
      <c r="CPW130" s="236"/>
      <c r="CPX130" s="236"/>
      <c r="CPY130" s="236"/>
      <c r="CPZ130" s="236"/>
      <c r="CQA130" s="236"/>
      <c r="CQB130" s="236"/>
      <c r="CQC130" s="236"/>
      <c r="CQD130" s="236"/>
      <c r="CQE130" s="236"/>
      <c r="CQF130" s="236"/>
      <c r="CQG130" s="236"/>
      <c r="CQH130" s="236"/>
      <c r="CQI130" s="236"/>
      <c r="CQJ130" s="236"/>
      <c r="CQK130" s="236"/>
      <c r="CQL130" s="236"/>
      <c r="CQM130" s="236"/>
      <c r="CQN130" s="236"/>
      <c r="CQO130" s="236"/>
      <c r="CQP130" s="236"/>
      <c r="CQQ130" s="236"/>
      <c r="CQR130" s="236"/>
      <c r="CQS130" s="236"/>
      <c r="CQT130" s="236"/>
      <c r="CQU130" s="236"/>
      <c r="CQV130" s="236"/>
      <c r="CQW130" s="236"/>
      <c r="CQX130" s="236"/>
      <c r="CQY130" s="236"/>
      <c r="CQZ130" s="236"/>
      <c r="CRA130" s="236"/>
      <c r="CRB130" s="236"/>
      <c r="CRC130" s="236"/>
      <c r="CRD130" s="236"/>
      <c r="CRE130" s="236"/>
      <c r="CRF130" s="236"/>
      <c r="CRG130" s="236"/>
      <c r="CRH130" s="236"/>
      <c r="CRI130" s="236"/>
      <c r="CRJ130" s="236"/>
      <c r="CRK130" s="236"/>
      <c r="CRL130" s="236"/>
      <c r="CRM130" s="236"/>
      <c r="CRN130" s="236"/>
      <c r="CRO130" s="236"/>
      <c r="CRP130" s="236"/>
      <c r="CRQ130" s="236"/>
      <c r="CRR130" s="236"/>
      <c r="CRS130" s="236"/>
      <c r="CRT130" s="236"/>
      <c r="CRU130" s="236"/>
      <c r="CRV130" s="236"/>
      <c r="CRW130" s="236"/>
      <c r="CRX130" s="236"/>
      <c r="CRY130" s="236"/>
      <c r="CRZ130" s="236"/>
      <c r="CSA130" s="236"/>
      <c r="CSB130" s="236"/>
      <c r="CSC130" s="236"/>
      <c r="CSD130" s="236"/>
      <c r="CSE130" s="236"/>
      <c r="CSF130" s="236"/>
      <c r="CSG130" s="236"/>
      <c r="CSH130" s="236"/>
      <c r="CSI130" s="236"/>
      <c r="CSJ130" s="236"/>
      <c r="CSK130" s="236"/>
      <c r="CSL130" s="236"/>
      <c r="CSM130" s="236"/>
      <c r="CSN130" s="236"/>
      <c r="CSO130" s="236"/>
      <c r="CSP130" s="236"/>
      <c r="CSQ130" s="236"/>
      <c r="CSR130" s="236"/>
      <c r="CSS130" s="236"/>
      <c r="CST130" s="236"/>
      <c r="CSU130" s="236"/>
      <c r="CSV130" s="236"/>
      <c r="CSW130" s="236"/>
      <c r="CSX130" s="236"/>
      <c r="CSY130" s="236"/>
      <c r="CSZ130" s="236"/>
      <c r="CTA130" s="236"/>
      <c r="CTB130" s="236"/>
      <c r="CTC130" s="236"/>
      <c r="CTD130" s="236"/>
      <c r="CTE130" s="236"/>
      <c r="CTF130" s="236"/>
      <c r="CTG130" s="236"/>
      <c r="CTH130" s="236"/>
      <c r="CTI130" s="236"/>
      <c r="CTJ130" s="236"/>
      <c r="CTK130" s="236"/>
      <c r="CTL130" s="236"/>
      <c r="CTM130" s="236"/>
      <c r="CTN130" s="236"/>
      <c r="CTO130" s="236"/>
      <c r="CTP130" s="236"/>
      <c r="CTQ130" s="236"/>
      <c r="CTR130" s="236"/>
      <c r="CTS130" s="236"/>
      <c r="CTT130" s="236"/>
      <c r="CTU130" s="236"/>
      <c r="CTV130" s="236"/>
      <c r="CTW130" s="236"/>
      <c r="CTX130" s="236"/>
      <c r="CTY130" s="236"/>
      <c r="CTZ130" s="236"/>
      <c r="CUA130" s="236"/>
      <c r="CUB130" s="236"/>
      <c r="CUC130" s="236"/>
      <c r="CUD130" s="236"/>
      <c r="CUE130" s="236"/>
      <c r="CUF130" s="236"/>
      <c r="CUG130" s="236"/>
      <c r="CUH130" s="236"/>
      <c r="CUI130" s="236"/>
      <c r="CUJ130" s="236"/>
      <c r="CUK130" s="236"/>
      <c r="CUL130" s="236"/>
      <c r="CUM130" s="236"/>
      <c r="CUN130" s="236"/>
      <c r="CUO130" s="236"/>
      <c r="CUP130" s="236"/>
      <c r="CUQ130" s="236"/>
      <c r="CUR130" s="236"/>
      <c r="CUS130" s="236"/>
      <c r="CUT130" s="236"/>
      <c r="CUU130" s="236"/>
      <c r="CUV130" s="236"/>
      <c r="CUW130" s="236"/>
      <c r="CUX130" s="236"/>
      <c r="CUY130" s="236"/>
      <c r="CUZ130" s="236"/>
      <c r="CVA130" s="236"/>
      <c r="CVB130" s="236"/>
      <c r="CVC130" s="236"/>
      <c r="CVD130" s="236"/>
      <c r="CVE130" s="236"/>
      <c r="CVF130" s="236"/>
      <c r="CVG130" s="236"/>
      <c r="CVH130" s="236"/>
      <c r="CVI130" s="236"/>
      <c r="CVJ130" s="236"/>
      <c r="CVK130" s="236"/>
      <c r="CVL130" s="236"/>
      <c r="CVM130" s="236"/>
      <c r="CVN130" s="236"/>
      <c r="CVO130" s="236"/>
      <c r="CVP130" s="236"/>
      <c r="CVQ130" s="236"/>
      <c r="CVR130" s="236"/>
      <c r="CVS130" s="236"/>
      <c r="CVT130" s="236"/>
      <c r="CVU130" s="236"/>
      <c r="CVV130" s="236"/>
      <c r="CVW130" s="236"/>
      <c r="CVX130" s="236"/>
      <c r="CVY130" s="236"/>
      <c r="CVZ130" s="236"/>
      <c r="CWA130" s="236"/>
      <c r="CWB130" s="236"/>
      <c r="CWC130" s="236"/>
      <c r="CWD130" s="236"/>
      <c r="CWE130" s="236"/>
      <c r="CWF130" s="236"/>
      <c r="CWG130" s="236"/>
      <c r="CWH130" s="236"/>
      <c r="CWI130" s="236"/>
      <c r="CWJ130" s="236"/>
      <c r="CWK130" s="236"/>
      <c r="CWL130" s="236"/>
      <c r="CWM130" s="236"/>
      <c r="CWN130" s="236"/>
      <c r="CWO130" s="236"/>
      <c r="CWP130" s="236"/>
      <c r="CWQ130" s="236"/>
      <c r="CWR130" s="236"/>
      <c r="CWS130" s="236"/>
      <c r="CWT130" s="236"/>
      <c r="CWU130" s="236"/>
      <c r="CWV130" s="236"/>
      <c r="CWW130" s="236"/>
      <c r="CWX130" s="236"/>
      <c r="CWY130" s="236"/>
      <c r="CWZ130" s="236"/>
      <c r="CXA130" s="236"/>
      <c r="CXB130" s="236"/>
      <c r="CXC130" s="236"/>
      <c r="CXD130" s="236"/>
      <c r="CXE130" s="236"/>
      <c r="CXF130" s="236"/>
      <c r="CXG130" s="236"/>
      <c r="CXH130" s="236"/>
      <c r="CXI130" s="236"/>
      <c r="CXJ130" s="236"/>
      <c r="CXK130" s="236"/>
      <c r="CXL130" s="236"/>
      <c r="CXM130" s="236"/>
      <c r="CXN130" s="236"/>
      <c r="CXO130" s="236"/>
      <c r="CXP130" s="236"/>
      <c r="CXQ130" s="236"/>
      <c r="CXR130" s="236"/>
      <c r="CXS130" s="236"/>
      <c r="CXT130" s="236"/>
      <c r="CXU130" s="236"/>
      <c r="CXV130" s="236"/>
      <c r="CXW130" s="236"/>
      <c r="CXX130" s="236"/>
      <c r="CXY130" s="236"/>
      <c r="CXZ130" s="236"/>
      <c r="CYA130" s="236"/>
      <c r="CYB130" s="236"/>
      <c r="CYC130" s="236"/>
      <c r="CYD130" s="236"/>
      <c r="CYE130" s="236"/>
      <c r="CYF130" s="236"/>
      <c r="CYG130" s="236"/>
      <c r="CYH130" s="236"/>
      <c r="CYI130" s="236"/>
      <c r="CYJ130" s="236"/>
      <c r="CYK130" s="236"/>
      <c r="CYL130" s="236"/>
      <c r="CYM130" s="236"/>
      <c r="CYN130" s="236"/>
      <c r="CYO130" s="236"/>
      <c r="CYP130" s="236"/>
      <c r="CYQ130" s="236"/>
      <c r="CYR130" s="236"/>
      <c r="CYS130" s="236"/>
      <c r="CYT130" s="236"/>
      <c r="CYU130" s="236"/>
      <c r="CYV130" s="236"/>
      <c r="CYW130" s="236"/>
      <c r="CYX130" s="236"/>
      <c r="CYY130" s="236"/>
      <c r="CYZ130" s="236"/>
      <c r="CZA130" s="236"/>
      <c r="CZB130" s="236"/>
      <c r="CZC130" s="236"/>
      <c r="CZD130" s="236"/>
      <c r="CZE130" s="236"/>
      <c r="CZF130" s="236"/>
      <c r="CZG130" s="236"/>
      <c r="CZH130" s="236"/>
      <c r="CZI130" s="236"/>
      <c r="CZJ130" s="236"/>
      <c r="CZK130" s="236"/>
      <c r="CZL130" s="236"/>
      <c r="CZM130" s="236"/>
      <c r="CZN130" s="236"/>
      <c r="CZO130" s="236"/>
      <c r="CZP130" s="236"/>
      <c r="CZQ130" s="236"/>
      <c r="CZR130" s="236"/>
      <c r="CZS130" s="236"/>
      <c r="CZT130" s="236"/>
      <c r="CZU130" s="236"/>
      <c r="CZV130" s="236"/>
      <c r="CZW130" s="236"/>
      <c r="CZX130" s="236"/>
      <c r="CZY130" s="236"/>
      <c r="CZZ130" s="236"/>
      <c r="DAA130" s="236"/>
      <c r="DAB130" s="236"/>
      <c r="DAC130" s="236"/>
      <c r="DAD130" s="236"/>
      <c r="DAE130" s="236"/>
      <c r="DAF130" s="236"/>
      <c r="DAG130" s="236"/>
      <c r="DAH130" s="236"/>
      <c r="DAI130" s="236"/>
      <c r="DAJ130" s="236"/>
      <c r="DAK130" s="236"/>
      <c r="DAL130" s="236"/>
      <c r="DAM130" s="236"/>
      <c r="DAN130" s="236"/>
      <c r="DAO130" s="236"/>
      <c r="DAP130" s="236"/>
      <c r="DAQ130" s="236"/>
      <c r="DAR130" s="236"/>
      <c r="DAS130" s="236"/>
      <c r="DAT130" s="236"/>
      <c r="DAU130" s="236"/>
      <c r="DAV130" s="236"/>
      <c r="DAW130" s="236"/>
      <c r="DAX130" s="236"/>
      <c r="DAY130" s="236"/>
      <c r="DAZ130" s="236"/>
      <c r="DBA130" s="236"/>
      <c r="DBB130" s="236"/>
      <c r="DBC130" s="236"/>
      <c r="DBD130" s="236"/>
      <c r="DBE130" s="236"/>
      <c r="DBF130" s="236"/>
      <c r="DBG130" s="236"/>
      <c r="DBH130" s="236"/>
      <c r="DBI130" s="236"/>
      <c r="DBJ130" s="236"/>
      <c r="DBK130" s="236"/>
      <c r="DBL130" s="236"/>
      <c r="DBM130" s="236"/>
      <c r="DBN130" s="236"/>
      <c r="DBO130" s="236"/>
      <c r="DBP130" s="236"/>
      <c r="DBQ130" s="236"/>
      <c r="DBR130" s="236"/>
      <c r="DBS130" s="236"/>
      <c r="DBT130" s="236"/>
      <c r="DBU130" s="236"/>
      <c r="DBV130" s="236"/>
      <c r="DBW130" s="236"/>
      <c r="DBX130" s="236"/>
      <c r="DBY130" s="236"/>
      <c r="DBZ130" s="236"/>
      <c r="DCA130" s="236"/>
      <c r="DCB130" s="236"/>
      <c r="DCC130" s="236"/>
      <c r="DCD130" s="236"/>
      <c r="DCE130" s="236"/>
      <c r="DCF130" s="236"/>
      <c r="DCG130" s="236"/>
      <c r="DCH130" s="236"/>
      <c r="DCI130" s="236"/>
      <c r="DCJ130" s="236"/>
      <c r="DCK130" s="236"/>
      <c r="DCL130" s="236"/>
      <c r="DCM130" s="236"/>
      <c r="DCN130" s="236"/>
      <c r="DCO130" s="236"/>
      <c r="DCP130" s="236"/>
      <c r="DCQ130" s="236"/>
      <c r="DCR130" s="236"/>
      <c r="DCS130" s="236"/>
      <c r="DCT130" s="236"/>
      <c r="DCU130" s="236"/>
      <c r="DCV130" s="236"/>
      <c r="DCW130" s="236"/>
      <c r="DCX130" s="236"/>
      <c r="DCY130" s="236"/>
      <c r="DCZ130" s="236"/>
      <c r="DDA130" s="236"/>
      <c r="DDB130" s="236"/>
      <c r="DDC130" s="236"/>
      <c r="DDD130" s="236"/>
      <c r="DDE130" s="236"/>
      <c r="DDF130" s="236"/>
      <c r="DDG130" s="236"/>
      <c r="DDH130" s="236"/>
      <c r="DDI130" s="236"/>
      <c r="DDJ130" s="236"/>
      <c r="DDK130" s="236"/>
      <c r="DDL130" s="236"/>
      <c r="DDM130" s="236"/>
      <c r="DDN130" s="236"/>
      <c r="DDO130" s="236"/>
      <c r="DDP130" s="236"/>
      <c r="DDQ130" s="236"/>
      <c r="DDR130" s="236"/>
      <c r="DDS130" s="236"/>
      <c r="DDT130" s="236"/>
      <c r="DDU130" s="236"/>
      <c r="DDV130" s="236"/>
      <c r="DDW130" s="236"/>
      <c r="DDX130" s="236"/>
      <c r="DDY130" s="236"/>
      <c r="DDZ130" s="236"/>
      <c r="DEA130" s="236"/>
      <c r="DEB130" s="236"/>
      <c r="DEC130" s="236"/>
      <c r="DED130" s="236"/>
      <c r="DEE130" s="236"/>
      <c r="DEF130" s="236"/>
      <c r="DEG130" s="236"/>
      <c r="DEH130" s="236"/>
      <c r="DEI130" s="236"/>
      <c r="DEJ130" s="236"/>
      <c r="DEK130" s="236"/>
      <c r="DEL130" s="236"/>
      <c r="DEM130" s="236"/>
      <c r="DEN130" s="236"/>
      <c r="DEO130" s="236"/>
      <c r="DEP130" s="236"/>
      <c r="DEQ130" s="236"/>
      <c r="DER130" s="236"/>
      <c r="DES130" s="236"/>
      <c r="DET130" s="236"/>
      <c r="DEU130" s="236"/>
      <c r="DEV130" s="236"/>
      <c r="DEW130" s="236"/>
      <c r="DEX130" s="236"/>
      <c r="DEY130" s="236"/>
      <c r="DEZ130" s="236"/>
      <c r="DFA130" s="236"/>
      <c r="DFB130" s="236"/>
      <c r="DFC130" s="236"/>
      <c r="DFD130" s="236"/>
      <c r="DFE130" s="236"/>
      <c r="DFF130" s="236"/>
      <c r="DFG130" s="236"/>
      <c r="DFH130" s="236"/>
      <c r="DFI130" s="236"/>
      <c r="DFJ130" s="236"/>
      <c r="DFK130" s="236"/>
      <c r="DFL130" s="236"/>
      <c r="DFM130" s="236"/>
      <c r="DFN130" s="236"/>
      <c r="DFO130" s="236"/>
      <c r="DFP130" s="236"/>
      <c r="DFQ130" s="236"/>
      <c r="DFR130" s="236"/>
      <c r="DFS130" s="236"/>
      <c r="DFT130" s="236"/>
      <c r="DFU130" s="236"/>
      <c r="DFV130" s="236"/>
      <c r="DFW130" s="236"/>
      <c r="DFX130" s="236"/>
      <c r="DFY130" s="236"/>
      <c r="DFZ130" s="236"/>
      <c r="DGA130" s="236"/>
      <c r="DGB130" s="236"/>
      <c r="DGC130" s="236"/>
      <c r="DGD130" s="236"/>
      <c r="DGE130" s="236"/>
      <c r="DGF130" s="236"/>
      <c r="DGG130" s="236"/>
      <c r="DGH130" s="236"/>
      <c r="DGI130" s="236"/>
      <c r="DGJ130" s="236"/>
      <c r="DGK130" s="236"/>
      <c r="DGL130" s="236"/>
      <c r="DGM130" s="236"/>
      <c r="DGN130" s="236"/>
      <c r="DGO130" s="236"/>
      <c r="DGP130" s="236"/>
      <c r="DGQ130" s="236"/>
      <c r="DGR130" s="236"/>
      <c r="DGS130" s="236"/>
      <c r="DGT130" s="236"/>
      <c r="DGU130" s="236"/>
      <c r="DGV130" s="236"/>
      <c r="DGW130" s="236"/>
      <c r="DGX130" s="236"/>
      <c r="DGY130" s="236"/>
      <c r="DGZ130" s="236"/>
      <c r="DHA130" s="236"/>
      <c r="DHB130" s="236"/>
      <c r="DHC130" s="236"/>
      <c r="DHD130" s="236"/>
      <c r="DHE130" s="236"/>
      <c r="DHF130" s="236"/>
      <c r="DHG130" s="236"/>
      <c r="DHH130" s="236"/>
      <c r="DHI130" s="236"/>
      <c r="DHJ130" s="236"/>
      <c r="DHK130" s="236"/>
      <c r="DHL130" s="236"/>
      <c r="DHM130" s="236"/>
      <c r="DHN130" s="236"/>
      <c r="DHO130" s="236"/>
      <c r="DHP130" s="236"/>
      <c r="DHQ130" s="236"/>
      <c r="DHR130" s="236"/>
      <c r="DHS130" s="236"/>
      <c r="DHT130" s="236"/>
      <c r="DHU130" s="236"/>
      <c r="DHV130" s="236"/>
      <c r="DHW130" s="236"/>
      <c r="DHX130" s="236"/>
      <c r="DHY130" s="236"/>
      <c r="DHZ130" s="236"/>
      <c r="DIA130" s="236"/>
      <c r="DIB130" s="236"/>
      <c r="DIC130" s="236"/>
      <c r="DID130" s="236"/>
      <c r="DIE130" s="236"/>
      <c r="DIF130" s="236"/>
      <c r="DIG130" s="236"/>
      <c r="DIH130" s="236"/>
      <c r="DII130" s="236"/>
      <c r="DIJ130" s="236"/>
      <c r="DIK130" s="236"/>
      <c r="DIL130" s="236"/>
      <c r="DIM130" s="236"/>
      <c r="DIN130" s="236"/>
      <c r="DIO130" s="236"/>
      <c r="DIP130" s="236"/>
      <c r="DIQ130" s="236"/>
      <c r="DIR130" s="236"/>
      <c r="DIS130" s="236"/>
      <c r="DIT130" s="236"/>
      <c r="DIU130" s="236"/>
      <c r="DIV130" s="236"/>
      <c r="DIW130" s="236"/>
      <c r="DIX130" s="236"/>
      <c r="DIY130" s="236"/>
      <c r="DIZ130" s="236"/>
      <c r="DJA130" s="236"/>
      <c r="DJB130" s="236"/>
      <c r="DJC130" s="236"/>
      <c r="DJD130" s="236"/>
      <c r="DJE130" s="236"/>
      <c r="DJF130" s="236"/>
      <c r="DJG130" s="236"/>
      <c r="DJH130" s="236"/>
      <c r="DJI130" s="236"/>
      <c r="DJJ130" s="236"/>
      <c r="DJK130" s="236"/>
      <c r="DJL130" s="236"/>
      <c r="DJM130" s="236"/>
      <c r="DJN130" s="236"/>
      <c r="DJO130" s="236"/>
      <c r="DJP130" s="236"/>
      <c r="DJQ130" s="236"/>
      <c r="DJR130" s="236"/>
      <c r="DJS130" s="236"/>
      <c r="DJT130" s="236"/>
      <c r="DJU130" s="236"/>
      <c r="DJV130" s="236"/>
      <c r="DJW130" s="236"/>
      <c r="DJX130" s="236"/>
      <c r="DJY130" s="236"/>
      <c r="DJZ130" s="236"/>
      <c r="DKA130" s="236"/>
      <c r="DKB130" s="236"/>
      <c r="DKC130" s="236"/>
      <c r="DKD130" s="236"/>
      <c r="DKE130" s="236"/>
      <c r="DKF130" s="236"/>
      <c r="DKG130" s="236"/>
      <c r="DKH130" s="236"/>
      <c r="DKI130" s="236"/>
      <c r="DKJ130" s="236"/>
      <c r="DKK130" s="236"/>
      <c r="DKL130" s="236"/>
      <c r="DKM130" s="236"/>
      <c r="DKN130" s="236"/>
      <c r="DKO130" s="236"/>
      <c r="DKP130" s="236"/>
      <c r="DKQ130" s="236"/>
      <c r="DKR130" s="236"/>
      <c r="DKS130" s="236"/>
      <c r="DKT130" s="236"/>
      <c r="DKU130" s="236"/>
      <c r="DKV130" s="236"/>
      <c r="DKW130" s="236"/>
      <c r="DKX130" s="236"/>
      <c r="DKY130" s="236"/>
      <c r="DKZ130" s="236"/>
      <c r="DLA130" s="236"/>
      <c r="DLB130" s="236"/>
      <c r="DLC130" s="236"/>
      <c r="DLD130" s="236"/>
      <c r="DLE130" s="236"/>
      <c r="DLF130" s="236"/>
      <c r="DLG130" s="236"/>
      <c r="DLH130" s="236"/>
      <c r="DLI130" s="236"/>
      <c r="DLJ130" s="236"/>
      <c r="DLK130" s="236"/>
      <c r="DLL130" s="236"/>
      <c r="DLM130" s="236"/>
      <c r="DLN130" s="236"/>
      <c r="DLO130" s="236"/>
      <c r="DLP130" s="236"/>
      <c r="DLQ130" s="236"/>
      <c r="DLR130" s="236"/>
      <c r="DLS130" s="236"/>
      <c r="DLT130" s="236"/>
      <c r="DLU130" s="236"/>
      <c r="DLV130" s="236"/>
      <c r="DLW130" s="236"/>
      <c r="DLX130" s="236"/>
      <c r="DLY130" s="236"/>
      <c r="DLZ130" s="236"/>
      <c r="DMA130" s="236"/>
      <c r="DMB130" s="236"/>
      <c r="DMC130" s="236"/>
      <c r="DMD130" s="236"/>
      <c r="DME130" s="236"/>
      <c r="DMF130" s="236"/>
      <c r="DMG130" s="236"/>
      <c r="DMH130" s="236"/>
      <c r="DMI130" s="236"/>
      <c r="DMJ130" s="236"/>
      <c r="DMK130" s="236"/>
      <c r="DML130" s="236"/>
      <c r="DMM130" s="236"/>
      <c r="DMN130" s="236"/>
      <c r="DMO130" s="236"/>
      <c r="DMP130" s="236"/>
      <c r="DMQ130" s="236"/>
      <c r="DMR130" s="236"/>
      <c r="DMS130" s="236"/>
      <c r="DMT130" s="236"/>
      <c r="DMU130" s="236"/>
      <c r="DMV130" s="236"/>
      <c r="DMW130" s="236"/>
      <c r="DMX130" s="236"/>
      <c r="DMY130" s="236"/>
      <c r="DMZ130" s="236"/>
      <c r="DNA130" s="236"/>
      <c r="DNB130" s="236"/>
      <c r="DNC130" s="236"/>
      <c r="DND130" s="236"/>
      <c r="DNE130" s="236"/>
      <c r="DNF130" s="236"/>
      <c r="DNG130" s="236"/>
      <c r="DNH130" s="236"/>
      <c r="DNI130" s="236"/>
      <c r="DNJ130" s="236"/>
      <c r="DNK130" s="236"/>
      <c r="DNL130" s="236"/>
      <c r="DNM130" s="236"/>
      <c r="DNN130" s="236"/>
      <c r="DNO130" s="236"/>
      <c r="DNP130" s="236"/>
      <c r="DNQ130" s="236"/>
      <c r="DNR130" s="236"/>
      <c r="DNS130" s="236"/>
      <c r="DNT130" s="236"/>
      <c r="DNU130" s="236"/>
      <c r="DNV130" s="236"/>
      <c r="DNW130" s="236"/>
      <c r="DNX130" s="236"/>
      <c r="DNY130" s="236"/>
      <c r="DNZ130" s="236"/>
      <c r="DOA130" s="236"/>
      <c r="DOB130" s="236"/>
      <c r="DOC130" s="236"/>
      <c r="DOD130" s="236"/>
      <c r="DOE130" s="236"/>
      <c r="DOF130" s="236"/>
      <c r="DOG130" s="236"/>
      <c r="DOH130" s="236"/>
      <c r="DOI130" s="236"/>
      <c r="DOJ130" s="236"/>
      <c r="DOK130" s="236"/>
      <c r="DOL130" s="236"/>
      <c r="DOM130" s="236"/>
      <c r="DON130" s="236"/>
      <c r="DOO130" s="236"/>
      <c r="DOP130" s="236"/>
      <c r="DOQ130" s="236"/>
      <c r="DOR130" s="236"/>
      <c r="DOS130" s="236"/>
      <c r="DOT130" s="236"/>
      <c r="DOU130" s="236"/>
      <c r="DOV130" s="236"/>
      <c r="DOW130" s="236"/>
      <c r="DOX130" s="236"/>
      <c r="DOY130" s="236"/>
      <c r="DOZ130" s="236"/>
      <c r="DPA130" s="236"/>
      <c r="DPB130" s="236"/>
      <c r="DPC130" s="236"/>
      <c r="DPD130" s="236"/>
      <c r="DPE130" s="236"/>
      <c r="DPF130" s="236"/>
      <c r="DPG130" s="236"/>
      <c r="DPH130" s="236"/>
      <c r="DPI130" s="236"/>
      <c r="DPJ130" s="236"/>
      <c r="DPK130" s="236"/>
      <c r="DPL130" s="236"/>
      <c r="DPM130" s="236"/>
      <c r="DPN130" s="236"/>
      <c r="DPO130" s="236"/>
      <c r="DPP130" s="236"/>
      <c r="DPQ130" s="236"/>
      <c r="DPR130" s="236"/>
      <c r="DPS130" s="236"/>
      <c r="DPT130" s="236"/>
      <c r="DPU130" s="236"/>
      <c r="DPV130" s="236"/>
      <c r="DPW130" s="236"/>
      <c r="DPX130" s="236"/>
      <c r="DPY130" s="236"/>
      <c r="DPZ130" s="236"/>
      <c r="DQA130" s="236"/>
      <c r="DQB130" s="236"/>
      <c r="DQC130" s="236"/>
      <c r="DQD130" s="236"/>
      <c r="DQE130" s="236"/>
      <c r="DQF130" s="236"/>
      <c r="DQG130" s="236"/>
      <c r="DQH130" s="236"/>
      <c r="DQI130" s="236"/>
      <c r="DQJ130" s="236"/>
      <c r="DQK130" s="236"/>
      <c r="DQL130" s="236"/>
      <c r="DQM130" s="236"/>
      <c r="DQN130" s="236"/>
      <c r="DQO130" s="236"/>
      <c r="DQP130" s="236"/>
      <c r="DQQ130" s="236"/>
      <c r="DQR130" s="236"/>
      <c r="DQS130" s="236"/>
      <c r="DQT130" s="236"/>
      <c r="DQU130" s="236"/>
      <c r="DQV130" s="236"/>
      <c r="DQW130" s="236"/>
      <c r="DQX130" s="236"/>
      <c r="DQY130" s="236"/>
      <c r="DQZ130" s="236"/>
      <c r="DRA130" s="236"/>
      <c r="DRB130" s="236"/>
      <c r="DRC130" s="236"/>
      <c r="DRD130" s="236"/>
      <c r="DRE130" s="236"/>
      <c r="DRF130" s="236"/>
      <c r="DRG130" s="236"/>
      <c r="DRH130" s="236"/>
      <c r="DRI130" s="236"/>
      <c r="DRJ130" s="236"/>
      <c r="DRK130" s="236"/>
      <c r="DRL130" s="236"/>
      <c r="DRM130" s="236"/>
      <c r="DRN130" s="236"/>
      <c r="DRO130" s="236"/>
      <c r="DRP130" s="236"/>
      <c r="DRQ130" s="236"/>
      <c r="DRR130" s="236"/>
      <c r="DRS130" s="236"/>
      <c r="DRT130" s="236"/>
      <c r="DRU130" s="236"/>
      <c r="DRV130" s="236"/>
      <c r="DRW130" s="236"/>
      <c r="DRX130" s="236"/>
      <c r="DRY130" s="236"/>
      <c r="DRZ130" s="236"/>
      <c r="DSA130" s="236"/>
      <c r="DSB130" s="236"/>
      <c r="DSC130" s="236"/>
      <c r="DSD130" s="236"/>
      <c r="DSE130" s="236"/>
      <c r="DSF130" s="236"/>
      <c r="DSG130" s="236"/>
      <c r="DSH130" s="236"/>
      <c r="DSI130" s="236"/>
      <c r="DSJ130" s="236"/>
      <c r="DSK130" s="236"/>
      <c r="DSL130" s="236"/>
      <c r="DSM130" s="236"/>
      <c r="DSN130" s="236"/>
      <c r="DSO130" s="236"/>
      <c r="DSP130" s="236"/>
      <c r="DSQ130" s="236"/>
      <c r="DSR130" s="236"/>
      <c r="DSS130" s="236"/>
      <c r="DST130" s="236"/>
      <c r="DSU130" s="236"/>
      <c r="DSV130" s="236"/>
      <c r="DSW130" s="236"/>
      <c r="DSX130" s="236"/>
      <c r="DSY130" s="236"/>
      <c r="DSZ130" s="236"/>
      <c r="DTA130" s="236"/>
      <c r="DTB130" s="236"/>
      <c r="DTC130" s="236"/>
      <c r="DTD130" s="236"/>
      <c r="DTE130" s="236"/>
      <c r="DTF130" s="236"/>
      <c r="DTG130" s="236"/>
      <c r="DTH130" s="236"/>
      <c r="DTI130" s="236"/>
      <c r="DTJ130" s="236"/>
      <c r="DTK130" s="236"/>
      <c r="DTL130" s="236"/>
      <c r="DTM130" s="236"/>
      <c r="DTN130" s="236"/>
      <c r="DTO130" s="236"/>
      <c r="DTP130" s="236"/>
      <c r="DTQ130" s="236"/>
      <c r="DTR130" s="236"/>
      <c r="DTS130" s="236"/>
      <c r="DTT130" s="236"/>
      <c r="DTU130" s="236"/>
      <c r="DTV130" s="236"/>
      <c r="DTW130" s="236"/>
      <c r="DTX130" s="236"/>
      <c r="DTY130" s="236"/>
      <c r="DTZ130" s="236"/>
      <c r="DUA130" s="236"/>
      <c r="DUB130" s="236"/>
      <c r="DUC130" s="236"/>
      <c r="DUD130" s="236"/>
      <c r="DUE130" s="236"/>
      <c r="DUF130" s="236"/>
      <c r="DUG130" s="236"/>
      <c r="DUH130" s="236"/>
      <c r="DUI130" s="236"/>
      <c r="DUJ130" s="236"/>
      <c r="DUK130" s="236"/>
      <c r="DUL130" s="236"/>
      <c r="DUM130" s="236"/>
      <c r="DUN130" s="236"/>
      <c r="DUO130" s="236"/>
      <c r="DUP130" s="236"/>
      <c r="DUQ130" s="236"/>
      <c r="DUR130" s="236"/>
      <c r="DUS130" s="236"/>
      <c r="DUT130" s="236"/>
      <c r="DUU130" s="236"/>
      <c r="DUV130" s="236"/>
      <c r="DUW130" s="236"/>
      <c r="DUX130" s="236"/>
      <c r="DUY130" s="236"/>
      <c r="DUZ130" s="236"/>
      <c r="DVA130" s="236"/>
      <c r="DVB130" s="236"/>
      <c r="DVC130" s="236"/>
      <c r="DVD130" s="236"/>
      <c r="DVE130" s="236"/>
      <c r="DVF130" s="236"/>
      <c r="DVG130" s="236"/>
      <c r="DVH130" s="236"/>
      <c r="DVI130" s="236"/>
      <c r="DVJ130" s="236"/>
      <c r="DVK130" s="236"/>
      <c r="DVL130" s="236"/>
      <c r="DVM130" s="236"/>
      <c r="DVN130" s="236"/>
      <c r="DVO130" s="236"/>
      <c r="DVP130" s="236"/>
      <c r="DVQ130" s="236"/>
      <c r="DVR130" s="236"/>
      <c r="DVS130" s="236"/>
      <c r="DVT130" s="236"/>
      <c r="DVU130" s="236"/>
      <c r="DVV130" s="236"/>
      <c r="DVW130" s="236"/>
      <c r="DVX130" s="236"/>
      <c r="DVY130" s="236"/>
      <c r="DVZ130" s="236"/>
      <c r="DWA130" s="236"/>
      <c r="DWB130" s="236"/>
      <c r="DWC130" s="236"/>
      <c r="DWD130" s="236"/>
      <c r="DWE130" s="236"/>
      <c r="DWF130" s="236"/>
      <c r="DWG130" s="236"/>
      <c r="DWH130" s="236"/>
      <c r="DWI130" s="236"/>
      <c r="DWJ130" s="236"/>
      <c r="DWK130" s="236"/>
      <c r="DWL130" s="236"/>
      <c r="DWM130" s="236"/>
      <c r="DWN130" s="236"/>
      <c r="DWO130" s="236"/>
      <c r="DWP130" s="236"/>
      <c r="DWQ130" s="236"/>
      <c r="DWR130" s="236"/>
      <c r="DWS130" s="236"/>
      <c r="DWT130" s="236"/>
      <c r="DWU130" s="236"/>
      <c r="DWV130" s="236"/>
      <c r="DWW130" s="236"/>
      <c r="DWX130" s="236"/>
      <c r="DWY130" s="236"/>
      <c r="DWZ130" s="236"/>
      <c r="DXA130" s="236"/>
      <c r="DXB130" s="236"/>
      <c r="DXC130" s="236"/>
      <c r="DXD130" s="236"/>
      <c r="DXE130" s="236"/>
      <c r="DXF130" s="236"/>
      <c r="DXG130" s="236"/>
      <c r="DXH130" s="236"/>
      <c r="DXI130" s="236"/>
      <c r="DXJ130" s="236"/>
      <c r="DXK130" s="236"/>
      <c r="DXL130" s="236"/>
      <c r="DXM130" s="236"/>
      <c r="DXN130" s="236"/>
      <c r="DXO130" s="236"/>
      <c r="DXP130" s="236"/>
      <c r="DXQ130" s="236"/>
      <c r="DXR130" s="236"/>
      <c r="DXS130" s="236"/>
      <c r="DXT130" s="236"/>
      <c r="DXU130" s="236"/>
      <c r="DXV130" s="236"/>
      <c r="DXW130" s="236"/>
      <c r="DXX130" s="236"/>
      <c r="DXY130" s="236"/>
      <c r="DXZ130" s="236"/>
      <c r="DYA130" s="236"/>
      <c r="DYB130" s="236"/>
      <c r="DYC130" s="236"/>
      <c r="DYD130" s="236"/>
      <c r="DYE130" s="236"/>
      <c r="DYF130" s="236"/>
      <c r="DYG130" s="236"/>
      <c r="DYH130" s="236"/>
      <c r="DYI130" s="236"/>
      <c r="DYJ130" s="236"/>
      <c r="DYK130" s="236"/>
      <c r="DYL130" s="236"/>
      <c r="DYM130" s="236"/>
      <c r="DYN130" s="236"/>
      <c r="DYO130" s="236"/>
      <c r="DYP130" s="236"/>
      <c r="DYQ130" s="236"/>
      <c r="DYR130" s="236"/>
      <c r="DYS130" s="236"/>
      <c r="DYT130" s="236"/>
      <c r="DYU130" s="236"/>
      <c r="DYV130" s="236"/>
      <c r="DYW130" s="236"/>
      <c r="DYX130" s="236"/>
      <c r="DYY130" s="236"/>
      <c r="DYZ130" s="236"/>
      <c r="DZA130" s="236"/>
      <c r="DZB130" s="236"/>
      <c r="DZC130" s="236"/>
      <c r="DZD130" s="236"/>
      <c r="DZE130" s="236"/>
      <c r="DZF130" s="236"/>
      <c r="DZG130" s="236"/>
      <c r="DZH130" s="236"/>
      <c r="DZI130" s="236"/>
      <c r="DZJ130" s="236"/>
      <c r="DZK130" s="236"/>
      <c r="DZL130" s="236"/>
      <c r="DZM130" s="236"/>
      <c r="DZN130" s="236"/>
      <c r="DZO130" s="236"/>
      <c r="DZP130" s="236"/>
      <c r="DZQ130" s="236"/>
      <c r="DZR130" s="236"/>
      <c r="DZS130" s="236"/>
      <c r="DZT130" s="236"/>
      <c r="DZU130" s="236"/>
      <c r="DZV130" s="236"/>
      <c r="DZW130" s="236"/>
      <c r="DZX130" s="236"/>
      <c r="DZY130" s="236"/>
      <c r="DZZ130" s="236"/>
      <c r="EAA130" s="236"/>
      <c r="EAB130" s="236"/>
      <c r="EAC130" s="236"/>
      <c r="EAD130" s="236"/>
      <c r="EAE130" s="236"/>
      <c r="EAF130" s="236"/>
      <c r="EAG130" s="236"/>
      <c r="EAH130" s="236"/>
      <c r="EAI130" s="236"/>
      <c r="EAJ130" s="236"/>
      <c r="EAK130" s="236"/>
      <c r="EAL130" s="236"/>
      <c r="EAM130" s="236"/>
      <c r="EAN130" s="236"/>
      <c r="EAO130" s="236"/>
      <c r="EAP130" s="236"/>
      <c r="EAQ130" s="236"/>
      <c r="EAR130" s="236"/>
      <c r="EAS130" s="236"/>
      <c r="EAT130" s="236"/>
      <c r="EAU130" s="236"/>
      <c r="EAV130" s="236"/>
      <c r="EAW130" s="236"/>
      <c r="EAX130" s="236"/>
      <c r="EAY130" s="236"/>
      <c r="EAZ130" s="236"/>
      <c r="EBA130" s="236"/>
      <c r="EBB130" s="236"/>
      <c r="EBC130" s="236"/>
      <c r="EBD130" s="236"/>
      <c r="EBE130" s="236"/>
      <c r="EBF130" s="236"/>
      <c r="EBG130" s="236"/>
      <c r="EBH130" s="236"/>
      <c r="EBI130" s="236"/>
      <c r="EBJ130" s="236"/>
      <c r="EBK130" s="236"/>
      <c r="EBL130" s="236"/>
      <c r="EBM130" s="236"/>
      <c r="EBN130" s="236"/>
      <c r="EBO130" s="236"/>
      <c r="EBP130" s="236"/>
      <c r="EBQ130" s="236"/>
      <c r="EBR130" s="236"/>
      <c r="EBS130" s="236"/>
      <c r="EBT130" s="236"/>
      <c r="EBU130" s="236"/>
      <c r="EBV130" s="236"/>
      <c r="EBW130" s="236"/>
      <c r="EBX130" s="236"/>
      <c r="EBY130" s="236"/>
      <c r="EBZ130" s="236"/>
      <c r="ECA130" s="236"/>
      <c r="ECB130" s="236"/>
      <c r="ECC130" s="236"/>
      <c r="ECD130" s="236"/>
      <c r="ECE130" s="236"/>
      <c r="ECF130" s="236"/>
      <c r="ECG130" s="236"/>
      <c r="ECH130" s="236"/>
      <c r="ECI130" s="236"/>
      <c r="ECJ130" s="236"/>
      <c r="ECK130" s="236"/>
      <c r="ECL130" s="236"/>
      <c r="ECM130" s="236"/>
      <c r="ECN130" s="236"/>
      <c r="ECO130" s="236"/>
      <c r="ECP130" s="236"/>
      <c r="ECQ130" s="236"/>
      <c r="ECR130" s="236"/>
      <c r="ECS130" s="236"/>
      <c r="ECT130" s="236"/>
      <c r="ECU130" s="236"/>
      <c r="ECV130" s="236"/>
      <c r="ECW130" s="236"/>
      <c r="ECX130" s="236"/>
      <c r="ECY130" s="236"/>
      <c r="ECZ130" s="236"/>
      <c r="EDA130" s="236"/>
      <c r="EDB130" s="236"/>
      <c r="EDC130" s="236"/>
      <c r="EDD130" s="236"/>
      <c r="EDE130" s="236"/>
      <c r="EDF130" s="236"/>
      <c r="EDG130" s="236"/>
      <c r="EDH130" s="236"/>
      <c r="EDI130" s="236"/>
      <c r="EDJ130" s="236"/>
      <c r="EDK130" s="236"/>
      <c r="EDL130" s="236"/>
      <c r="EDM130" s="236"/>
      <c r="EDN130" s="236"/>
      <c r="EDO130" s="236"/>
      <c r="EDP130" s="236"/>
      <c r="EDQ130" s="236"/>
      <c r="EDR130" s="236"/>
      <c r="EDS130" s="236"/>
      <c r="EDT130" s="236"/>
      <c r="EDU130" s="236"/>
      <c r="EDV130" s="236"/>
      <c r="EDW130" s="236"/>
      <c r="EDX130" s="236"/>
      <c r="EDY130" s="236"/>
      <c r="EDZ130" s="236"/>
      <c r="EEA130" s="236"/>
      <c r="EEB130" s="236"/>
      <c r="EEC130" s="236"/>
      <c r="EED130" s="236"/>
      <c r="EEE130" s="236"/>
      <c r="EEF130" s="236"/>
      <c r="EEG130" s="236"/>
      <c r="EEH130" s="236"/>
      <c r="EEI130" s="236"/>
      <c r="EEJ130" s="236"/>
      <c r="EEK130" s="236"/>
      <c r="EEL130" s="236"/>
      <c r="EEM130" s="236"/>
      <c r="EEN130" s="236"/>
      <c r="EEO130" s="236"/>
      <c r="EEP130" s="236"/>
      <c r="EEQ130" s="236"/>
      <c r="EER130" s="236"/>
      <c r="EES130" s="236"/>
      <c r="EET130" s="236"/>
      <c r="EEU130" s="236"/>
      <c r="EEV130" s="236"/>
      <c r="EEW130" s="236"/>
      <c r="EEX130" s="236"/>
      <c r="EEY130" s="236"/>
      <c r="EEZ130" s="236"/>
      <c r="EFA130" s="236"/>
      <c r="EFB130" s="236"/>
      <c r="EFC130" s="236"/>
      <c r="EFD130" s="236"/>
      <c r="EFE130" s="236"/>
      <c r="EFF130" s="236"/>
      <c r="EFG130" s="236"/>
      <c r="EFH130" s="236"/>
      <c r="EFI130" s="236"/>
      <c r="EFJ130" s="236"/>
      <c r="EFK130" s="236"/>
      <c r="EFL130" s="236"/>
      <c r="EFM130" s="236"/>
      <c r="EFN130" s="236"/>
      <c r="EFO130" s="236"/>
      <c r="EFP130" s="236"/>
      <c r="EFQ130" s="236"/>
      <c r="EFR130" s="236"/>
      <c r="EFS130" s="236"/>
      <c r="EFT130" s="236"/>
      <c r="EFU130" s="236"/>
      <c r="EFV130" s="236"/>
      <c r="EFW130" s="236"/>
      <c r="EFX130" s="236"/>
      <c r="EFY130" s="236"/>
      <c r="EFZ130" s="236"/>
      <c r="EGA130" s="236"/>
      <c r="EGB130" s="236"/>
      <c r="EGC130" s="236"/>
      <c r="EGD130" s="236"/>
      <c r="EGE130" s="236"/>
      <c r="EGF130" s="236"/>
      <c r="EGG130" s="236"/>
      <c r="EGH130" s="236"/>
      <c r="EGI130" s="236"/>
      <c r="EGJ130" s="236"/>
      <c r="EGK130" s="236"/>
      <c r="EGL130" s="236"/>
      <c r="EGM130" s="236"/>
      <c r="EGN130" s="236"/>
      <c r="EGO130" s="236"/>
      <c r="EGP130" s="236"/>
      <c r="EGQ130" s="236"/>
      <c r="EGR130" s="236"/>
      <c r="EGS130" s="236"/>
      <c r="EGT130" s="236"/>
      <c r="EGU130" s="236"/>
      <c r="EGV130" s="236"/>
      <c r="EGW130" s="236"/>
      <c r="EGX130" s="236"/>
      <c r="EGY130" s="236"/>
      <c r="EGZ130" s="236"/>
      <c r="EHA130" s="236"/>
      <c r="EHB130" s="236"/>
      <c r="EHC130" s="236"/>
      <c r="EHD130" s="236"/>
      <c r="EHE130" s="236"/>
      <c r="EHF130" s="236"/>
      <c r="EHG130" s="236"/>
      <c r="EHH130" s="236"/>
      <c r="EHI130" s="236"/>
      <c r="EHJ130" s="236"/>
      <c r="EHK130" s="236"/>
      <c r="EHL130" s="236"/>
      <c r="EHM130" s="236"/>
      <c r="EHN130" s="236"/>
      <c r="EHO130" s="236"/>
      <c r="EHP130" s="236"/>
      <c r="EHQ130" s="236"/>
      <c r="EHR130" s="236"/>
      <c r="EHS130" s="236"/>
      <c r="EHT130" s="236"/>
      <c r="EHU130" s="236"/>
      <c r="EHV130" s="236"/>
      <c r="EHW130" s="236"/>
      <c r="EHX130" s="236"/>
      <c r="EHY130" s="236"/>
      <c r="EHZ130" s="236"/>
      <c r="EIA130" s="236"/>
      <c r="EIB130" s="236"/>
      <c r="EIC130" s="236"/>
      <c r="EID130" s="236"/>
      <c r="EIE130" s="236"/>
      <c r="EIF130" s="236"/>
      <c r="EIG130" s="236"/>
      <c r="EIH130" s="236"/>
      <c r="EII130" s="236"/>
      <c r="EIJ130" s="236"/>
      <c r="EIK130" s="236"/>
      <c r="EIL130" s="236"/>
      <c r="EIM130" s="236"/>
      <c r="EIN130" s="236"/>
      <c r="EIO130" s="236"/>
      <c r="EIP130" s="236"/>
      <c r="EIQ130" s="236"/>
      <c r="EIR130" s="236"/>
      <c r="EIS130" s="236"/>
      <c r="EIT130" s="236"/>
      <c r="EIU130" s="236"/>
      <c r="EIV130" s="236"/>
      <c r="EIW130" s="236"/>
      <c r="EIX130" s="236"/>
      <c r="EIY130" s="236"/>
      <c r="EIZ130" s="236"/>
      <c r="EJA130" s="236"/>
      <c r="EJB130" s="236"/>
      <c r="EJC130" s="236"/>
      <c r="EJD130" s="236"/>
      <c r="EJE130" s="236"/>
      <c r="EJF130" s="236"/>
      <c r="EJG130" s="236"/>
      <c r="EJH130" s="236"/>
      <c r="EJI130" s="236"/>
      <c r="EJJ130" s="236"/>
      <c r="EJK130" s="236"/>
      <c r="EJL130" s="236"/>
      <c r="EJM130" s="236"/>
      <c r="EJN130" s="236"/>
      <c r="EJO130" s="236"/>
      <c r="EJP130" s="236"/>
      <c r="EJQ130" s="236"/>
      <c r="EJR130" s="236"/>
      <c r="EJS130" s="236"/>
      <c r="EJT130" s="236"/>
      <c r="EJU130" s="236"/>
      <c r="EJV130" s="236"/>
      <c r="EJW130" s="236"/>
      <c r="EJX130" s="236"/>
      <c r="EJY130" s="236"/>
      <c r="EJZ130" s="236"/>
      <c r="EKA130" s="236"/>
      <c r="EKB130" s="236"/>
      <c r="EKC130" s="236"/>
      <c r="EKD130" s="236"/>
      <c r="EKE130" s="236"/>
      <c r="EKF130" s="236"/>
      <c r="EKG130" s="236"/>
      <c r="EKH130" s="236"/>
      <c r="EKI130" s="236"/>
      <c r="EKJ130" s="236"/>
      <c r="EKK130" s="236"/>
      <c r="EKL130" s="236"/>
      <c r="EKM130" s="236"/>
      <c r="EKN130" s="236"/>
      <c r="EKO130" s="236"/>
      <c r="EKP130" s="236"/>
      <c r="EKQ130" s="236"/>
      <c r="EKR130" s="236"/>
      <c r="EKS130" s="236"/>
      <c r="EKT130" s="236"/>
      <c r="EKU130" s="236"/>
      <c r="EKV130" s="236"/>
      <c r="EKW130" s="236"/>
      <c r="EKX130" s="236"/>
      <c r="EKY130" s="236"/>
      <c r="EKZ130" s="236"/>
      <c r="ELA130" s="236"/>
      <c r="ELB130" s="236"/>
      <c r="ELC130" s="236"/>
      <c r="ELD130" s="236"/>
      <c r="ELE130" s="236"/>
      <c r="ELF130" s="236"/>
      <c r="ELG130" s="236"/>
      <c r="ELH130" s="236"/>
      <c r="ELI130" s="236"/>
      <c r="ELJ130" s="236"/>
      <c r="ELK130" s="236"/>
      <c r="ELL130" s="236"/>
      <c r="ELM130" s="236"/>
      <c r="ELN130" s="236"/>
      <c r="ELO130" s="236"/>
      <c r="ELP130" s="236"/>
      <c r="ELQ130" s="236"/>
      <c r="ELR130" s="236"/>
      <c r="ELS130" s="236"/>
      <c r="ELT130" s="236"/>
      <c r="ELU130" s="236"/>
      <c r="ELV130" s="236"/>
      <c r="ELW130" s="236"/>
      <c r="ELX130" s="236"/>
      <c r="ELY130" s="236"/>
      <c r="ELZ130" s="236"/>
      <c r="EMA130" s="236"/>
      <c r="EMB130" s="236"/>
      <c r="EMC130" s="236"/>
      <c r="EMD130" s="236"/>
      <c r="EME130" s="236"/>
      <c r="EMF130" s="236"/>
      <c r="EMG130" s="236"/>
      <c r="EMH130" s="236"/>
      <c r="EMI130" s="236"/>
      <c r="EMJ130" s="236"/>
      <c r="EMK130" s="236"/>
      <c r="EML130" s="236"/>
      <c r="EMM130" s="236"/>
      <c r="EMN130" s="236"/>
      <c r="EMO130" s="236"/>
      <c r="EMP130" s="236"/>
      <c r="EMQ130" s="236"/>
      <c r="EMR130" s="236"/>
      <c r="EMS130" s="236"/>
      <c r="EMT130" s="236"/>
      <c r="EMU130" s="236"/>
      <c r="EMV130" s="236"/>
      <c r="EMW130" s="236"/>
      <c r="EMX130" s="236"/>
      <c r="EMY130" s="236"/>
      <c r="EMZ130" s="236"/>
      <c r="ENA130" s="236"/>
      <c r="ENB130" s="236"/>
      <c r="ENC130" s="236"/>
      <c r="END130" s="236"/>
      <c r="ENE130" s="236"/>
      <c r="ENF130" s="236"/>
      <c r="ENG130" s="236"/>
      <c r="ENH130" s="236"/>
      <c r="ENI130" s="236"/>
      <c r="ENJ130" s="236"/>
      <c r="ENK130" s="236"/>
      <c r="ENL130" s="236"/>
      <c r="ENM130" s="236"/>
      <c r="ENN130" s="236"/>
      <c r="ENO130" s="236"/>
      <c r="ENP130" s="236"/>
      <c r="ENQ130" s="236"/>
      <c r="ENR130" s="236"/>
      <c r="ENS130" s="236"/>
      <c r="ENT130" s="236"/>
      <c r="ENU130" s="236"/>
      <c r="ENV130" s="236"/>
      <c r="ENW130" s="236"/>
      <c r="ENX130" s="236"/>
      <c r="ENY130" s="236"/>
      <c r="ENZ130" s="236"/>
      <c r="EOA130" s="236"/>
      <c r="EOB130" s="236"/>
      <c r="EOC130" s="236"/>
      <c r="EOD130" s="236"/>
      <c r="EOE130" s="236"/>
      <c r="EOF130" s="236"/>
      <c r="EOG130" s="236"/>
      <c r="EOH130" s="236"/>
      <c r="EOI130" s="236"/>
      <c r="EOJ130" s="236"/>
      <c r="EOK130" s="236"/>
      <c r="EOL130" s="236"/>
      <c r="EOM130" s="236"/>
      <c r="EON130" s="236"/>
      <c r="EOO130" s="236"/>
      <c r="EOP130" s="236"/>
      <c r="EOQ130" s="236"/>
      <c r="EOR130" s="236"/>
      <c r="EOS130" s="236"/>
      <c r="EOT130" s="236"/>
      <c r="EOU130" s="236"/>
      <c r="EOV130" s="236"/>
      <c r="EOW130" s="236"/>
      <c r="EOX130" s="236"/>
      <c r="EOY130" s="236"/>
      <c r="EOZ130" s="236"/>
      <c r="EPA130" s="236"/>
      <c r="EPB130" s="236"/>
      <c r="EPC130" s="236"/>
      <c r="EPD130" s="236"/>
      <c r="EPE130" s="236"/>
      <c r="EPF130" s="236"/>
      <c r="EPG130" s="236"/>
      <c r="EPH130" s="236"/>
      <c r="EPI130" s="236"/>
      <c r="EPJ130" s="236"/>
      <c r="EPK130" s="236"/>
      <c r="EPL130" s="236"/>
      <c r="EPM130" s="236"/>
      <c r="EPN130" s="236"/>
      <c r="EPO130" s="236"/>
      <c r="EPP130" s="236"/>
      <c r="EPQ130" s="236"/>
      <c r="EPR130" s="236"/>
      <c r="EPS130" s="236"/>
      <c r="EPT130" s="236"/>
      <c r="EPU130" s="236"/>
      <c r="EPV130" s="236"/>
      <c r="EPW130" s="236"/>
      <c r="EPX130" s="236"/>
      <c r="EPY130" s="236"/>
      <c r="EPZ130" s="236"/>
      <c r="EQA130" s="236"/>
      <c r="EQB130" s="236"/>
      <c r="EQC130" s="236"/>
      <c r="EQD130" s="236"/>
      <c r="EQE130" s="236"/>
      <c r="EQF130" s="236"/>
      <c r="EQG130" s="236"/>
      <c r="EQH130" s="236"/>
      <c r="EQI130" s="236"/>
      <c r="EQJ130" s="236"/>
      <c r="EQK130" s="236"/>
      <c r="EQL130" s="236"/>
      <c r="EQM130" s="236"/>
      <c r="EQN130" s="236"/>
      <c r="EQO130" s="236"/>
      <c r="EQP130" s="236"/>
      <c r="EQQ130" s="236"/>
      <c r="EQR130" s="236"/>
      <c r="EQS130" s="236"/>
      <c r="EQT130" s="236"/>
      <c r="EQU130" s="236"/>
      <c r="EQV130" s="236"/>
      <c r="EQW130" s="236"/>
      <c r="EQX130" s="236"/>
      <c r="EQY130" s="236"/>
      <c r="EQZ130" s="236"/>
      <c r="ERA130" s="236"/>
      <c r="ERB130" s="236"/>
      <c r="ERC130" s="236"/>
      <c r="ERD130" s="236"/>
      <c r="ERE130" s="236"/>
      <c r="ERF130" s="236"/>
      <c r="ERG130" s="236"/>
      <c r="ERH130" s="236"/>
      <c r="ERI130" s="236"/>
      <c r="ERJ130" s="236"/>
      <c r="ERK130" s="236"/>
      <c r="ERL130" s="236"/>
      <c r="ERM130" s="236"/>
      <c r="ERN130" s="236"/>
      <c r="ERO130" s="236"/>
      <c r="ERP130" s="236"/>
      <c r="ERQ130" s="236"/>
      <c r="ERR130" s="236"/>
      <c r="ERS130" s="236"/>
      <c r="ERT130" s="236"/>
      <c r="ERU130" s="236"/>
      <c r="ERV130" s="236"/>
      <c r="ERW130" s="236"/>
      <c r="ERX130" s="236"/>
      <c r="ERY130" s="236"/>
      <c r="ERZ130" s="236"/>
      <c r="ESA130" s="236"/>
      <c r="ESB130" s="236"/>
      <c r="ESC130" s="236"/>
      <c r="ESD130" s="236"/>
      <c r="ESE130" s="236"/>
      <c r="ESF130" s="236"/>
      <c r="ESG130" s="236"/>
      <c r="ESH130" s="236"/>
      <c r="ESI130" s="236"/>
      <c r="ESJ130" s="236"/>
      <c r="ESK130" s="236"/>
      <c r="ESL130" s="236"/>
      <c r="ESM130" s="236"/>
      <c r="ESN130" s="236"/>
      <c r="ESO130" s="236"/>
      <c r="ESP130" s="236"/>
      <c r="ESQ130" s="236"/>
      <c r="ESR130" s="236"/>
      <c r="ESS130" s="236"/>
      <c r="EST130" s="236"/>
      <c r="ESU130" s="236"/>
      <c r="ESV130" s="236"/>
      <c r="ESW130" s="236"/>
      <c r="ESX130" s="236"/>
      <c r="ESY130" s="236"/>
      <c r="ESZ130" s="236"/>
      <c r="ETA130" s="236"/>
      <c r="ETB130" s="236"/>
      <c r="ETC130" s="236"/>
      <c r="ETD130" s="236"/>
      <c r="ETE130" s="236"/>
      <c r="ETF130" s="236"/>
      <c r="ETG130" s="236"/>
      <c r="ETH130" s="236"/>
      <c r="ETI130" s="236"/>
      <c r="ETJ130" s="236"/>
      <c r="ETK130" s="236"/>
      <c r="ETL130" s="236"/>
      <c r="ETM130" s="236"/>
      <c r="ETN130" s="236"/>
      <c r="ETO130" s="236"/>
      <c r="ETP130" s="236"/>
      <c r="ETQ130" s="236"/>
      <c r="ETR130" s="236"/>
      <c r="ETS130" s="236"/>
      <c r="ETT130" s="236"/>
      <c r="ETU130" s="236"/>
      <c r="ETV130" s="236"/>
      <c r="ETW130" s="236"/>
      <c r="ETX130" s="236"/>
      <c r="ETY130" s="236"/>
      <c r="ETZ130" s="236"/>
      <c r="EUA130" s="236"/>
      <c r="EUB130" s="236"/>
      <c r="EUC130" s="236"/>
      <c r="EUD130" s="236"/>
      <c r="EUE130" s="236"/>
      <c r="EUF130" s="236"/>
      <c r="EUG130" s="236"/>
      <c r="EUH130" s="236"/>
      <c r="EUI130" s="236"/>
      <c r="EUJ130" s="236"/>
      <c r="EUK130" s="236"/>
      <c r="EUL130" s="236"/>
      <c r="EUM130" s="236"/>
      <c r="EUN130" s="236"/>
      <c r="EUO130" s="236"/>
      <c r="EUP130" s="236"/>
      <c r="EUQ130" s="236"/>
      <c r="EUR130" s="236"/>
      <c r="EUS130" s="236"/>
      <c r="EUT130" s="236"/>
      <c r="EUU130" s="236"/>
      <c r="EUV130" s="236"/>
      <c r="EUW130" s="236"/>
      <c r="EUX130" s="236"/>
      <c r="EUY130" s="236"/>
      <c r="EUZ130" s="236"/>
      <c r="EVA130" s="236"/>
      <c r="EVB130" s="236"/>
      <c r="EVC130" s="236"/>
      <c r="EVD130" s="236"/>
      <c r="EVE130" s="236"/>
      <c r="EVF130" s="236"/>
      <c r="EVG130" s="236"/>
      <c r="EVH130" s="236"/>
      <c r="EVI130" s="236"/>
      <c r="EVJ130" s="236"/>
      <c r="EVK130" s="236"/>
      <c r="EVL130" s="236"/>
      <c r="EVM130" s="236"/>
      <c r="EVN130" s="236"/>
      <c r="EVO130" s="236"/>
      <c r="EVP130" s="236"/>
      <c r="EVQ130" s="236"/>
      <c r="EVR130" s="236"/>
      <c r="EVS130" s="236"/>
      <c r="EVT130" s="236"/>
      <c r="EVU130" s="236"/>
      <c r="EVV130" s="236"/>
      <c r="EVW130" s="236"/>
      <c r="EVX130" s="236"/>
      <c r="EVY130" s="236"/>
      <c r="EVZ130" s="236"/>
      <c r="EWA130" s="236"/>
      <c r="EWB130" s="236"/>
      <c r="EWC130" s="236"/>
      <c r="EWD130" s="236"/>
      <c r="EWE130" s="236"/>
      <c r="EWF130" s="236"/>
      <c r="EWG130" s="236"/>
      <c r="EWH130" s="236"/>
      <c r="EWI130" s="236"/>
      <c r="EWJ130" s="236"/>
      <c r="EWK130" s="236"/>
      <c r="EWL130" s="236"/>
      <c r="EWM130" s="236"/>
      <c r="EWN130" s="236"/>
      <c r="EWO130" s="236"/>
      <c r="EWP130" s="236"/>
      <c r="EWQ130" s="236"/>
      <c r="EWR130" s="236"/>
      <c r="EWS130" s="236"/>
      <c r="EWT130" s="236"/>
      <c r="EWU130" s="236"/>
      <c r="EWV130" s="236"/>
      <c r="EWW130" s="236"/>
      <c r="EWX130" s="236"/>
      <c r="EWY130" s="236"/>
      <c r="EWZ130" s="236"/>
      <c r="EXA130" s="236"/>
      <c r="EXB130" s="236"/>
      <c r="EXC130" s="236"/>
      <c r="EXD130" s="236"/>
      <c r="EXE130" s="236"/>
      <c r="EXF130" s="236"/>
      <c r="EXG130" s="236"/>
      <c r="EXH130" s="236"/>
      <c r="EXI130" s="236"/>
      <c r="EXJ130" s="236"/>
      <c r="EXK130" s="236"/>
      <c r="EXL130" s="236"/>
      <c r="EXM130" s="236"/>
      <c r="EXN130" s="236"/>
      <c r="EXO130" s="236"/>
      <c r="EXP130" s="236"/>
      <c r="EXQ130" s="236"/>
      <c r="EXR130" s="236"/>
      <c r="EXS130" s="236"/>
      <c r="EXT130" s="236"/>
      <c r="EXU130" s="236"/>
      <c r="EXV130" s="236"/>
      <c r="EXW130" s="236"/>
      <c r="EXX130" s="236"/>
      <c r="EXY130" s="236"/>
      <c r="EXZ130" s="236"/>
      <c r="EYA130" s="236"/>
      <c r="EYB130" s="236"/>
      <c r="EYC130" s="236"/>
      <c r="EYD130" s="236"/>
      <c r="EYE130" s="236"/>
      <c r="EYF130" s="236"/>
      <c r="EYG130" s="236"/>
      <c r="EYH130" s="236"/>
      <c r="EYI130" s="236"/>
      <c r="EYJ130" s="236"/>
      <c r="EYK130" s="236"/>
      <c r="EYL130" s="236"/>
      <c r="EYM130" s="236"/>
      <c r="EYN130" s="236"/>
      <c r="EYO130" s="236"/>
      <c r="EYP130" s="236"/>
      <c r="EYQ130" s="236"/>
      <c r="EYR130" s="236"/>
      <c r="EYS130" s="236"/>
      <c r="EYT130" s="236"/>
      <c r="EYU130" s="236"/>
      <c r="EYV130" s="236"/>
      <c r="EYW130" s="236"/>
      <c r="EYX130" s="236"/>
      <c r="EYY130" s="236"/>
      <c r="EYZ130" s="236"/>
      <c r="EZA130" s="236"/>
      <c r="EZB130" s="236"/>
      <c r="EZC130" s="236"/>
      <c r="EZD130" s="236"/>
      <c r="EZE130" s="236"/>
      <c r="EZF130" s="236"/>
      <c r="EZG130" s="236"/>
      <c r="EZH130" s="236"/>
      <c r="EZI130" s="236"/>
      <c r="EZJ130" s="236"/>
      <c r="EZK130" s="236"/>
      <c r="EZL130" s="236"/>
      <c r="EZM130" s="236"/>
      <c r="EZN130" s="236"/>
      <c r="EZO130" s="236"/>
      <c r="EZP130" s="236"/>
      <c r="EZQ130" s="236"/>
      <c r="EZR130" s="236"/>
      <c r="EZS130" s="236"/>
      <c r="EZT130" s="236"/>
      <c r="EZU130" s="236"/>
      <c r="EZV130" s="236"/>
      <c r="EZW130" s="236"/>
      <c r="EZX130" s="236"/>
      <c r="EZY130" s="236"/>
      <c r="EZZ130" s="236"/>
      <c r="FAA130" s="236"/>
      <c r="FAB130" s="236"/>
      <c r="FAC130" s="236"/>
      <c r="FAD130" s="236"/>
      <c r="FAE130" s="236"/>
      <c r="FAF130" s="236"/>
      <c r="FAG130" s="236"/>
      <c r="FAH130" s="236"/>
      <c r="FAI130" s="236"/>
      <c r="FAJ130" s="236"/>
      <c r="FAK130" s="236"/>
      <c r="FAL130" s="236"/>
      <c r="FAM130" s="236"/>
      <c r="FAN130" s="236"/>
      <c r="FAO130" s="236"/>
      <c r="FAP130" s="236"/>
      <c r="FAQ130" s="236"/>
      <c r="FAR130" s="236"/>
      <c r="FAS130" s="236"/>
      <c r="FAT130" s="236"/>
      <c r="FAU130" s="236"/>
      <c r="FAV130" s="236"/>
      <c r="FAW130" s="236"/>
      <c r="FAX130" s="236"/>
      <c r="FAY130" s="236"/>
      <c r="FAZ130" s="236"/>
      <c r="FBA130" s="236"/>
      <c r="FBB130" s="236"/>
      <c r="FBC130" s="236"/>
      <c r="FBD130" s="236"/>
      <c r="FBE130" s="236"/>
      <c r="FBF130" s="236"/>
      <c r="FBG130" s="236"/>
      <c r="FBH130" s="236"/>
      <c r="FBI130" s="236"/>
      <c r="FBJ130" s="236"/>
      <c r="FBK130" s="236"/>
      <c r="FBL130" s="236"/>
      <c r="FBM130" s="236"/>
      <c r="FBN130" s="236"/>
      <c r="FBO130" s="236"/>
      <c r="FBP130" s="236"/>
      <c r="FBQ130" s="236"/>
      <c r="FBR130" s="236"/>
      <c r="FBS130" s="236"/>
      <c r="FBT130" s="236"/>
      <c r="FBU130" s="236"/>
      <c r="FBV130" s="236"/>
      <c r="FBW130" s="236"/>
      <c r="FBX130" s="236"/>
      <c r="FBY130" s="236"/>
      <c r="FBZ130" s="236"/>
      <c r="FCA130" s="236"/>
      <c r="FCB130" s="236"/>
      <c r="FCC130" s="236"/>
      <c r="FCD130" s="236"/>
      <c r="FCE130" s="236"/>
      <c r="FCF130" s="236"/>
      <c r="FCG130" s="236"/>
      <c r="FCH130" s="236"/>
      <c r="FCI130" s="236"/>
      <c r="FCJ130" s="236"/>
      <c r="FCK130" s="236"/>
      <c r="FCL130" s="236"/>
      <c r="FCM130" s="236"/>
      <c r="FCN130" s="236"/>
      <c r="FCO130" s="236"/>
      <c r="FCP130" s="236"/>
      <c r="FCQ130" s="236"/>
      <c r="FCR130" s="236"/>
      <c r="FCS130" s="236"/>
      <c r="FCT130" s="236"/>
      <c r="FCU130" s="236"/>
      <c r="FCV130" s="236"/>
      <c r="FCW130" s="236"/>
      <c r="FCX130" s="236"/>
      <c r="FCY130" s="236"/>
      <c r="FCZ130" s="236"/>
      <c r="FDA130" s="236"/>
      <c r="FDB130" s="236"/>
      <c r="FDC130" s="236"/>
      <c r="FDD130" s="236"/>
      <c r="FDE130" s="236"/>
      <c r="FDF130" s="236"/>
      <c r="FDG130" s="236"/>
      <c r="FDH130" s="236"/>
      <c r="FDI130" s="236"/>
      <c r="FDJ130" s="236"/>
      <c r="FDK130" s="236"/>
      <c r="FDL130" s="236"/>
      <c r="FDM130" s="236"/>
      <c r="FDN130" s="236"/>
      <c r="FDO130" s="236"/>
      <c r="FDP130" s="236"/>
      <c r="FDQ130" s="236"/>
      <c r="FDR130" s="236"/>
      <c r="FDS130" s="236"/>
      <c r="FDT130" s="236"/>
      <c r="FDU130" s="236"/>
      <c r="FDV130" s="236"/>
      <c r="FDW130" s="236"/>
      <c r="FDX130" s="236"/>
      <c r="FDY130" s="236"/>
      <c r="FDZ130" s="236"/>
      <c r="FEA130" s="236"/>
      <c r="FEB130" s="236"/>
      <c r="FEC130" s="236"/>
      <c r="FED130" s="236"/>
      <c r="FEE130" s="236"/>
      <c r="FEF130" s="236"/>
      <c r="FEG130" s="236"/>
      <c r="FEH130" s="236"/>
      <c r="FEI130" s="236"/>
      <c r="FEJ130" s="236"/>
      <c r="FEK130" s="236"/>
      <c r="FEL130" s="236"/>
      <c r="FEM130" s="236"/>
      <c r="FEN130" s="236"/>
      <c r="FEO130" s="236"/>
      <c r="FEP130" s="236"/>
      <c r="FEQ130" s="236"/>
      <c r="FER130" s="236"/>
      <c r="FES130" s="236"/>
      <c r="FET130" s="236"/>
      <c r="FEU130" s="236"/>
      <c r="FEV130" s="236"/>
      <c r="FEW130" s="236"/>
      <c r="FEX130" s="236"/>
      <c r="FEY130" s="236"/>
      <c r="FEZ130" s="236"/>
      <c r="FFA130" s="236"/>
      <c r="FFB130" s="236"/>
      <c r="FFC130" s="236"/>
      <c r="FFD130" s="236"/>
      <c r="FFE130" s="236"/>
      <c r="FFF130" s="236"/>
      <c r="FFG130" s="236"/>
      <c r="FFH130" s="236"/>
      <c r="FFI130" s="236"/>
      <c r="FFJ130" s="236"/>
      <c r="FFK130" s="236"/>
      <c r="FFL130" s="236"/>
      <c r="FFM130" s="236"/>
      <c r="FFN130" s="236"/>
      <c r="FFO130" s="236"/>
      <c r="FFP130" s="236"/>
      <c r="FFQ130" s="236"/>
      <c r="FFR130" s="236"/>
      <c r="FFS130" s="236"/>
      <c r="FFT130" s="236"/>
      <c r="FFU130" s="236"/>
      <c r="FFV130" s="236"/>
      <c r="FFW130" s="236"/>
      <c r="FFX130" s="236"/>
      <c r="FFY130" s="236"/>
      <c r="FFZ130" s="236"/>
      <c r="FGA130" s="236"/>
      <c r="FGB130" s="236"/>
      <c r="FGC130" s="236"/>
      <c r="FGD130" s="236"/>
      <c r="FGE130" s="236"/>
      <c r="FGF130" s="236"/>
      <c r="FGG130" s="236"/>
      <c r="FGH130" s="236"/>
      <c r="FGI130" s="236"/>
      <c r="FGJ130" s="236"/>
      <c r="FGK130" s="236"/>
      <c r="FGL130" s="236"/>
      <c r="FGM130" s="236"/>
      <c r="FGN130" s="236"/>
      <c r="FGO130" s="236"/>
      <c r="FGP130" s="236"/>
      <c r="FGQ130" s="236"/>
      <c r="FGR130" s="236"/>
      <c r="FGS130" s="236"/>
      <c r="FGT130" s="236"/>
      <c r="FGU130" s="236"/>
      <c r="FGV130" s="236"/>
      <c r="FGW130" s="236"/>
      <c r="FGX130" s="236"/>
      <c r="FGY130" s="236"/>
      <c r="FGZ130" s="236"/>
      <c r="FHA130" s="236"/>
      <c r="FHB130" s="236"/>
      <c r="FHC130" s="236"/>
      <c r="FHD130" s="236"/>
      <c r="FHE130" s="236"/>
      <c r="FHF130" s="236"/>
      <c r="FHG130" s="236"/>
      <c r="FHH130" s="236"/>
      <c r="FHI130" s="236"/>
      <c r="FHJ130" s="236"/>
      <c r="FHK130" s="236"/>
      <c r="FHL130" s="236"/>
      <c r="FHM130" s="236"/>
      <c r="FHN130" s="236"/>
      <c r="FHO130" s="236"/>
      <c r="FHP130" s="236"/>
      <c r="FHQ130" s="236"/>
      <c r="FHR130" s="236"/>
      <c r="FHS130" s="236"/>
      <c r="FHT130" s="236"/>
      <c r="FHU130" s="236"/>
      <c r="FHV130" s="236"/>
      <c r="FHW130" s="236"/>
      <c r="FHX130" s="236"/>
      <c r="FHY130" s="236"/>
      <c r="FHZ130" s="236"/>
      <c r="FIA130" s="236"/>
      <c r="FIB130" s="236"/>
      <c r="FIC130" s="236"/>
      <c r="FID130" s="236"/>
      <c r="FIE130" s="236"/>
      <c r="FIF130" s="236"/>
      <c r="FIG130" s="236"/>
      <c r="FIH130" s="236"/>
      <c r="FII130" s="236"/>
      <c r="FIJ130" s="236"/>
      <c r="FIK130" s="236"/>
      <c r="FIL130" s="236"/>
      <c r="FIM130" s="236"/>
      <c r="FIN130" s="236"/>
      <c r="FIO130" s="236"/>
      <c r="FIP130" s="236"/>
      <c r="FIQ130" s="236"/>
      <c r="FIR130" s="236"/>
      <c r="FIS130" s="236"/>
      <c r="FIT130" s="236"/>
      <c r="FIU130" s="236"/>
      <c r="FIV130" s="236"/>
      <c r="FIW130" s="236"/>
      <c r="FIX130" s="236"/>
      <c r="FIY130" s="236"/>
      <c r="FIZ130" s="236"/>
      <c r="FJA130" s="236"/>
      <c r="FJB130" s="236"/>
      <c r="FJC130" s="236"/>
      <c r="FJD130" s="236"/>
    </row>
    <row r="131" spans="1:4320" s="206" customFormat="1" ht="28.5" customHeight="1" x14ac:dyDescent="0.2">
      <c r="A131" s="100" t="s">
        <v>4</v>
      </c>
      <c r="B131" s="69" t="s">
        <v>5</v>
      </c>
      <c r="C131" s="101" t="s">
        <v>6</v>
      </c>
      <c r="D131" s="102" t="s">
        <v>7</v>
      </c>
      <c r="E131" s="103" t="s">
        <v>8</v>
      </c>
      <c r="F131" s="104" t="s">
        <v>9</v>
      </c>
      <c r="G131" s="103"/>
      <c r="H131" s="104" t="s">
        <v>10</v>
      </c>
      <c r="I131" s="104" t="s">
        <v>11</v>
      </c>
      <c r="J131" s="511" t="s">
        <v>13</v>
      </c>
      <c r="K131" s="105" t="s">
        <v>12</v>
      </c>
      <c r="L131" s="74" t="s">
        <v>13</v>
      </c>
      <c r="M131" s="75" t="s">
        <v>909</v>
      </c>
      <c r="N131" s="114"/>
      <c r="O131" s="58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/>
      <c r="BD131" s="236"/>
      <c r="BE131" s="236"/>
      <c r="BF131" s="236"/>
      <c r="BG131" s="236"/>
      <c r="BH131" s="236"/>
      <c r="BI131" s="236"/>
      <c r="BJ131" s="236"/>
      <c r="BK131" s="236"/>
      <c r="BL131" s="236"/>
      <c r="BM131" s="236"/>
      <c r="BN131" s="236"/>
      <c r="BO131" s="236"/>
      <c r="BP131" s="236"/>
      <c r="BQ131" s="236"/>
      <c r="BR131" s="236"/>
      <c r="BS131" s="236"/>
      <c r="BT131" s="236"/>
      <c r="BU131" s="236"/>
      <c r="BV131" s="236"/>
      <c r="BW131" s="236"/>
      <c r="BX131" s="236"/>
      <c r="BY131" s="236"/>
      <c r="BZ131" s="236"/>
      <c r="CA131" s="236"/>
      <c r="CB131" s="236"/>
      <c r="CC131" s="236"/>
      <c r="CD131" s="236"/>
      <c r="CE131" s="236"/>
      <c r="CF131" s="236"/>
      <c r="CG131" s="236"/>
      <c r="CH131" s="236"/>
      <c r="CI131" s="236"/>
      <c r="CJ131" s="236"/>
      <c r="CK131" s="236"/>
      <c r="CL131" s="236"/>
      <c r="CM131" s="236"/>
      <c r="CN131" s="236"/>
      <c r="CO131" s="236"/>
      <c r="CP131" s="236"/>
      <c r="CQ131" s="236"/>
      <c r="CR131" s="236"/>
      <c r="CS131" s="236"/>
      <c r="CT131" s="236"/>
      <c r="CU131" s="236"/>
      <c r="CV131" s="236"/>
      <c r="CW131" s="236"/>
      <c r="CX131" s="236"/>
      <c r="CY131" s="236"/>
      <c r="CZ131" s="236"/>
      <c r="DA131" s="236"/>
      <c r="DB131" s="236"/>
      <c r="DC131" s="236"/>
      <c r="DD131" s="236"/>
      <c r="DE131" s="236"/>
      <c r="DF131" s="236"/>
      <c r="DG131" s="236"/>
      <c r="DH131" s="236"/>
      <c r="DI131" s="236"/>
      <c r="DJ131" s="236"/>
      <c r="DK131" s="236"/>
      <c r="DL131" s="236"/>
      <c r="DM131" s="236"/>
      <c r="DN131" s="236"/>
      <c r="DO131" s="236"/>
      <c r="DP131" s="236"/>
      <c r="DQ131" s="236"/>
      <c r="DR131" s="236"/>
      <c r="DS131" s="236"/>
      <c r="DT131" s="236"/>
      <c r="DU131" s="236"/>
      <c r="DV131" s="236"/>
      <c r="DW131" s="236"/>
      <c r="DX131" s="236"/>
      <c r="DY131" s="236"/>
      <c r="DZ131" s="236"/>
      <c r="EA131" s="236"/>
      <c r="EB131" s="236"/>
      <c r="EC131" s="236"/>
      <c r="ED131" s="236"/>
      <c r="EE131" s="236"/>
      <c r="EF131" s="236"/>
      <c r="EG131" s="236"/>
      <c r="EH131" s="236"/>
      <c r="EI131" s="236"/>
      <c r="EJ131" s="236"/>
      <c r="EK131" s="236"/>
      <c r="EL131" s="236"/>
      <c r="EM131" s="236"/>
      <c r="EN131" s="236"/>
      <c r="EO131" s="236"/>
      <c r="EP131" s="236"/>
      <c r="EQ131" s="236"/>
      <c r="ER131" s="236"/>
      <c r="ES131" s="236"/>
      <c r="ET131" s="236"/>
      <c r="EU131" s="236"/>
      <c r="EV131" s="236"/>
      <c r="EW131" s="236"/>
      <c r="EX131" s="236"/>
      <c r="EY131" s="236"/>
      <c r="EZ131" s="236"/>
      <c r="FA131" s="236"/>
      <c r="FB131" s="236"/>
      <c r="FC131" s="236"/>
      <c r="FD131" s="236"/>
      <c r="FE131" s="236"/>
      <c r="FF131" s="236"/>
      <c r="FG131" s="236"/>
      <c r="FH131" s="236"/>
      <c r="FI131" s="236"/>
      <c r="FJ131" s="236"/>
      <c r="FK131" s="236"/>
      <c r="FL131" s="236"/>
      <c r="FM131" s="236"/>
      <c r="FN131" s="236"/>
      <c r="FO131" s="236"/>
      <c r="FP131" s="236"/>
      <c r="FQ131" s="236"/>
      <c r="FR131" s="236"/>
      <c r="FS131" s="236"/>
      <c r="FT131" s="236"/>
      <c r="FU131" s="236"/>
      <c r="FV131" s="236"/>
      <c r="FW131" s="236"/>
      <c r="FX131" s="236"/>
      <c r="FY131" s="236"/>
      <c r="FZ131" s="236"/>
      <c r="GA131" s="236"/>
      <c r="GB131" s="236"/>
      <c r="GC131" s="236"/>
      <c r="GD131" s="236"/>
      <c r="GE131" s="236"/>
      <c r="GF131" s="236"/>
      <c r="GG131" s="236"/>
      <c r="GH131" s="236"/>
      <c r="GI131" s="236"/>
      <c r="GJ131" s="236"/>
      <c r="GK131" s="236"/>
      <c r="GL131" s="236"/>
      <c r="GM131" s="236"/>
      <c r="GN131" s="236"/>
      <c r="GO131" s="236"/>
      <c r="GP131" s="236"/>
      <c r="GQ131" s="236"/>
      <c r="GR131" s="236"/>
      <c r="GS131" s="236"/>
      <c r="GT131" s="236"/>
      <c r="GU131" s="236"/>
      <c r="GV131" s="236"/>
      <c r="GW131" s="236"/>
      <c r="GX131" s="236"/>
      <c r="GY131" s="236"/>
      <c r="GZ131" s="236"/>
      <c r="HA131" s="236"/>
      <c r="HB131" s="236"/>
      <c r="HC131" s="236"/>
      <c r="HD131" s="236"/>
      <c r="HE131" s="236"/>
      <c r="HF131" s="236"/>
      <c r="HG131" s="236"/>
      <c r="HH131" s="236"/>
      <c r="HI131" s="236"/>
      <c r="HJ131" s="236"/>
      <c r="HK131" s="236"/>
      <c r="HL131" s="236"/>
      <c r="HM131" s="236"/>
      <c r="HN131" s="236"/>
      <c r="HO131" s="236"/>
      <c r="HP131" s="236"/>
      <c r="HQ131" s="236"/>
      <c r="HR131" s="236"/>
      <c r="HS131" s="236"/>
      <c r="HT131" s="236"/>
      <c r="HU131" s="236"/>
      <c r="HV131" s="236"/>
      <c r="HW131" s="236"/>
      <c r="HX131" s="236"/>
      <c r="HY131" s="236"/>
      <c r="HZ131" s="236"/>
      <c r="IA131" s="236"/>
      <c r="IB131" s="236"/>
      <c r="IC131" s="236"/>
      <c r="ID131" s="236"/>
      <c r="IE131" s="236"/>
      <c r="IF131" s="236"/>
      <c r="IG131" s="236"/>
      <c r="IH131" s="236"/>
      <c r="II131" s="236"/>
      <c r="IJ131" s="236"/>
      <c r="IK131" s="236"/>
      <c r="IL131" s="236"/>
      <c r="IM131" s="236"/>
      <c r="IN131" s="236"/>
      <c r="IO131" s="236"/>
      <c r="IP131" s="236"/>
      <c r="IQ131" s="236"/>
      <c r="IR131" s="236"/>
      <c r="IS131" s="236"/>
      <c r="IT131" s="236"/>
      <c r="IU131" s="236"/>
      <c r="IV131" s="236"/>
      <c r="IW131" s="236"/>
      <c r="IX131" s="236"/>
      <c r="IY131" s="236"/>
      <c r="IZ131" s="236"/>
      <c r="JA131" s="236"/>
      <c r="JB131" s="236"/>
      <c r="JC131" s="236"/>
      <c r="JD131" s="236"/>
      <c r="JE131" s="236"/>
      <c r="JF131" s="236"/>
      <c r="JG131" s="236"/>
      <c r="JH131" s="236"/>
      <c r="JI131" s="236"/>
      <c r="JJ131" s="236"/>
      <c r="JK131" s="236"/>
      <c r="JL131" s="236"/>
      <c r="JM131" s="236"/>
      <c r="JN131" s="236"/>
      <c r="JO131" s="236"/>
      <c r="JP131" s="236"/>
      <c r="JQ131" s="236"/>
      <c r="JR131" s="236"/>
      <c r="JS131" s="236"/>
      <c r="JT131" s="236"/>
      <c r="JU131" s="236"/>
      <c r="JV131" s="236"/>
      <c r="JW131" s="236"/>
      <c r="JX131" s="236"/>
      <c r="JY131" s="236"/>
      <c r="JZ131" s="236"/>
      <c r="KA131" s="236"/>
      <c r="KB131" s="236"/>
      <c r="KC131" s="236"/>
      <c r="KD131" s="236"/>
      <c r="KE131" s="236"/>
      <c r="KF131" s="236"/>
      <c r="KG131" s="236"/>
      <c r="KH131" s="236"/>
      <c r="KI131" s="236"/>
      <c r="KJ131" s="236"/>
      <c r="KK131" s="236"/>
      <c r="KL131" s="236"/>
      <c r="KM131" s="236"/>
      <c r="KN131" s="236"/>
      <c r="KO131" s="236"/>
      <c r="KP131" s="236"/>
      <c r="KQ131" s="236"/>
      <c r="KR131" s="236"/>
      <c r="KS131" s="236"/>
      <c r="KT131" s="236"/>
      <c r="KU131" s="236"/>
      <c r="KV131" s="236"/>
      <c r="KW131" s="236"/>
      <c r="KX131" s="236"/>
      <c r="KY131" s="236"/>
      <c r="KZ131" s="236"/>
      <c r="LA131" s="236"/>
      <c r="LB131" s="236"/>
      <c r="LC131" s="236"/>
      <c r="LD131" s="236"/>
      <c r="LE131" s="236"/>
      <c r="LF131" s="236"/>
      <c r="LG131" s="236"/>
      <c r="LH131" s="236"/>
      <c r="LI131" s="236"/>
      <c r="LJ131" s="236"/>
      <c r="LK131" s="236"/>
      <c r="LL131" s="236"/>
      <c r="LM131" s="236"/>
      <c r="LN131" s="236"/>
      <c r="LO131" s="236"/>
      <c r="LP131" s="236"/>
      <c r="LQ131" s="236"/>
      <c r="LR131" s="236"/>
      <c r="LS131" s="236"/>
      <c r="LT131" s="236"/>
      <c r="LU131" s="236"/>
      <c r="LV131" s="236"/>
      <c r="LW131" s="236"/>
      <c r="LX131" s="236"/>
      <c r="LY131" s="236"/>
      <c r="LZ131" s="236"/>
      <c r="MA131" s="236"/>
      <c r="MB131" s="236"/>
      <c r="MC131" s="236"/>
      <c r="MD131" s="236"/>
      <c r="ME131" s="236"/>
      <c r="MF131" s="236"/>
      <c r="MG131" s="236"/>
      <c r="MH131" s="236"/>
      <c r="MI131" s="236"/>
      <c r="MJ131" s="236"/>
      <c r="MK131" s="236"/>
      <c r="ML131" s="236"/>
      <c r="MM131" s="236"/>
      <c r="MN131" s="236"/>
      <c r="MO131" s="236"/>
      <c r="MP131" s="236"/>
      <c r="MQ131" s="236"/>
      <c r="MR131" s="236"/>
      <c r="MS131" s="236"/>
      <c r="MT131" s="236"/>
      <c r="MU131" s="236"/>
      <c r="MV131" s="236"/>
      <c r="MW131" s="236"/>
      <c r="MX131" s="236"/>
      <c r="MY131" s="236"/>
      <c r="MZ131" s="236"/>
      <c r="NA131" s="236"/>
      <c r="NB131" s="236"/>
      <c r="NC131" s="236"/>
      <c r="ND131" s="236"/>
      <c r="NE131" s="236"/>
      <c r="NF131" s="236"/>
      <c r="NG131" s="236"/>
      <c r="NH131" s="236"/>
      <c r="NI131" s="236"/>
      <c r="NJ131" s="236"/>
      <c r="NK131" s="236"/>
      <c r="NL131" s="236"/>
      <c r="NM131" s="236"/>
      <c r="NN131" s="236"/>
      <c r="NO131" s="236"/>
      <c r="NP131" s="236"/>
      <c r="NQ131" s="236"/>
      <c r="NR131" s="236"/>
      <c r="NS131" s="236"/>
      <c r="NT131" s="236"/>
      <c r="NU131" s="236"/>
      <c r="NV131" s="236"/>
      <c r="NW131" s="236"/>
      <c r="NX131" s="236"/>
      <c r="NY131" s="236"/>
      <c r="NZ131" s="236"/>
      <c r="OA131" s="236"/>
      <c r="OB131" s="236"/>
      <c r="OC131" s="236"/>
      <c r="OD131" s="236"/>
      <c r="OE131" s="236"/>
      <c r="OF131" s="236"/>
      <c r="OG131" s="236"/>
      <c r="OH131" s="236"/>
      <c r="OI131" s="236"/>
      <c r="OJ131" s="236"/>
      <c r="OK131" s="236"/>
      <c r="OL131" s="236"/>
      <c r="OM131" s="236"/>
      <c r="ON131" s="236"/>
      <c r="OO131" s="236"/>
      <c r="OP131" s="236"/>
      <c r="OQ131" s="236"/>
      <c r="OR131" s="236"/>
      <c r="OS131" s="236"/>
      <c r="OT131" s="236"/>
      <c r="OU131" s="236"/>
      <c r="OV131" s="236"/>
      <c r="OW131" s="236"/>
      <c r="OX131" s="236"/>
      <c r="OY131" s="236"/>
      <c r="OZ131" s="236"/>
      <c r="PA131" s="236"/>
      <c r="PB131" s="236"/>
      <c r="PC131" s="236"/>
      <c r="PD131" s="236"/>
      <c r="PE131" s="236"/>
      <c r="PF131" s="236"/>
      <c r="PG131" s="236"/>
      <c r="PH131" s="236"/>
      <c r="PI131" s="236"/>
      <c r="PJ131" s="236"/>
      <c r="PK131" s="236"/>
      <c r="PL131" s="236"/>
      <c r="PM131" s="236"/>
      <c r="PN131" s="236"/>
      <c r="PO131" s="236"/>
      <c r="PP131" s="236"/>
      <c r="PQ131" s="236"/>
      <c r="PR131" s="236"/>
      <c r="PS131" s="236"/>
      <c r="PT131" s="236"/>
      <c r="PU131" s="236"/>
      <c r="PV131" s="236"/>
      <c r="PW131" s="236"/>
      <c r="PX131" s="236"/>
      <c r="PY131" s="236"/>
      <c r="PZ131" s="236"/>
      <c r="QA131" s="236"/>
      <c r="QB131" s="236"/>
      <c r="QC131" s="236"/>
      <c r="QD131" s="236"/>
      <c r="QE131" s="236"/>
      <c r="QF131" s="236"/>
      <c r="QG131" s="236"/>
      <c r="QH131" s="236"/>
      <c r="QI131" s="236"/>
      <c r="QJ131" s="236"/>
      <c r="QK131" s="236"/>
      <c r="QL131" s="236"/>
      <c r="QM131" s="236"/>
      <c r="QN131" s="236"/>
      <c r="QO131" s="236"/>
      <c r="QP131" s="236"/>
      <c r="QQ131" s="236"/>
      <c r="QR131" s="236"/>
      <c r="QS131" s="236"/>
      <c r="QT131" s="236"/>
      <c r="QU131" s="236"/>
      <c r="QV131" s="236"/>
      <c r="QW131" s="236"/>
      <c r="QX131" s="236"/>
      <c r="QY131" s="236"/>
      <c r="QZ131" s="236"/>
      <c r="RA131" s="236"/>
      <c r="RB131" s="236"/>
      <c r="RC131" s="236"/>
      <c r="RD131" s="236"/>
      <c r="RE131" s="236"/>
      <c r="RF131" s="236"/>
      <c r="RG131" s="236"/>
      <c r="RH131" s="236"/>
      <c r="RI131" s="236"/>
      <c r="RJ131" s="236"/>
      <c r="RK131" s="236"/>
      <c r="RL131" s="236"/>
      <c r="RM131" s="236"/>
      <c r="RN131" s="236"/>
      <c r="RO131" s="236"/>
      <c r="RP131" s="236"/>
      <c r="RQ131" s="236"/>
      <c r="RR131" s="236"/>
      <c r="RS131" s="236"/>
      <c r="RT131" s="236"/>
      <c r="RU131" s="236"/>
      <c r="RV131" s="236"/>
      <c r="RW131" s="236"/>
      <c r="RX131" s="236"/>
      <c r="RY131" s="236"/>
      <c r="RZ131" s="236"/>
      <c r="SA131" s="236"/>
      <c r="SB131" s="236"/>
      <c r="SC131" s="236"/>
      <c r="SD131" s="236"/>
      <c r="SE131" s="236"/>
      <c r="SF131" s="236"/>
      <c r="SG131" s="236"/>
      <c r="SH131" s="236"/>
      <c r="SI131" s="236"/>
      <c r="SJ131" s="236"/>
      <c r="SK131" s="236"/>
      <c r="SL131" s="236"/>
      <c r="SM131" s="236"/>
      <c r="SN131" s="236"/>
      <c r="SO131" s="236"/>
      <c r="SP131" s="236"/>
      <c r="SQ131" s="236"/>
      <c r="SR131" s="236"/>
      <c r="SS131" s="236"/>
      <c r="ST131" s="236"/>
      <c r="SU131" s="236"/>
      <c r="SV131" s="236"/>
      <c r="SW131" s="236"/>
      <c r="SX131" s="236"/>
      <c r="SY131" s="236"/>
      <c r="SZ131" s="236"/>
      <c r="TA131" s="236"/>
      <c r="TB131" s="236"/>
      <c r="TC131" s="236"/>
      <c r="TD131" s="236"/>
      <c r="TE131" s="236"/>
      <c r="TF131" s="236"/>
      <c r="TG131" s="236"/>
      <c r="TH131" s="236"/>
      <c r="TI131" s="236"/>
      <c r="TJ131" s="236"/>
      <c r="TK131" s="236"/>
      <c r="TL131" s="236"/>
      <c r="TM131" s="236"/>
      <c r="TN131" s="236"/>
      <c r="TO131" s="236"/>
      <c r="TP131" s="236"/>
      <c r="TQ131" s="236"/>
      <c r="TR131" s="236"/>
      <c r="TS131" s="236"/>
      <c r="TT131" s="236"/>
      <c r="TU131" s="236"/>
      <c r="TV131" s="236"/>
      <c r="TW131" s="236"/>
      <c r="TX131" s="236"/>
      <c r="TY131" s="236"/>
      <c r="TZ131" s="236"/>
      <c r="UA131" s="236"/>
      <c r="UB131" s="236"/>
      <c r="UC131" s="236"/>
      <c r="UD131" s="236"/>
      <c r="UE131" s="236"/>
      <c r="UF131" s="236"/>
      <c r="UG131" s="236"/>
      <c r="UH131" s="236"/>
      <c r="UI131" s="236"/>
      <c r="UJ131" s="236"/>
      <c r="UK131" s="236"/>
      <c r="UL131" s="236"/>
      <c r="UM131" s="236"/>
      <c r="UN131" s="236"/>
      <c r="UO131" s="236"/>
      <c r="UP131" s="236"/>
      <c r="UQ131" s="236"/>
      <c r="UR131" s="236"/>
      <c r="US131" s="236"/>
      <c r="UT131" s="236"/>
      <c r="UU131" s="236"/>
      <c r="UV131" s="236"/>
      <c r="UW131" s="236"/>
      <c r="UX131" s="236"/>
      <c r="UY131" s="236"/>
      <c r="UZ131" s="236"/>
      <c r="VA131" s="236"/>
      <c r="VB131" s="236"/>
      <c r="VC131" s="236"/>
      <c r="VD131" s="236"/>
      <c r="VE131" s="236"/>
      <c r="VF131" s="236"/>
      <c r="VG131" s="236"/>
      <c r="VH131" s="236"/>
      <c r="VI131" s="236"/>
      <c r="VJ131" s="236"/>
      <c r="VK131" s="236"/>
      <c r="VL131" s="236"/>
      <c r="VM131" s="236"/>
      <c r="VN131" s="236"/>
      <c r="VO131" s="236"/>
      <c r="VP131" s="236"/>
      <c r="VQ131" s="236"/>
      <c r="VR131" s="236"/>
      <c r="VS131" s="236"/>
      <c r="VT131" s="236"/>
      <c r="VU131" s="236"/>
      <c r="VV131" s="236"/>
      <c r="VW131" s="236"/>
      <c r="VX131" s="236"/>
      <c r="VY131" s="236"/>
      <c r="VZ131" s="236"/>
      <c r="WA131" s="236"/>
      <c r="WB131" s="236"/>
      <c r="WC131" s="236"/>
      <c r="WD131" s="236"/>
      <c r="WE131" s="236"/>
      <c r="WF131" s="236"/>
      <c r="WG131" s="236"/>
      <c r="WH131" s="236"/>
      <c r="WI131" s="236"/>
      <c r="WJ131" s="236"/>
      <c r="WK131" s="236"/>
      <c r="WL131" s="236"/>
      <c r="WM131" s="236"/>
      <c r="WN131" s="236"/>
      <c r="WO131" s="236"/>
      <c r="WP131" s="236"/>
      <c r="WQ131" s="236"/>
      <c r="WR131" s="236"/>
      <c r="WS131" s="236"/>
      <c r="WT131" s="236"/>
      <c r="WU131" s="236"/>
      <c r="WV131" s="236"/>
      <c r="WW131" s="236"/>
      <c r="WX131" s="236"/>
      <c r="WY131" s="236"/>
      <c r="WZ131" s="236"/>
      <c r="XA131" s="236"/>
      <c r="XB131" s="236"/>
      <c r="XC131" s="236"/>
      <c r="XD131" s="236"/>
      <c r="XE131" s="236"/>
      <c r="XF131" s="236"/>
      <c r="XG131" s="236"/>
      <c r="XH131" s="236"/>
      <c r="XI131" s="236"/>
      <c r="XJ131" s="236"/>
      <c r="XK131" s="236"/>
      <c r="XL131" s="236"/>
      <c r="XM131" s="236"/>
      <c r="XN131" s="236"/>
      <c r="XO131" s="236"/>
      <c r="XP131" s="236"/>
      <c r="XQ131" s="236"/>
      <c r="XR131" s="236"/>
      <c r="XS131" s="236"/>
      <c r="XT131" s="236"/>
      <c r="XU131" s="236"/>
      <c r="XV131" s="236"/>
      <c r="XW131" s="236"/>
      <c r="XX131" s="236"/>
      <c r="XY131" s="236"/>
      <c r="XZ131" s="236"/>
      <c r="YA131" s="236"/>
      <c r="YB131" s="236"/>
      <c r="YC131" s="236"/>
      <c r="YD131" s="236"/>
      <c r="YE131" s="236"/>
      <c r="YF131" s="236"/>
      <c r="YG131" s="236"/>
      <c r="YH131" s="236"/>
      <c r="YI131" s="236"/>
      <c r="YJ131" s="236"/>
      <c r="YK131" s="236"/>
      <c r="YL131" s="236"/>
      <c r="YM131" s="236"/>
      <c r="YN131" s="236"/>
      <c r="YO131" s="236"/>
      <c r="YP131" s="236"/>
      <c r="YQ131" s="236"/>
      <c r="YR131" s="236"/>
      <c r="YS131" s="236"/>
      <c r="YT131" s="236"/>
      <c r="YU131" s="236"/>
      <c r="YV131" s="236"/>
      <c r="YW131" s="236"/>
      <c r="YX131" s="236"/>
      <c r="YY131" s="236"/>
      <c r="YZ131" s="236"/>
      <c r="ZA131" s="236"/>
      <c r="ZB131" s="236"/>
      <c r="ZC131" s="236"/>
      <c r="ZD131" s="236"/>
      <c r="ZE131" s="236"/>
      <c r="ZF131" s="236"/>
      <c r="ZG131" s="236"/>
      <c r="ZH131" s="236"/>
      <c r="ZI131" s="236"/>
      <c r="ZJ131" s="236"/>
      <c r="ZK131" s="236"/>
      <c r="ZL131" s="236"/>
      <c r="ZM131" s="236"/>
      <c r="ZN131" s="236"/>
      <c r="ZO131" s="236"/>
      <c r="ZP131" s="236"/>
      <c r="ZQ131" s="236"/>
      <c r="ZR131" s="236"/>
      <c r="ZS131" s="236"/>
      <c r="ZT131" s="236"/>
      <c r="ZU131" s="236"/>
      <c r="ZV131" s="236"/>
      <c r="ZW131" s="236"/>
      <c r="ZX131" s="236"/>
      <c r="ZY131" s="236"/>
      <c r="ZZ131" s="236"/>
      <c r="AAA131" s="236"/>
      <c r="AAB131" s="236"/>
      <c r="AAC131" s="236"/>
      <c r="AAD131" s="236"/>
      <c r="AAE131" s="236"/>
      <c r="AAF131" s="236"/>
      <c r="AAG131" s="236"/>
      <c r="AAH131" s="236"/>
      <c r="AAI131" s="236"/>
      <c r="AAJ131" s="236"/>
      <c r="AAK131" s="236"/>
      <c r="AAL131" s="236"/>
      <c r="AAM131" s="236"/>
      <c r="AAN131" s="236"/>
      <c r="AAO131" s="236"/>
      <c r="AAP131" s="236"/>
      <c r="AAQ131" s="236"/>
      <c r="AAR131" s="236"/>
      <c r="AAS131" s="236"/>
      <c r="AAT131" s="236"/>
      <c r="AAU131" s="236"/>
      <c r="AAV131" s="236"/>
      <c r="AAW131" s="236"/>
      <c r="AAX131" s="236"/>
      <c r="AAY131" s="236"/>
      <c r="AAZ131" s="236"/>
      <c r="ABA131" s="236"/>
      <c r="ABB131" s="236"/>
      <c r="ABC131" s="236"/>
      <c r="ABD131" s="236"/>
      <c r="ABE131" s="236"/>
      <c r="ABF131" s="236"/>
      <c r="ABG131" s="236"/>
      <c r="ABH131" s="236"/>
      <c r="ABI131" s="236"/>
      <c r="ABJ131" s="236"/>
      <c r="ABK131" s="236"/>
      <c r="ABL131" s="236"/>
      <c r="ABM131" s="236"/>
      <c r="ABN131" s="236"/>
      <c r="ABO131" s="236"/>
      <c r="ABP131" s="236"/>
      <c r="ABQ131" s="236"/>
      <c r="ABR131" s="236"/>
      <c r="ABS131" s="236"/>
      <c r="ABT131" s="236"/>
      <c r="ABU131" s="236"/>
      <c r="ABV131" s="236"/>
      <c r="ABW131" s="236"/>
      <c r="ABX131" s="236"/>
      <c r="ABY131" s="236"/>
      <c r="ABZ131" s="236"/>
      <c r="ACA131" s="236"/>
      <c r="ACB131" s="236"/>
      <c r="ACC131" s="236"/>
      <c r="ACD131" s="236"/>
      <c r="ACE131" s="236"/>
      <c r="ACF131" s="236"/>
      <c r="ACG131" s="236"/>
      <c r="ACH131" s="236"/>
      <c r="ACI131" s="236"/>
      <c r="ACJ131" s="236"/>
      <c r="ACK131" s="236"/>
      <c r="ACL131" s="236"/>
      <c r="ACM131" s="236"/>
      <c r="ACN131" s="236"/>
      <c r="ACO131" s="236"/>
      <c r="ACP131" s="236"/>
      <c r="ACQ131" s="236"/>
      <c r="ACR131" s="236"/>
      <c r="ACS131" s="236"/>
      <c r="ACT131" s="236"/>
      <c r="ACU131" s="236"/>
      <c r="ACV131" s="236"/>
      <c r="ACW131" s="236"/>
      <c r="ACX131" s="236"/>
      <c r="ACY131" s="236"/>
      <c r="ACZ131" s="236"/>
      <c r="ADA131" s="236"/>
      <c r="ADB131" s="236"/>
      <c r="ADC131" s="236"/>
      <c r="ADD131" s="236"/>
      <c r="ADE131" s="236"/>
      <c r="ADF131" s="236"/>
      <c r="ADG131" s="236"/>
      <c r="ADH131" s="236"/>
      <c r="ADI131" s="236"/>
      <c r="ADJ131" s="236"/>
      <c r="ADK131" s="236"/>
      <c r="ADL131" s="236"/>
      <c r="ADM131" s="236"/>
      <c r="ADN131" s="236"/>
      <c r="ADO131" s="236"/>
      <c r="ADP131" s="236"/>
      <c r="ADQ131" s="236"/>
      <c r="ADR131" s="236"/>
      <c r="ADS131" s="236"/>
      <c r="ADT131" s="236"/>
      <c r="ADU131" s="236"/>
      <c r="ADV131" s="236"/>
      <c r="ADW131" s="236"/>
      <c r="ADX131" s="236"/>
      <c r="ADY131" s="236"/>
      <c r="ADZ131" s="236"/>
      <c r="AEA131" s="236"/>
      <c r="AEB131" s="236"/>
      <c r="AEC131" s="236"/>
      <c r="AED131" s="236"/>
      <c r="AEE131" s="236"/>
      <c r="AEF131" s="236"/>
      <c r="AEG131" s="236"/>
      <c r="AEH131" s="236"/>
      <c r="AEI131" s="236"/>
      <c r="AEJ131" s="236"/>
      <c r="AEK131" s="236"/>
      <c r="AEL131" s="236"/>
      <c r="AEM131" s="236"/>
      <c r="AEN131" s="236"/>
      <c r="AEO131" s="236"/>
      <c r="AEP131" s="236"/>
      <c r="AEQ131" s="236"/>
      <c r="AER131" s="236"/>
      <c r="AES131" s="236"/>
      <c r="AET131" s="236"/>
      <c r="AEU131" s="236"/>
      <c r="AEV131" s="236"/>
      <c r="AEW131" s="236"/>
      <c r="AEX131" s="236"/>
      <c r="AEY131" s="236"/>
      <c r="AEZ131" s="236"/>
      <c r="AFA131" s="236"/>
      <c r="AFB131" s="236"/>
      <c r="AFC131" s="236"/>
      <c r="AFD131" s="236"/>
      <c r="AFE131" s="236"/>
      <c r="AFF131" s="236"/>
      <c r="AFG131" s="236"/>
      <c r="AFH131" s="236"/>
      <c r="AFI131" s="236"/>
      <c r="AFJ131" s="236"/>
      <c r="AFK131" s="236"/>
      <c r="AFL131" s="236"/>
      <c r="AFM131" s="236"/>
      <c r="AFN131" s="236"/>
      <c r="AFO131" s="236"/>
      <c r="AFP131" s="236"/>
      <c r="AFQ131" s="236"/>
      <c r="AFR131" s="236"/>
      <c r="AFS131" s="236"/>
      <c r="AFT131" s="236"/>
      <c r="AFU131" s="236"/>
      <c r="AFV131" s="236"/>
      <c r="AFW131" s="236"/>
      <c r="AFX131" s="236"/>
      <c r="AFY131" s="236"/>
      <c r="AFZ131" s="236"/>
      <c r="AGA131" s="236"/>
      <c r="AGB131" s="236"/>
      <c r="AGC131" s="236"/>
      <c r="AGD131" s="236"/>
      <c r="AGE131" s="236"/>
      <c r="AGF131" s="236"/>
      <c r="AGG131" s="236"/>
      <c r="AGH131" s="236"/>
      <c r="AGI131" s="236"/>
      <c r="AGJ131" s="236"/>
      <c r="AGK131" s="236"/>
      <c r="AGL131" s="236"/>
      <c r="AGM131" s="236"/>
      <c r="AGN131" s="236"/>
      <c r="AGO131" s="236"/>
      <c r="AGP131" s="236"/>
      <c r="AGQ131" s="236"/>
      <c r="AGR131" s="236"/>
      <c r="AGS131" s="236"/>
      <c r="AGT131" s="236"/>
      <c r="AGU131" s="236"/>
      <c r="AGV131" s="236"/>
      <c r="AGW131" s="236"/>
      <c r="AGX131" s="236"/>
      <c r="AGY131" s="236"/>
      <c r="AGZ131" s="236"/>
      <c r="AHA131" s="236"/>
      <c r="AHB131" s="236"/>
      <c r="AHC131" s="236"/>
      <c r="AHD131" s="236"/>
      <c r="AHE131" s="236"/>
      <c r="AHF131" s="236"/>
      <c r="AHG131" s="236"/>
      <c r="AHH131" s="236"/>
      <c r="AHI131" s="236"/>
      <c r="AHJ131" s="236"/>
      <c r="AHK131" s="236"/>
      <c r="AHL131" s="236"/>
      <c r="AHM131" s="236"/>
      <c r="AHN131" s="236"/>
      <c r="AHO131" s="236"/>
      <c r="AHP131" s="236"/>
      <c r="AHQ131" s="236"/>
      <c r="AHR131" s="236"/>
      <c r="AHS131" s="236"/>
      <c r="AHT131" s="236"/>
      <c r="AHU131" s="236"/>
      <c r="AHV131" s="236"/>
      <c r="AHW131" s="236"/>
      <c r="AHX131" s="236"/>
      <c r="AHY131" s="236"/>
      <c r="AHZ131" s="236"/>
      <c r="AIA131" s="236"/>
      <c r="AIB131" s="236"/>
      <c r="AIC131" s="236"/>
      <c r="AID131" s="236"/>
      <c r="AIE131" s="236"/>
      <c r="AIF131" s="236"/>
      <c r="AIG131" s="236"/>
      <c r="AIH131" s="236"/>
      <c r="AII131" s="236"/>
      <c r="AIJ131" s="236"/>
      <c r="AIK131" s="236"/>
      <c r="AIL131" s="236"/>
      <c r="AIM131" s="236"/>
      <c r="AIN131" s="236"/>
      <c r="AIO131" s="236"/>
      <c r="AIP131" s="236"/>
      <c r="AIQ131" s="236"/>
      <c r="AIR131" s="236"/>
      <c r="AIS131" s="236"/>
      <c r="AIT131" s="236"/>
      <c r="AIU131" s="236"/>
      <c r="AIV131" s="236"/>
      <c r="AIW131" s="236"/>
      <c r="AIX131" s="236"/>
      <c r="AIY131" s="236"/>
      <c r="AIZ131" s="236"/>
      <c r="AJA131" s="236"/>
      <c r="AJB131" s="236"/>
      <c r="AJC131" s="236"/>
      <c r="AJD131" s="236"/>
      <c r="AJE131" s="236"/>
      <c r="AJF131" s="236"/>
      <c r="AJG131" s="236"/>
      <c r="AJH131" s="236"/>
      <c r="AJI131" s="236"/>
      <c r="AJJ131" s="236"/>
      <c r="AJK131" s="236"/>
      <c r="AJL131" s="236"/>
      <c r="AJM131" s="236"/>
      <c r="AJN131" s="236"/>
      <c r="AJO131" s="236"/>
      <c r="AJP131" s="236"/>
      <c r="AJQ131" s="236"/>
      <c r="AJR131" s="236"/>
      <c r="AJS131" s="236"/>
      <c r="AJT131" s="236"/>
      <c r="AJU131" s="236"/>
      <c r="AJV131" s="236"/>
      <c r="AJW131" s="236"/>
      <c r="AJX131" s="236"/>
      <c r="AJY131" s="236"/>
      <c r="AJZ131" s="236"/>
      <c r="AKA131" s="236"/>
      <c r="AKB131" s="236"/>
      <c r="AKC131" s="236"/>
      <c r="AKD131" s="236"/>
      <c r="AKE131" s="236"/>
      <c r="AKF131" s="236"/>
      <c r="AKG131" s="236"/>
      <c r="AKH131" s="236"/>
      <c r="AKI131" s="236"/>
      <c r="AKJ131" s="236"/>
      <c r="AKK131" s="236"/>
      <c r="AKL131" s="236"/>
      <c r="AKM131" s="236"/>
      <c r="AKN131" s="236"/>
      <c r="AKO131" s="236"/>
      <c r="AKP131" s="236"/>
      <c r="AKQ131" s="236"/>
      <c r="AKR131" s="236"/>
      <c r="AKS131" s="236"/>
      <c r="AKT131" s="236"/>
      <c r="AKU131" s="236"/>
      <c r="AKV131" s="236"/>
      <c r="AKW131" s="236"/>
      <c r="AKX131" s="236"/>
      <c r="AKY131" s="236"/>
      <c r="AKZ131" s="236"/>
      <c r="ALA131" s="236"/>
      <c r="ALB131" s="236"/>
      <c r="ALC131" s="236"/>
      <c r="ALD131" s="236"/>
      <c r="ALE131" s="236"/>
      <c r="ALF131" s="236"/>
      <c r="ALG131" s="236"/>
      <c r="ALH131" s="236"/>
      <c r="ALI131" s="236"/>
      <c r="ALJ131" s="236"/>
      <c r="ALK131" s="236"/>
      <c r="ALL131" s="236"/>
      <c r="ALM131" s="236"/>
      <c r="ALN131" s="236"/>
      <c r="ALO131" s="236"/>
      <c r="ALP131" s="236"/>
      <c r="ALQ131" s="236"/>
      <c r="ALR131" s="236"/>
      <c r="ALS131" s="236"/>
      <c r="ALT131" s="236"/>
      <c r="ALU131" s="236"/>
      <c r="ALV131" s="236"/>
      <c r="ALW131" s="236"/>
      <c r="ALX131" s="236"/>
      <c r="ALY131" s="236"/>
      <c r="ALZ131" s="236"/>
      <c r="AMA131" s="236"/>
      <c r="AMB131" s="236"/>
      <c r="AMC131" s="236"/>
      <c r="AMD131" s="236"/>
      <c r="AME131" s="236"/>
      <c r="AMF131" s="236"/>
      <c r="AMG131" s="236"/>
      <c r="AMH131" s="236"/>
      <c r="AMI131" s="236"/>
      <c r="AMJ131" s="236"/>
      <c r="AMK131" s="236"/>
      <c r="AML131" s="236"/>
      <c r="AMM131" s="236"/>
      <c r="AMN131" s="236"/>
      <c r="AMO131" s="236"/>
      <c r="AMP131" s="236"/>
      <c r="AMQ131" s="236"/>
      <c r="AMR131" s="236"/>
      <c r="AMS131" s="236"/>
      <c r="AMT131" s="236"/>
      <c r="AMU131" s="236"/>
      <c r="AMV131" s="236"/>
      <c r="AMW131" s="236"/>
      <c r="AMX131" s="236"/>
      <c r="AMY131" s="236"/>
      <c r="AMZ131" s="236"/>
      <c r="ANA131" s="236"/>
      <c r="ANB131" s="236"/>
      <c r="ANC131" s="236"/>
      <c r="AND131" s="236"/>
      <c r="ANE131" s="236"/>
      <c r="ANF131" s="236"/>
      <c r="ANG131" s="236"/>
      <c r="ANH131" s="236"/>
      <c r="ANI131" s="236"/>
      <c r="ANJ131" s="236"/>
      <c r="ANK131" s="236"/>
      <c r="ANL131" s="236"/>
      <c r="ANM131" s="236"/>
      <c r="ANN131" s="236"/>
      <c r="ANO131" s="236"/>
      <c r="ANP131" s="236"/>
      <c r="ANQ131" s="236"/>
      <c r="ANR131" s="236"/>
      <c r="ANS131" s="236"/>
      <c r="ANT131" s="236"/>
      <c r="ANU131" s="236"/>
      <c r="ANV131" s="236"/>
      <c r="ANW131" s="236"/>
      <c r="ANX131" s="236"/>
      <c r="ANY131" s="236"/>
      <c r="ANZ131" s="236"/>
      <c r="AOA131" s="236"/>
      <c r="AOB131" s="236"/>
      <c r="AOC131" s="236"/>
      <c r="AOD131" s="236"/>
      <c r="AOE131" s="236"/>
      <c r="AOF131" s="236"/>
      <c r="AOG131" s="236"/>
      <c r="AOH131" s="236"/>
      <c r="AOI131" s="236"/>
      <c r="AOJ131" s="236"/>
      <c r="AOK131" s="236"/>
      <c r="AOL131" s="236"/>
      <c r="AOM131" s="236"/>
      <c r="AON131" s="236"/>
      <c r="AOO131" s="236"/>
      <c r="AOP131" s="236"/>
      <c r="AOQ131" s="236"/>
      <c r="AOR131" s="236"/>
      <c r="AOS131" s="236"/>
      <c r="AOT131" s="236"/>
      <c r="AOU131" s="236"/>
      <c r="AOV131" s="236"/>
      <c r="AOW131" s="236"/>
      <c r="AOX131" s="236"/>
      <c r="AOY131" s="236"/>
      <c r="AOZ131" s="236"/>
      <c r="APA131" s="236"/>
      <c r="APB131" s="236"/>
      <c r="APC131" s="236"/>
      <c r="APD131" s="236"/>
      <c r="APE131" s="236"/>
      <c r="APF131" s="236"/>
      <c r="APG131" s="236"/>
      <c r="APH131" s="236"/>
      <c r="API131" s="236"/>
      <c r="APJ131" s="236"/>
      <c r="APK131" s="236"/>
      <c r="APL131" s="236"/>
      <c r="APM131" s="236"/>
      <c r="APN131" s="236"/>
      <c r="APO131" s="236"/>
      <c r="APP131" s="236"/>
      <c r="APQ131" s="236"/>
      <c r="APR131" s="236"/>
      <c r="APS131" s="236"/>
      <c r="APT131" s="236"/>
      <c r="APU131" s="236"/>
      <c r="APV131" s="236"/>
      <c r="APW131" s="236"/>
      <c r="APX131" s="236"/>
      <c r="APY131" s="236"/>
      <c r="APZ131" s="236"/>
      <c r="AQA131" s="236"/>
      <c r="AQB131" s="236"/>
      <c r="AQC131" s="236"/>
      <c r="AQD131" s="236"/>
      <c r="AQE131" s="236"/>
      <c r="AQF131" s="236"/>
      <c r="AQG131" s="236"/>
      <c r="AQH131" s="236"/>
      <c r="AQI131" s="236"/>
      <c r="AQJ131" s="236"/>
      <c r="AQK131" s="236"/>
      <c r="AQL131" s="236"/>
      <c r="AQM131" s="236"/>
      <c r="AQN131" s="236"/>
      <c r="AQO131" s="236"/>
      <c r="AQP131" s="236"/>
      <c r="AQQ131" s="236"/>
      <c r="AQR131" s="236"/>
      <c r="AQS131" s="236"/>
      <c r="AQT131" s="236"/>
      <c r="AQU131" s="236"/>
      <c r="AQV131" s="236"/>
      <c r="AQW131" s="236"/>
      <c r="AQX131" s="236"/>
      <c r="AQY131" s="236"/>
      <c r="AQZ131" s="236"/>
      <c r="ARA131" s="236"/>
      <c r="ARB131" s="236"/>
      <c r="ARC131" s="236"/>
      <c r="ARD131" s="236"/>
      <c r="ARE131" s="236"/>
      <c r="ARF131" s="236"/>
      <c r="ARG131" s="236"/>
      <c r="ARH131" s="236"/>
      <c r="ARI131" s="236"/>
      <c r="ARJ131" s="236"/>
      <c r="ARK131" s="236"/>
      <c r="ARL131" s="236"/>
      <c r="ARM131" s="236"/>
      <c r="ARN131" s="236"/>
      <c r="ARO131" s="236"/>
      <c r="ARP131" s="236"/>
      <c r="ARQ131" s="236"/>
      <c r="ARR131" s="236"/>
      <c r="ARS131" s="236"/>
      <c r="ART131" s="236"/>
      <c r="ARU131" s="236"/>
      <c r="ARV131" s="236"/>
      <c r="ARW131" s="236"/>
      <c r="ARX131" s="236"/>
      <c r="ARY131" s="236"/>
      <c r="ARZ131" s="236"/>
      <c r="ASA131" s="236"/>
      <c r="ASB131" s="236"/>
      <c r="ASC131" s="236"/>
      <c r="ASD131" s="236"/>
      <c r="ASE131" s="236"/>
      <c r="ASF131" s="236"/>
      <c r="ASG131" s="236"/>
      <c r="ASH131" s="236"/>
      <c r="ASI131" s="236"/>
      <c r="ASJ131" s="236"/>
      <c r="ASK131" s="236"/>
      <c r="ASL131" s="236"/>
      <c r="ASM131" s="236"/>
      <c r="ASN131" s="236"/>
      <c r="ASO131" s="236"/>
      <c r="ASP131" s="236"/>
      <c r="ASQ131" s="236"/>
      <c r="ASR131" s="236"/>
      <c r="ASS131" s="236"/>
      <c r="AST131" s="236"/>
      <c r="ASU131" s="236"/>
      <c r="ASV131" s="236"/>
      <c r="ASW131" s="236"/>
      <c r="ASX131" s="236"/>
      <c r="ASY131" s="236"/>
      <c r="ASZ131" s="236"/>
      <c r="ATA131" s="236"/>
      <c r="ATB131" s="236"/>
      <c r="ATC131" s="236"/>
      <c r="ATD131" s="236"/>
      <c r="ATE131" s="236"/>
      <c r="ATF131" s="236"/>
      <c r="ATG131" s="236"/>
      <c r="ATH131" s="236"/>
      <c r="ATI131" s="236"/>
      <c r="ATJ131" s="236"/>
      <c r="ATK131" s="236"/>
      <c r="ATL131" s="236"/>
      <c r="ATM131" s="236"/>
      <c r="ATN131" s="236"/>
      <c r="ATO131" s="236"/>
      <c r="ATP131" s="236"/>
      <c r="ATQ131" s="236"/>
      <c r="ATR131" s="236"/>
      <c r="ATS131" s="236"/>
      <c r="ATT131" s="236"/>
      <c r="ATU131" s="236"/>
      <c r="ATV131" s="236"/>
      <c r="ATW131" s="236"/>
      <c r="ATX131" s="236"/>
      <c r="ATY131" s="236"/>
      <c r="ATZ131" s="236"/>
      <c r="AUA131" s="236"/>
      <c r="AUB131" s="236"/>
      <c r="AUC131" s="236"/>
      <c r="AUD131" s="236"/>
      <c r="AUE131" s="236"/>
      <c r="AUF131" s="236"/>
      <c r="AUG131" s="236"/>
      <c r="AUH131" s="236"/>
      <c r="AUI131" s="236"/>
      <c r="AUJ131" s="236"/>
      <c r="AUK131" s="236"/>
      <c r="AUL131" s="236"/>
      <c r="AUM131" s="236"/>
      <c r="AUN131" s="236"/>
      <c r="AUO131" s="236"/>
      <c r="AUP131" s="236"/>
      <c r="AUQ131" s="236"/>
      <c r="AUR131" s="236"/>
      <c r="AUS131" s="236"/>
      <c r="AUT131" s="236"/>
      <c r="AUU131" s="236"/>
      <c r="AUV131" s="236"/>
      <c r="AUW131" s="236"/>
      <c r="AUX131" s="236"/>
      <c r="AUY131" s="236"/>
      <c r="AUZ131" s="236"/>
      <c r="AVA131" s="236"/>
      <c r="AVB131" s="236"/>
      <c r="AVC131" s="236"/>
      <c r="AVD131" s="236"/>
      <c r="AVE131" s="236"/>
      <c r="AVF131" s="236"/>
      <c r="AVG131" s="236"/>
      <c r="AVH131" s="236"/>
      <c r="AVI131" s="236"/>
      <c r="AVJ131" s="236"/>
      <c r="AVK131" s="236"/>
      <c r="AVL131" s="236"/>
      <c r="AVM131" s="236"/>
      <c r="AVN131" s="236"/>
      <c r="AVO131" s="236"/>
      <c r="AVP131" s="236"/>
      <c r="AVQ131" s="236"/>
      <c r="AVR131" s="236"/>
      <c r="AVS131" s="236"/>
      <c r="AVT131" s="236"/>
      <c r="AVU131" s="236"/>
      <c r="AVV131" s="236"/>
      <c r="AVW131" s="236"/>
      <c r="AVX131" s="236"/>
      <c r="AVY131" s="236"/>
      <c r="AVZ131" s="236"/>
      <c r="AWA131" s="236"/>
      <c r="AWB131" s="236"/>
      <c r="AWC131" s="236"/>
      <c r="AWD131" s="236"/>
      <c r="AWE131" s="236"/>
      <c r="AWF131" s="236"/>
      <c r="AWG131" s="236"/>
      <c r="AWH131" s="236"/>
      <c r="AWI131" s="236"/>
      <c r="AWJ131" s="236"/>
      <c r="AWK131" s="236"/>
      <c r="AWL131" s="236"/>
      <c r="AWM131" s="236"/>
      <c r="AWN131" s="236"/>
      <c r="AWO131" s="236"/>
      <c r="AWP131" s="236"/>
      <c r="AWQ131" s="236"/>
      <c r="AWR131" s="236"/>
      <c r="AWS131" s="236"/>
      <c r="AWT131" s="236"/>
      <c r="AWU131" s="236"/>
      <c r="AWV131" s="236"/>
      <c r="AWW131" s="236"/>
      <c r="AWX131" s="236"/>
      <c r="AWY131" s="236"/>
      <c r="AWZ131" s="236"/>
      <c r="AXA131" s="236"/>
      <c r="AXB131" s="236"/>
      <c r="AXC131" s="236"/>
      <c r="AXD131" s="236"/>
      <c r="AXE131" s="236"/>
      <c r="AXF131" s="236"/>
      <c r="AXG131" s="236"/>
      <c r="AXH131" s="236"/>
      <c r="AXI131" s="236"/>
      <c r="AXJ131" s="236"/>
      <c r="AXK131" s="236"/>
      <c r="AXL131" s="236"/>
      <c r="AXM131" s="236"/>
      <c r="AXN131" s="236"/>
      <c r="AXO131" s="236"/>
      <c r="AXP131" s="236"/>
      <c r="AXQ131" s="236"/>
      <c r="AXR131" s="236"/>
      <c r="AXS131" s="236"/>
      <c r="AXT131" s="236"/>
      <c r="AXU131" s="236"/>
      <c r="AXV131" s="236"/>
      <c r="AXW131" s="236"/>
      <c r="AXX131" s="236"/>
      <c r="AXY131" s="236"/>
      <c r="AXZ131" s="236"/>
      <c r="AYA131" s="236"/>
      <c r="AYB131" s="236"/>
      <c r="AYC131" s="236"/>
      <c r="AYD131" s="236"/>
      <c r="AYE131" s="236"/>
      <c r="AYF131" s="236"/>
      <c r="AYG131" s="236"/>
      <c r="AYH131" s="236"/>
      <c r="AYI131" s="236"/>
      <c r="AYJ131" s="236"/>
      <c r="AYK131" s="236"/>
      <c r="AYL131" s="236"/>
      <c r="AYM131" s="236"/>
      <c r="AYN131" s="236"/>
      <c r="AYO131" s="236"/>
      <c r="AYP131" s="236"/>
      <c r="AYQ131" s="236"/>
      <c r="AYR131" s="236"/>
      <c r="AYS131" s="236"/>
      <c r="AYT131" s="236"/>
      <c r="AYU131" s="236"/>
      <c r="AYV131" s="236"/>
      <c r="AYW131" s="236"/>
      <c r="AYX131" s="236"/>
      <c r="AYY131" s="236"/>
      <c r="AYZ131" s="236"/>
      <c r="AZA131" s="236"/>
      <c r="AZB131" s="236"/>
      <c r="AZC131" s="236"/>
      <c r="AZD131" s="236"/>
      <c r="AZE131" s="236"/>
      <c r="AZF131" s="236"/>
      <c r="AZG131" s="236"/>
      <c r="AZH131" s="236"/>
      <c r="AZI131" s="236"/>
      <c r="AZJ131" s="236"/>
      <c r="AZK131" s="236"/>
      <c r="AZL131" s="236"/>
      <c r="AZM131" s="236"/>
      <c r="AZN131" s="236"/>
      <c r="AZO131" s="236"/>
      <c r="AZP131" s="236"/>
      <c r="AZQ131" s="236"/>
      <c r="AZR131" s="236"/>
      <c r="AZS131" s="236"/>
      <c r="AZT131" s="236"/>
      <c r="AZU131" s="236"/>
      <c r="AZV131" s="236"/>
      <c r="AZW131" s="236"/>
      <c r="AZX131" s="236"/>
      <c r="AZY131" s="236"/>
      <c r="AZZ131" s="236"/>
      <c r="BAA131" s="236"/>
      <c r="BAB131" s="236"/>
      <c r="BAC131" s="236"/>
      <c r="BAD131" s="236"/>
      <c r="BAE131" s="236"/>
      <c r="BAF131" s="236"/>
      <c r="BAG131" s="236"/>
      <c r="BAH131" s="236"/>
      <c r="BAI131" s="236"/>
      <c r="BAJ131" s="236"/>
      <c r="BAK131" s="236"/>
      <c r="BAL131" s="236"/>
      <c r="BAM131" s="236"/>
      <c r="BAN131" s="236"/>
      <c r="BAO131" s="236"/>
      <c r="BAP131" s="236"/>
      <c r="BAQ131" s="236"/>
      <c r="BAR131" s="236"/>
      <c r="BAS131" s="236"/>
      <c r="BAT131" s="236"/>
      <c r="BAU131" s="236"/>
      <c r="BAV131" s="236"/>
      <c r="BAW131" s="236"/>
      <c r="BAX131" s="236"/>
      <c r="BAY131" s="236"/>
      <c r="BAZ131" s="236"/>
      <c r="BBA131" s="236"/>
      <c r="BBB131" s="236"/>
      <c r="BBC131" s="236"/>
      <c r="BBD131" s="236"/>
      <c r="BBE131" s="236"/>
      <c r="BBF131" s="236"/>
      <c r="BBG131" s="236"/>
      <c r="BBH131" s="236"/>
      <c r="BBI131" s="236"/>
      <c r="BBJ131" s="236"/>
      <c r="BBK131" s="236"/>
      <c r="BBL131" s="236"/>
      <c r="BBM131" s="236"/>
      <c r="BBN131" s="236"/>
      <c r="BBO131" s="236"/>
      <c r="BBP131" s="236"/>
      <c r="BBQ131" s="236"/>
      <c r="BBR131" s="236"/>
      <c r="BBS131" s="236"/>
      <c r="BBT131" s="236"/>
      <c r="BBU131" s="236"/>
      <c r="BBV131" s="236"/>
      <c r="BBW131" s="236"/>
      <c r="BBX131" s="236"/>
      <c r="BBY131" s="236"/>
      <c r="BBZ131" s="236"/>
      <c r="BCA131" s="236"/>
      <c r="BCB131" s="236"/>
      <c r="BCC131" s="236"/>
      <c r="BCD131" s="236"/>
      <c r="BCE131" s="236"/>
      <c r="BCF131" s="236"/>
      <c r="BCG131" s="236"/>
      <c r="BCH131" s="236"/>
      <c r="BCI131" s="236"/>
      <c r="BCJ131" s="236"/>
      <c r="BCK131" s="236"/>
      <c r="BCL131" s="236"/>
      <c r="BCM131" s="236"/>
      <c r="BCN131" s="236"/>
      <c r="BCO131" s="236"/>
      <c r="BCP131" s="236"/>
      <c r="BCQ131" s="236"/>
      <c r="BCR131" s="236"/>
      <c r="BCS131" s="236"/>
      <c r="BCT131" s="236"/>
      <c r="BCU131" s="236"/>
      <c r="BCV131" s="236"/>
      <c r="BCW131" s="236"/>
      <c r="BCX131" s="236"/>
      <c r="BCY131" s="236"/>
      <c r="BCZ131" s="236"/>
      <c r="BDA131" s="236"/>
      <c r="BDB131" s="236"/>
      <c r="BDC131" s="236"/>
      <c r="BDD131" s="236"/>
      <c r="BDE131" s="236"/>
      <c r="BDF131" s="236"/>
      <c r="BDG131" s="236"/>
      <c r="BDH131" s="236"/>
      <c r="BDI131" s="236"/>
      <c r="BDJ131" s="236"/>
      <c r="BDK131" s="236"/>
      <c r="BDL131" s="236"/>
      <c r="BDM131" s="236"/>
      <c r="BDN131" s="236"/>
      <c r="BDO131" s="236"/>
      <c r="BDP131" s="236"/>
      <c r="BDQ131" s="236"/>
      <c r="BDR131" s="236"/>
      <c r="BDS131" s="236"/>
      <c r="BDT131" s="236"/>
      <c r="BDU131" s="236"/>
      <c r="BDV131" s="236"/>
      <c r="BDW131" s="236"/>
      <c r="BDX131" s="236"/>
      <c r="BDY131" s="236"/>
      <c r="BDZ131" s="236"/>
      <c r="BEA131" s="236"/>
      <c r="BEB131" s="236"/>
      <c r="BEC131" s="236"/>
      <c r="BED131" s="236"/>
      <c r="BEE131" s="236"/>
      <c r="BEF131" s="236"/>
      <c r="BEG131" s="236"/>
      <c r="BEH131" s="236"/>
      <c r="BEI131" s="236"/>
      <c r="BEJ131" s="236"/>
      <c r="BEK131" s="236"/>
      <c r="BEL131" s="236"/>
      <c r="BEM131" s="236"/>
      <c r="BEN131" s="236"/>
      <c r="BEO131" s="236"/>
      <c r="BEP131" s="236"/>
      <c r="BEQ131" s="236"/>
      <c r="BER131" s="236"/>
      <c r="BES131" s="236"/>
      <c r="BET131" s="236"/>
      <c r="BEU131" s="236"/>
      <c r="BEV131" s="236"/>
      <c r="BEW131" s="236"/>
      <c r="BEX131" s="236"/>
      <c r="BEY131" s="236"/>
      <c r="BEZ131" s="236"/>
      <c r="BFA131" s="236"/>
      <c r="BFB131" s="236"/>
      <c r="BFC131" s="236"/>
      <c r="BFD131" s="236"/>
      <c r="BFE131" s="236"/>
      <c r="BFF131" s="236"/>
      <c r="BFG131" s="236"/>
      <c r="BFH131" s="236"/>
      <c r="BFI131" s="236"/>
      <c r="BFJ131" s="236"/>
      <c r="BFK131" s="236"/>
      <c r="BFL131" s="236"/>
      <c r="BFM131" s="236"/>
      <c r="BFN131" s="236"/>
      <c r="BFO131" s="236"/>
      <c r="BFP131" s="236"/>
      <c r="BFQ131" s="236"/>
      <c r="BFR131" s="236"/>
      <c r="BFS131" s="236"/>
      <c r="BFT131" s="236"/>
      <c r="BFU131" s="236"/>
      <c r="BFV131" s="236"/>
      <c r="BFW131" s="236"/>
      <c r="BFX131" s="236"/>
      <c r="BFY131" s="236"/>
      <c r="BFZ131" s="236"/>
      <c r="BGA131" s="236"/>
      <c r="BGB131" s="236"/>
      <c r="BGC131" s="236"/>
      <c r="BGD131" s="236"/>
      <c r="BGE131" s="236"/>
      <c r="BGF131" s="236"/>
      <c r="BGG131" s="236"/>
      <c r="BGH131" s="236"/>
      <c r="BGI131" s="236"/>
      <c r="BGJ131" s="236"/>
      <c r="BGK131" s="236"/>
      <c r="BGL131" s="236"/>
      <c r="BGM131" s="236"/>
      <c r="BGN131" s="236"/>
      <c r="BGO131" s="236"/>
      <c r="BGP131" s="236"/>
      <c r="BGQ131" s="236"/>
      <c r="BGR131" s="236"/>
      <c r="BGS131" s="236"/>
      <c r="BGT131" s="236"/>
      <c r="BGU131" s="236"/>
      <c r="BGV131" s="236"/>
      <c r="BGW131" s="236"/>
      <c r="BGX131" s="236"/>
      <c r="BGY131" s="236"/>
      <c r="BGZ131" s="236"/>
      <c r="BHA131" s="236"/>
      <c r="BHB131" s="236"/>
      <c r="BHC131" s="236"/>
      <c r="BHD131" s="236"/>
      <c r="BHE131" s="236"/>
      <c r="BHF131" s="236"/>
      <c r="BHG131" s="236"/>
      <c r="BHH131" s="236"/>
      <c r="BHI131" s="236"/>
      <c r="BHJ131" s="236"/>
      <c r="BHK131" s="236"/>
      <c r="BHL131" s="236"/>
      <c r="BHM131" s="236"/>
      <c r="BHN131" s="236"/>
      <c r="BHO131" s="236"/>
      <c r="BHP131" s="236"/>
      <c r="BHQ131" s="236"/>
      <c r="BHR131" s="236"/>
      <c r="BHS131" s="236"/>
      <c r="BHT131" s="236"/>
      <c r="BHU131" s="236"/>
      <c r="BHV131" s="236"/>
      <c r="BHW131" s="236"/>
      <c r="BHX131" s="236"/>
      <c r="BHY131" s="236"/>
      <c r="BHZ131" s="236"/>
      <c r="BIA131" s="236"/>
      <c r="BIB131" s="236"/>
      <c r="BIC131" s="236"/>
      <c r="BID131" s="236"/>
      <c r="BIE131" s="236"/>
      <c r="BIF131" s="236"/>
      <c r="BIG131" s="236"/>
      <c r="BIH131" s="236"/>
      <c r="BII131" s="236"/>
      <c r="BIJ131" s="236"/>
      <c r="BIK131" s="236"/>
      <c r="BIL131" s="236"/>
      <c r="BIM131" s="236"/>
      <c r="BIN131" s="236"/>
      <c r="BIO131" s="236"/>
      <c r="BIP131" s="236"/>
      <c r="BIQ131" s="236"/>
      <c r="BIR131" s="236"/>
      <c r="BIS131" s="236"/>
      <c r="BIT131" s="236"/>
      <c r="BIU131" s="236"/>
      <c r="BIV131" s="236"/>
      <c r="BIW131" s="236"/>
      <c r="BIX131" s="236"/>
      <c r="BIY131" s="236"/>
      <c r="BIZ131" s="236"/>
      <c r="BJA131" s="236"/>
      <c r="BJB131" s="236"/>
      <c r="BJC131" s="236"/>
      <c r="BJD131" s="236"/>
      <c r="BJE131" s="236"/>
      <c r="BJF131" s="236"/>
      <c r="BJG131" s="236"/>
      <c r="BJH131" s="236"/>
      <c r="BJI131" s="236"/>
      <c r="BJJ131" s="236"/>
      <c r="BJK131" s="236"/>
      <c r="BJL131" s="236"/>
      <c r="BJM131" s="236"/>
      <c r="BJN131" s="236"/>
      <c r="BJO131" s="236"/>
      <c r="BJP131" s="236"/>
      <c r="BJQ131" s="236"/>
      <c r="BJR131" s="236"/>
      <c r="BJS131" s="236"/>
      <c r="BJT131" s="236"/>
      <c r="BJU131" s="236"/>
      <c r="BJV131" s="236"/>
      <c r="BJW131" s="236"/>
      <c r="BJX131" s="236"/>
      <c r="BJY131" s="236"/>
      <c r="BJZ131" s="236"/>
      <c r="BKA131" s="236"/>
      <c r="BKB131" s="236"/>
      <c r="BKC131" s="236"/>
      <c r="BKD131" s="236"/>
      <c r="BKE131" s="236"/>
      <c r="BKF131" s="236"/>
      <c r="BKG131" s="236"/>
      <c r="BKH131" s="236"/>
      <c r="BKI131" s="236"/>
      <c r="BKJ131" s="236"/>
      <c r="BKK131" s="236"/>
      <c r="BKL131" s="236"/>
      <c r="BKM131" s="236"/>
      <c r="BKN131" s="236"/>
      <c r="BKO131" s="236"/>
      <c r="BKP131" s="236"/>
      <c r="BKQ131" s="236"/>
      <c r="BKR131" s="236"/>
      <c r="BKS131" s="236"/>
      <c r="BKT131" s="236"/>
      <c r="BKU131" s="236"/>
      <c r="BKV131" s="236"/>
      <c r="BKW131" s="236"/>
      <c r="BKX131" s="236"/>
      <c r="BKY131" s="236"/>
      <c r="BKZ131" s="236"/>
      <c r="BLA131" s="236"/>
      <c r="BLB131" s="236"/>
      <c r="BLC131" s="236"/>
      <c r="BLD131" s="236"/>
      <c r="BLE131" s="236"/>
      <c r="BLF131" s="236"/>
      <c r="BLG131" s="236"/>
      <c r="BLH131" s="236"/>
      <c r="BLI131" s="236"/>
      <c r="BLJ131" s="236"/>
      <c r="BLK131" s="236"/>
      <c r="BLL131" s="236"/>
      <c r="BLM131" s="236"/>
      <c r="BLN131" s="236"/>
      <c r="BLO131" s="236"/>
      <c r="BLP131" s="236"/>
      <c r="BLQ131" s="236"/>
      <c r="BLR131" s="236"/>
      <c r="BLS131" s="236"/>
      <c r="BLT131" s="236"/>
      <c r="BLU131" s="236"/>
      <c r="BLV131" s="236"/>
      <c r="BLW131" s="236"/>
      <c r="BLX131" s="236"/>
      <c r="BLY131" s="236"/>
      <c r="BLZ131" s="236"/>
      <c r="BMA131" s="236"/>
      <c r="BMB131" s="236"/>
      <c r="BMC131" s="236"/>
      <c r="BMD131" s="236"/>
      <c r="BME131" s="236"/>
      <c r="BMF131" s="236"/>
      <c r="BMG131" s="236"/>
      <c r="BMH131" s="236"/>
      <c r="BMI131" s="236"/>
      <c r="BMJ131" s="236"/>
      <c r="BMK131" s="236"/>
      <c r="BML131" s="236"/>
      <c r="BMM131" s="236"/>
      <c r="BMN131" s="236"/>
      <c r="BMO131" s="236"/>
      <c r="BMP131" s="236"/>
      <c r="BMQ131" s="236"/>
      <c r="BMR131" s="236"/>
      <c r="BMS131" s="236"/>
      <c r="BMT131" s="236"/>
      <c r="BMU131" s="236"/>
      <c r="BMV131" s="236"/>
      <c r="BMW131" s="236"/>
      <c r="BMX131" s="236"/>
      <c r="BMY131" s="236"/>
      <c r="BMZ131" s="236"/>
      <c r="BNA131" s="236"/>
      <c r="BNB131" s="236"/>
      <c r="BNC131" s="236"/>
      <c r="BND131" s="236"/>
      <c r="BNE131" s="236"/>
      <c r="BNF131" s="236"/>
      <c r="BNG131" s="236"/>
      <c r="BNH131" s="236"/>
      <c r="BNI131" s="236"/>
      <c r="BNJ131" s="236"/>
      <c r="BNK131" s="236"/>
      <c r="BNL131" s="236"/>
      <c r="BNM131" s="236"/>
      <c r="BNN131" s="236"/>
      <c r="BNO131" s="236"/>
      <c r="BNP131" s="236"/>
      <c r="BNQ131" s="236"/>
      <c r="BNR131" s="236"/>
      <c r="BNS131" s="236"/>
      <c r="BNT131" s="236"/>
      <c r="BNU131" s="236"/>
      <c r="BNV131" s="236"/>
      <c r="BNW131" s="236"/>
      <c r="BNX131" s="236"/>
      <c r="BNY131" s="236"/>
      <c r="BNZ131" s="236"/>
      <c r="BOA131" s="236"/>
      <c r="BOB131" s="236"/>
      <c r="BOC131" s="236"/>
      <c r="BOD131" s="236"/>
      <c r="BOE131" s="236"/>
      <c r="BOF131" s="236"/>
      <c r="BOG131" s="236"/>
      <c r="BOH131" s="236"/>
      <c r="BOI131" s="236"/>
      <c r="BOJ131" s="236"/>
      <c r="BOK131" s="236"/>
      <c r="BOL131" s="236"/>
      <c r="BOM131" s="236"/>
      <c r="BON131" s="236"/>
      <c r="BOO131" s="236"/>
      <c r="BOP131" s="236"/>
      <c r="BOQ131" s="236"/>
      <c r="BOR131" s="236"/>
      <c r="BOS131" s="236"/>
      <c r="BOT131" s="236"/>
      <c r="BOU131" s="236"/>
      <c r="BOV131" s="236"/>
      <c r="BOW131" s="236"/>
      <c r="BOX131" s="236"/>
      <c r="BOY131" s="236"/>
      <c r="BOZ131" s="236"/>
      <c r="BPA131" s="236"/>
      <c r="BPB131" s="236"/>
      <c r="BPC131" s="236"/>
      <c r="BPD131" s="236"/>
      <c r="BPE131" s="236"/>
      <c r="BPF131" s="236"/>
      <c r="BPG131" s="236"/>
      <c r="BPH131" s="236"/>
      <c r="BPI131" s="236"/>
      <c r="BPJ131" s="236"/>
      <c r="BPK131" s="236"/>
      <c r="BPL131" s="236"/>
      <c r="BPM131" s="236"/>
      <c r="BPN131" s="236"/>
      <c r="BPO131" s="236"/>
      <c r="BPP131" s="236"/>
      <c r="BPQ131" s="236"/>
      <c r="BPR131" s="236"/>
      <c r="BPS131" s="236"/>
      <c r="BPT131" s="236"/>
      <c r="BPU131" s="236"/>
      <c r="BPV131" s="236"/>
      <c r="BPW131" s="236"/>
      <c r="BPX131" s="236"/>
      <c r="BPY131" s="236"/>
      <c r="BPZ131" s="236"/>
      <c r="BQA131" s="236"/>
      <c r="BQB131" s="236"/>
      <c r="BQC131" s="236"/>
      <c r="BQD131" s="236"/>
      <c r="BQE131" s="236"/>
      <c r="BQF131" s="236"/>
      <c r="BQG131" s="236"/>
      <c r="BQH131" s="236"/>
      <c r="BQI131" s="236"/>
      <c r="BQJ131" s="236"/>
      <c r="BQK131" s="236"/>
      <c r="BQL131" s="236"/>
      <c r="BQM131" s="236"/>
      <c r="BQN131" s="236"/>
      <c r="BQO131" s="236"/>
      <c r="BQP131" s="236"/>
      <c r="BQQ131" s="236"/>
      <c r="BQR131" s="236"/>
      <c r="BQS131" s="236"/>
      <c r="BQT131" s="236"/>
      <c r="BQU131" s="236"/>
      <c r="BQV131" s="236"/>
      <c r="BQW131" s="236"/>
      <c r="BQX131" s="236"/>
      <c r="BQY131" s="236"/>
      <c r="BQZ131" s="236"/>
      <c r="BRA131" s="236"/>
      <c r="BRB131" s="236"/>
      <c r="BRC131" s="236"/>
      <c r="BRD131" s="236"/>
      <c r="BRE131" s="236"/>
      <c r="BRF131" s="236"/>
      <c r="BRG131" s="236"/>
      <c r="BRH131" s="236"/>
      <c r="BRI131" s="236"/>
      <c r="BRJ131" s="236"/>
      <c r="BRK131" s="236"/>
      <c r="BRL131" s="236"/>
      <c r="BRM131" s="236"/>
      <c r="BRN131" s="236"/>
      <c r="BRO131" s="236"/>
      <c r="BRP131" s="236"/>
      <c r="BRQ131" s="236"/>
      <c r="BRR131" s="236"/>
      <c r="BRS131" s="236"/>
      <c r="BRT131" s="236"/>
      <c r="BRU131" s="236"/>
      <c r="BRV131" s="236"/>
      <c r="BRW131" s="236"/>
      <c r="BRX131" s="236"/>
      <c r="BRY131" s="236"/>
      <c r="BRZ131" s="236"/>
      <c r="BSA131" s="236"/>
      <c r="BSB131" s="236"/>
      <c r="BSC131" s="236"/>
      <c r="BSD131" s="236"/>
      <c r="BSE131" s="236"/>
      <c r="BSF131" s="236"/>
      <c r="BSG131" s="236"/>
      <c r="BSH131" s="236"/>
      <c r="BSI131" s="236"/>
      <c r="BSJ131" s="236"/>
      <c r="BSK131" s="236"/>
      <c r="BSL131" s="236"/>
      <c r="BSM131" s="236"/>
      <c r="BSN131" s="236"/>
      <c r="BSO131" s="236"/>
      <c r="BSP131" s="236"/>
      <c r="BSQ131" s="236"/>
      <c r="BSR131" s="236"/>
      <c r="BSS131" s="236"/>
      <c r="BST131" s="236"/>
      <c r="BSU131" s="236"/>
      <c r="BSV131" s="236"/>
      <c r="BSW131" s="236"/>
      <c r="BSX131" s="236"/>
      <c r="BSY131" s="236"/>
      <c r="BSZ131" s="236"/>
      <c r="BTA131" s="236"/>
      <c r="BTB131" s="236"/>
      <c r="BTC131" s="236"/>
      <c r="BTD131" s="236"/>
      <c r="BTE131" s="236"/>
      <c r="BTF131" s="236"/>
      <c r="BTG131" s="236"/>
      <c r="BTH131" s="236"/>
      <c r="BTI131" s="236"/>
      <c r="BTJ131" s="236"/>
      <c r="BTK131" s="236"/>
      <c r="BTL131" s="236"/>
      <c r="BTM131" s="236"/>
      <c r="BTN131" s="236"/>
      <c r="BTO131" s="236"/>
      <c r="BTP131" s="236"/>
      <c r="BTQ131" s="236"/>
      <c r="BTR131" s="236"/>
      <c r="BTS131" s="236"/>
      <c r="BTT131" s="236"/>
      <c r="BTU131" s="236"/>
      <c r="BTV131" s="236"/>
      <c r="BTW131" s="236"/>
      <c r="BTX131" s="236"/>
      <c r="BTY131" s="236"/>
      <c r="BTZ131" s="236"/>
      <c r="BUA131" s="236"/>
      <c r="BUB131" s="236"/>
      <c r="BUC131" s="236"/>
      <c r="BUD131" s="236"/>
      <c r="BUE131" s="236"/>
      <c r="BUF131" s="236"/>
      <c r="BUG131" s="236"/>
      <c r="BUH131" s="236"/>
      <c r="BUI131" s="236"/>
      <c r="BUJ131" s="236"/>
      <c r="BUK131" s="236"/>
      <c r="BUL131" s="236"/>
      <c r="BUM131" s="236"/>
      <c r="BUN131" s="236"/>
      <c r="BUO131" s="236"/>
      <c r="BUP131" s="236"/>
      <c r="BUQ131" s="236"/>
      <c r="BUR131" s="236"/>
      <c r="BUS131" s="236"/>
      <c r="BUT131" s="236"/>
      <c r="BUU131" s="236"/>
      <c r="BUV131" s="236"/>
      <c r="BUW131" s="236"/>
      <c r="BUX131" s="236"/>
      <c r="BUY131" s="236"/>
      <c r="BUZ131" s="236"/>
      <c r="BVA131" s="236"/>
      <c r="BVB131" s="236"/>
      <c r="BVC131" s="236"/>
      <c r="BVD131" s="236"/>
      <c r="BVE131" s="236"/>
      <c r="BVF131" s="236"/>
      <c r="BVG131" s="236"/>
      <c r="BVH131" s="236"/>
      <c r="BVI131" s="236"/>
      <c r="BVJ131" s="236"/>
      <c r="BVK131" s="236"/>
      <c r="BVL131" s="236"/>
      <c r="BVM131" s="236"/>
      <c r="BVN131" s="236"/>
      <c r="BVO131" s="236"/>
      <c r="BVP131" s="236"/>
      <c r="BVQ131" s="236"/>
      <c r="BVR131" s="236"/>
      <c r="BVS131" s="236"/>
      <c r="BVT131" s="236"/>
      <c r="BVU131" s="236"/>
      <c r="BVV131" s="236"/>
      <c r="BVW131" s="236"/>
      <c r="BVX131" s="236"/>
      <c r="BVY131" s="236"/>
      <c r="BVZ131" s="236"/>
      <c r="BWA131" s="236"/>
      <c r="BWB131" s="236"/>
      <c r="BWC131" s="236"/>
      <c r="BWD131" s="236"/>
      <c r="BWE131" s="236"/>
      <c r="BWF131" s="236"/>
      <c r="BWG131" s="236"/>
      <c r="BWH131" s="236"/>
      <c r="BWI131" s="236"/>
      <c r="BWJ131" s="236"/>
      <c r="BWK131" s="236"/>
      <c r="BWL131" s="236"/>
      <c r="BWM131" s="236"/>
      <c r="BWN131" s="236"/>
      <c r="BWO131" s="236"/>
      <c r="BWP131" s="236"/>
      <c r="BWQ131" s="236"/>
      <c r="BWR131" s="236"/>
      <c r="BWS131" s="236"/>
      <c r="BWT131" s="236"/>
      <c r="BWU131" s="236"/>
      <c r="BWV131" s="236"/>
      <c r="BWW131" s="236"/>
      <c r="BWX131" s="236"/>
      <c r="BWY131" s="236"/>
      <c r="BWZ131" s="236"/>
      <c r="BXA131" s="236"/>
      <c r="BXB131" s="236"/>
      <c r="BXC131" s="236"/>
      <c r="BXD131" s="236"/>
      <c r="BXE131" s="236"/>
      <c r="BXF131" s="236"/>
      <c r="BXG131" s="236"/>
      <c r="BXH131" s="236"/>
      <c r="BXI131" s="236"/>
      <c r="BXJ131" s="236"/>
      <c r="BXK131" s="236"/>
      <c r="BXL131" s="236"/>
      <c r="BXM131" s="236"/>
      <c r="BXN131" s="236"/>
      <c r="BXO131" s="236"/>
      <c r="BXP131" s="236"/>
      <c r="BXQ131" s="236"/>
      <c r="BXR131" s="236"/>
      <c r="BXS131" s="236"/>
      <c r="BXT131" s="236"/>
      <c r="BXU131" s="236"/>
      <c r="BXV131" s="236"/>
      <c r="BXW131" s="236"/>
      <c r="BXX131" s="236"/>
      <c r="BXY131" s="236"/>
      <c r="BXZ131" s="236"/>
      <c r="BYA131" s="236"/>
      <c r="BYB131" s="236"/>
      <c r="BYC131" s="236"/>
      <c r="BYD131" s="236"/>
      <c r="BYE131" s="236"/>
      <c r="BYF131" s="236"/>
      <c r="BYG131" s="236"/>
      <c r="BYH131" s="236"/>
      <c r="BYI131" s="236"/>
      <c r="BYJ131" s="236"/>
      <c r="BYK131" s="236"/>
      <c r="BYL131" s="236"/>
      <c r="BYM131" s="236"/>
      <c r="BYN131" s="236"/>
      <c r="BYO131" s="236"/>
      <c r="BYP131" s="236"/>
      <c r="BYQ131" s="236"/>
      <c r="BYR131" s="236"/>
      <c r="BYS131" s="236"/>
      <c r="BYT131" s="236"/>
      <c r="BYU131" s="236"/>
      <c r="BYV131" s="236"/>
      <c r="BYW131" s="236"/>
      <c r="BYX131" s="236"/>
      <c r="BYY131" s="236"/>
      <c r="BYZ131" s="236"/>
      <c r="BZA131" s="236"/>
      <c r="BZB131" s="236"/>
      <c r="BZC131" s="236"/>
      <c r="BZD131" s="236"/>
      <c r="BZE131" s="236"/>
      <c r="BZF131" s="236"/>
      <c r="BZG131" s="236"/>
      <c r="BZH131" s="236"/>
      <c r="BZI131" s="236"/>
      <c r="BZJ131" s="236"/>
      <c r="BZK131" s="236"/>
      <c r="BZL131" s="236"/>
      <c r="BZM131" s="236"/>
      <c r="BZN131" s="236"/>
      <c r="BZO131" s="236"/>
      <c r="BZP131" s="236"/>
      <c r="BZQ131" s="236"/>
      <c r="BZR131" s="236"/>
      <c r="BZS131" s="236"/>
      <c r="BZT131" s="236"/>
      <c r="BZU131" s="236"/>
      <c r="BZV131" s="236"/>
      <c r="BZW131" s="236"/>
      <c r="BZX131" s="236"/>
      <c r="BZY131" s="236"/>
      <c r="BZZ131" s="236"/>
      <c r="CAA131" s="236"/>
      <c r="CAB131" s="236"/>
      <c r="CAC131" s="236"/>
      <c r="CAD131" s="236"/>
      <c r="CAE131" s="236"/>
      <c r="CAF131" s="236"/>
      <c r="CAG131" s="236"/>
      <c r="CAH131" s="236"/>
      <c r="CAI131" s="236"/>
      <c r="CAJ131" s="236"/>
      <c r="CAK131" s="236"/>
      <c r="CAL131" s="236"/>
      <c r="CAM131" s="236"/>
      <c r="CAN131" s="236"/>
      <c r="CAO131" s="236"/>
      <c r="CAP131" s="236"/>
      <c r="CAQ131" s="236"/>
      <c r="CAR131" s="236"/>
      <c r="CAS131" s="236"/>
      <c r="CAT131" s="236"/>
      <c r="CAU131" s="236"/>
      <c r="CAV131" s="236"/>
      <c r="CAW131" s="236"/>
      <c r="CAX131" s="236"/>
      <c r="CAY131" s="236"/>
      <c r="CAZ131" s="236"/>
      <c r="CBA131" s="236"/>
      <c r="CBB131" s="236"/>
      <c r="CBC131" s="236"/>
      <c r="CBD131" s="236"/>
      <c r="CBE131" s="236"/>
      <c r="CBF131" s="236"/>
      <c r="CBG131" s="236"/>
      <c r="CBH131" s="236"/>
      <c r="CBI131" s="236"/>
      <c r="CBJ131" s="236"/>
      <c r="CBK131" s="236"/>
      <c r="CBL131" s="236"/>
      <c r="CBM131" s="236"/>
      <c r="CBN131" s="236"/>
      <c r="CBO131" s="236"/>
      <c r="CBP131" s="236"/>
      <c r="CBQ131" s="236"/>
      <c r="CBR131" s="236"/>
      <c r="CBS131" s="236"/>
      <c r="CBT131" s="236"/>
      <c r="CBU131" s="236"/>
      <c r="CBV131" s="236"/>
      <c r="CBW131" s="236"/>
      <c r="CBX131" s="236"/>
      <c r="CBY131" s="236"/>
      <c r="CBZ131" s="236"/>
      <c r="CCA131" s="236"/>
      <c r="CCB131" s="236"/>
      <c r="CCC131" s="236"/>
      <c r="CCD131" s="236"/>
      <c r="CCE131" s="236"/>
      <c r="CCF131" s="236"/>
      <c r="CCG131" s="236"/>
      <c r="CCH131" s="236"/>
      <c r="CCI131" s="236"/>
      <c r="CCJ131" s="236"/>
      <c r="CCK131" s="236"/>
      <c r="CCL131" s="236"/>
      <c r="CCM131" s="236"/>
      <c r="CCN131" s="236"/>
      <c r="CCO131" s="236"/>
      <c r="CCP131" s="236"/>
      <c r="CCQ131" s="236"/>
      <c r="CCR131" s="236"/>
      <c r="CCS131" s="236"/>
      <c r="CCT131" s="236"/>
      <c r="CCU131" s="236"/>
      <c r="CCV131" s="236"/>
      <c r="CCW131" s="236"/>
      <c r="CCX131" s="236"/>
      <c r="CCY131" s="236"/>
      <c r="CCZ131" s="236"/>
      <c r="CDA131" s="236"/>
      <c r="CDB131" s="236"/>
      <c r="CDC131" s="236"/>
      <c r="CDD131" s="236"/>
      <c r="CDE131" s="236"/>
      <c r="CDF131" s="236"/>
      <c r="CDG131" s="236"/>
      <c r="CDH131" s="236"/>
      <c r="CDI131" s="236"/>
      <c r="CDJ131" s="236"/>
      <c r="CDK131" s="236"/>
      <c r="CDL131" s="236"/>
      <c r="CDM131" s="236"/>
      <c r="CDN131" s="236"/>
      <c r="CDO131" s="236"/>
      <c r="CDP131" s="236"/>
      <c r="CDQ131" s="236"/>
      <c r="CDR131" s="236"/>
      <c r="CDS131" s="236"/>
      <c r="CDT131" s="236"/>
      <c r="CDU131" s="236"/>
      <c r="CDV131" s="236"/>
      <c r="CDW131" s="236"/>
      <c r="CDX131" s="236"/>
      <c r="CDY131" s="236"/>
      <c r="CDZ131" s="236"/>
      <c r="CEA131" s="236"/>
      <c r="CEB131" s="236"/>
      <c r="CEC131" s="236"/>
      <c r="CED131" s="236"/>
      <c r="CEE131" s="236"/>
      <c r="CEF131" s="236"/>
      <c r="CEG131" s="236"/>
      <c r="CEH131" s="236"/>
      <c r="CEI131" s="236"/>
      <c r="CEJ131" s="236"/>
      <c r="CEK131" s="236"/>
      <c r="CEL131" s="236"/>
      <c r="CEM131" s="236"/>
      <c r="CEN131" s="236"/>
      <c r="CEO131" s="236"/>
      <c r="CEP131" s="236"/>
      <c r="CEQ131" s="236"/>
      <c r="CER131" s="236"/>
      <c r="CES131" s="236"/>
      <c r="CET131" s="236"/>
      <c r="CEU131" s="236"/>
      <c r="CEV131" s="236"/>
      <c r="CEW131" s="236"/>
      <c r="CEX131" s="236"/>
      <c r="CEY131" s="236"/>
      <c r="CEZ131" s="236"/>
      <c r="CFA131" s="236"/>
      <c r="CFB131" s="236"/>
      <c r="CFC131" s="236"/>
      <c r="CFD131" s="236"/>
      <c r="CFE131" s="236"/>
      <c r="CFF131" s="236"/>
      <c r="CFG131" s="236"/>
      <c r="CFH131" s="236"/>
      <c r="CFI131" s="236"/>
      <c r="CFJ131" s="236"/>
      <c r="CFK131" s="236"/>
      <c r="CFL131" s="236"/>
      <c r="CFM131" s="236"/>
      <c r="CFN131" s="236"/>
      <c r="CFO131" s="236"/>
      <c r="CFP131" s="236"/>
      <c r="CFQ131" s="236"/>
      <c r="CFR131" s="236"/>
      <c r="CFS131" s="236"/>
      <c r="CFT131" s="236"/>
      <c r="CFU131" s="236"/>
      <c r="CFV131" s="236"/>
      <c r="CFW131" s="236"/>
      <c r="CFX131" s="236"/>
      <c r="CFY131" s="236"/>
      <c r="CFZ131" s="236"/>
      <c r="CGA131" s="236"/>
      <c r="CGB131" s="236"/>
      <c r="CGC131" s="236"/>
      <c r="CGD131" s="236"/>
      <c r="CGE131" s="236"/>
      <c r="CGF131" s="236"/>
      <c r="CGG131" s="236"/>
      <c r="CGH131" s="236"/>
      <c r="CGI131" s="236"/>
      <c r="CGJ131" s="236"/>
      <c r="CGK131" s="236"/>
      <c r="CGL131" s="236"/>
      <c r="CGM131" s="236"/>
      <c r="CGN131" s="236"/>
      <c r="CGO131" s="236"/>
      <c r="CGP131" s="236"/>
      <c r="CGQ131" s="236"/>
      <c r="CGR131" s="236"/>
      <c r="CGS131" s="236"/>
      <c r="CGT131" s="236"/>
      <c r="CGU131" s="236"/>
      <c r="CGV131" s="236"/>
      <c r="CGW131" s="236"/>
      <c r="CGX131" s="236"/>
      <c r="CGY131" s="236"/>
      <c r="CGZ131" s="236"/>
      <c r="CHA131" s="236"/>
      <c r="CHB131" s="236"/>
      <c r="CHC131" s="236"/>
      <c r="CHD131" s="236"/>
      <c r="CHE131" s="236"/>
      <c r="CHF131" s="236"/>
      <c r="CHG131" s="236"/>
      <c r="CHH131" s="236"/>
      <c r="CHI131" s="236"/>
      <c r="CHJ131" s="236"/>
      <c r="CHK131" s="236"/>
      <c r="CHL131" s="236"/>
      <c r="CHM131" s="236"/>
      <c r="CHN131" s="236"/>
      <c r="CHO131" s="236"/>
      <c r="CHP131" s="236"/>
      <c r="CHQ131" s="236"/>
      <c r="CHR131" s="236"/>
      <c r="CHS131" s="236"/>
      <c r="CHT131" s="236"/>
      <c r="CHU131" s="236"/>
      <c r="CHV131" s="236"/>
      <c r="CHW131" s="236"/>
      <c r="CHX131" s="236"/>
      <c r="CHY131" s="236"/>
      <c r="CHZ131" s="236"/>
      <c r="CIA131" s="236"/>
      <c r="CIB131" s="236"/>
      <c r="CIC131" s="236"/>
      <c r="CID131" s="236"/>
      <c r="CIE131" s="236"/>
      <c r="CIF131" s="236"/>
      <c r="CIG131" s="236"/>
      <c r="CIH131" s="236"/>
      <c r="CII131" s="236"/>
      <c r="CIJ131" s="236"/>
      <c r="CIK131" s="236"/>
      <c r="CIL131" s="236"/>
      <c r="CIM131" s="236"/>
      <c r="CIN131" s="236"/>
      <c r="CIO131" s="236"/>
      <c r="CIP131" s="236"/>
      <c r="CIQ131" s="236"/>
      <c r="CIR131" s="236"/>
      <c r="CIS131" s="236"/>
      <c r="CIT131" s="236"/>
      <c r="CIU131" s="236"/>
      <c r="CIV131" s="236"/>
      <c r="CIW131" s="236"/>
      <c r="CIX131" s="236"/>
      <c r="CIY131" s="236"/>
      <c r="CIZ131" s="236"/>
      <c r="CJA131" s="236"/>
      <c r="CJB131" s="236"/>
      <c r="CJC131" s="236"/>
      <c r="CJD131" s="236"/>
      <c r="CJE131" s="236"/>
      <c r="CJF131" s="236"/>
      <c r="CJG131" s="236"/>
      <c r="CJH131" s="236"/>
      <c r="CJI131" s="236"/>
      <c r="CJJ131" s="236"/>
      <c r="CJK131" s="236"/>
      <c r="CJL131" s="236"/>
      <c r="CJM131" s="236"/>
      <c r="CJN131" s="236"/>
      <c r="CJO131" s="236"/>
      <c r="CJP131" s="236"/>
      <c r="CJQ131" s="236"/>
      <c r="CJR131" s="236"/>
      <c r="CJS131" s="236"/>
      <c r="CJT131" s="236"/>
      <c r="CJU131" s="236"/>
      <c r="CJV131" s="236"/>
      <c r="CJW131" s="236"/>
      <c r="CJX131" s="236"/>
      <c r="CJY131" s="236"/>
      <c r="CJZ131" s="236"/>
      <c r="CKA131" s="236"/>
      <c r="CKB131" s="236"/>
      <c r="CKC131" s="236"/>
      <c r="CKD131" s="236"/>
      <c r="CKE131" s="236"/>
      <c r="CKF131" s="236"/>
      <c r="CKG131" s="236"/>
      <c r="CKH131" s="236"/>
      <c r="CKI131" s="236"/>
      <c r="CKJ131" s="236"/>
      <c r="CKK131" s="236"/>
      <c r="CKL131" s="236"/>
      <c r="CKM131" s="236"/>
      <c r="CKN131" s="236"/>
      <c r="CKO131" s="236"/>
      <c r="CKP131" s="236"/>
      <c r="CKQ131" s="236"/>
      <c r="CKR131" s="236"/>
      <c r="CKS131" s="236"/>
      <c r="CKT131" s="236"/>
      <c r="CKU131" s="236"/>
      <c r="CKV131" s="236"/>
      <c r="CKW131" s="236"/>
      <c r="CKX131" s="236"/>
      <c r="CKY131" s="236"/>
      <c r="CKZ131" s="236"/>
      <c r="CLA131" s="236"/>
      <c r="CLB131" s="236"/>
      <c r="CLC131" s="236"/>
      <c r="CLD131" s="236"/>
      <c r="CLE131" s="236"/>
      <c r="CLF131" s="236"/>
      <c r="CLG131" s="236"/>
      <c r="CLH131" s="236"/>
      <c r="CLI131" s="236"/>
      <c r="CLJ131" s="236"/>
      <c r="CLK131" s="236"/>
      <c r="CLL131" s="236"/>
      <c r="CLM131" s="236"/>
      <c r="CLN131" s="236"/>
      <c r="CLO131" s="236"/>
      <c r="CLP131" s="236"/>
      <c r="CLQ131" s="236"/>
      <c r="CLR131" s="236"/>
      <c r="CLS131" s="236"/>
      <c r="CLT131" s="236"/>
      <c r="CLU131" s="236"/>
      <c r="CLV131" s="236"/>
      <c r="CLW131" s="236"/>
      <c r="CLX131" s="236"/>
      <c r="CLY131" s="236"/>
      <c r="CLZ131" s="236"/>
      <c r="CMA131" s="236"/>
      <c r="CMB131" s="236"/>
      <c r="CMC131" s="236"/>
      <c r="CMD131" s="236"/>
      <c r="CME131" s="236"/>
      <c r="CMF131" s="236"/>
      <c r="CMG131" s="236"/>
      <c r="CMH131" s="236"/>
      <c r="CMI131" s="236"/>
      <c r="CMJ131" s="236"/>
      <c r="CMK131" s="236"/>
      <c r="CML131" s="236"/>
      <c r="CMM131" s="236"/>
      <c r="CMN131" s="236"/>
      <c r="CMO131" s="236"/>
      <c r="CMP131" s="236"/>
      <c r="CMQ131" s="236"/>
      <c r="CMR131" s="236"/>
      <c r="CMS131" s="236"/>
      <c r="CMT131" s="236"/>
      <c r="CMU131" s="236"/>
      <c r="CMV131" s="236"/>
      <c r="CMW131" s="236"/>
      <c r="CMX131" s="236"/>
      <c r="CMY131" s="236"/>
      <c r="CMZ131" s="236"/>
      <c r="CNA131" s="236"/>
      <c r="CNB131" s="236"/>
      <c r="CNC131" s="236"/>
      <c r="CND131" s="236"/>
      <c r="CNE131" s="236"/>
      <c r="CNF131" s="236"/>
      <c r="CNG131" s="236"/>
      <c r="CNH131" s="236"/>
      <c r="CNI131" s="236"/>
      <c r="CNJ131" s="236"/>
      <c r="CNK131" s="236"/>
      <c r="CNL131" s="236"/>
      <c r="CNM131" s="236"/>
      <c r="CNN131" s="236"/>
      <c r="CNO131" s="236"/>
      <c r="CNP131" s="236"/>
      <c r="CNQ131" s="236"/>
      <c r="CNR131" s="236"/>
      <c r="CNS131" s="236"/>
      <c r="CNT131" s="236"/>
      <c r="CNU131" s="236"/>
      <c r="CNV131" s="236"/>
      <c r="CNW131" s="236"/>
      <c r="CNX131" s="236"/>
      <c r="CNY131" s="236"/>
      <c r="CNZ131" s="236"/>
      <c r="COA131" s="236"/>
      <c r="COB131" s="236"/>
      <c r="COC131" s="236"/>
      <c r="COD131" s="236"/>
      <c r="COE131" s="236"/>
      <c r="COF131" s="236"/>
      <c r="COG131" s="236"/>
      <c r="COH131" s="236"/>
      <c r="COI131" s="236"/>
      <c r="COJ131" s="236"/>
      <c r="COK131" s="236"/>
      <c r="COL131" s="236"/>
      <c r="COM131" s="236"/>
      <c r="CON131" s="236"/>
      <c r="COO131" s="236"/>
      <c r="COP131" s="236"/>
      <c r="COQ131" s="236"/>
      <c r="COR131" s="236"/>
      <c r="COS131" s="236"/>
      <c r="COT131" s="236"/>
      <c r="COU131" s="236"/>
      <c r="COV131" s="236"/>
      <c r="COW131" s="236"/>
      <c r="COX131" s="236"/>
      <c r="COY131" s="236"/>
      <c r="COZ131" s="236"/>
      <c r="CPA131" s="236"/>
      <c r="CPB131" s="236"/>
      <c r="CPC131" s="236"/>
      <c r="CPD131" s="236"/>
      <c r="CPE131" s="236"/>
      <c r="CPF131" s="236"/>
      <c r="CPG131" s="236"/>
      <c r="CPH131" s="236"/>
      <c r="CPI131" s="236"/>
      <c r="CPJ131" s="236"/>
      <c r="CPK131" s="236"/>
      <c r="CPL131" s="236"/>
      <c r="CPM131" s="236"/>
      <c r="CPN131" s="236"/>
      <c r="CPO131" s="236"/>
      <c r="CPP131" s="236"/>
      <c r="CPQ131" s="236"/>
      <c r="CPR131" s="236"/>
      <c r="CPS131" s="236"/>
      <c r="CPT131" s="236"/>
      <c r="CPU131" s="236"/>
      <c r="CPV131" s="236"/>
      <c r="CPW131" s="236"/>
      <c r="CPX131" s="236"/>
      <c r="CPY131" s="236"/>
      <c r="CPZ131" s="236"/>
      <c r="CQA131" s="236"/>
      <c r="CQB131" s="236"/>
      <c r="CQC131" s="236"/>
      <c r="CQD131" s="236"/>
      <c r="CQE131" s="236"/>
      <c r="CQF131" s="236"/>
      <c r="CQG131" s="236"/>
      <c r="CQH131" s="236"/>
      <c r="CQI131" s="236"/>
      <c r="CQJ131" s="236"/>
      <c r="CQK131" s="236"/>
      <c r="CQL131" s="236"/>
      <c r="CQM131" s="236"/>
      <c r="CQN131" s="236"/>
      <c r="CQO131" s="236"/>
      <c r="CQP131" s="236"/>
      <c r="CQQ131" s="236"/>
      <c r="CQR131" s="236"/>
      <c r="CQS131" s="236"/>
      <c r="CQT131" s="236"/>
      <c r="CQU131" s="236"/>
      <c r="CQV131" s="236"/>
      <c r="CQW131" s="236"/>
      <c r="CQX131" s="236"/>
      <c r="CQY131" s="236"/>
      <c r="CQZ131" s="236"/>
      <c r="CRA131" s="236"/>
      <c r="CRB131" s="236"/>
      <c r="CRC131" s="236"/>
      <c r="CRD131" s="236"/>
      <c r="CRE131" s="236"/>
      <c r="CRF131" s="236"/>
      <c r="CRG131" s="236"/>
      <c r="CRH131" s="236"/>
      <c r="CRI131" s="236"/>
      <c r="CRJ131" s="236"/>
      <c r="CRK131" s="236"/>
      <c r="CRL131" s="236"/>
      <c r="CRM131" s="236"/>
      <c r="CRN131" s="236"/>
      <c r="CRO131" s="236"/>
      <c r="CRP131" s="236"/>
      <c r="CRQ131" s="236"/>
      <c r="CRR131" s="236"/>
      <c r="CRS131" s="236"/>
      <c r="CRT131" s="236"/>
      <c r="CRU131" s="236"/>
      <c r="CRV131" s="236"/>
      <c r="CRW131" s="236"/>
      <c r="CRX131" s="236"/>
      <c r="CRY131" s="236"/>
      <c r="CRZ131" s="236"/>
      <c r="CSA131" s="236"/>
      <c r="CSB131" s="236"/>
      <c r="CSC131" s="236"/>
      <c r="CSD131" s="236"/>
      <c r="CSE131" s="236"/>
      <c r="CSF131" s="236"/>
      <c r="CSG131" s="236"/>
      <c r="CSH131" s="236"/>
      <c r="CSI131" s="236"/>
      <c r="CSJ131" s="236"/>
      <c r="CSK131" s="236"/>
      <c r="CSL131" s="236"/>
      <c r="CSM131" s="236"/>
      <c r="CSN131" s="236"/>
      <c r="CSO131" s="236"/>
      <c r="CSP131" s="236"/>
      <c r="CSQ131" s="236"/>
      <c r="CSR131" s="236"/>
      <c r="CSS131" s="236"/>
      <c r="CST131" s="236"/>
      <c r="CSU131" s="236"/>
      <c r="CSV131" s="236"/>
      <c r="CSW131" s="236"/>
      <c r="CSX131" s="236"/>
      <c r="CSY131" s="236"/>
      <c r="CSZ131" s="236"/>
      <c r="CTA131" s="236"/>
      <c r="CTB131" s="236"/>
      <c r="CTC131" s="236"/>
      <c r="CTD131" s="236"/>
      <c r="CTE131" s="236"/>
      <c r="CTF131" s="236"/>
      <c r="CTG131" s="236"/>
      <c r="CTH131" s="236"/>
      <c r="CTI131" s="236"/>
      <c r="CTJ131" s="236"/>
      <c r="CTK131" s="236"/>
      <c r="CTL131" s="236"/>
      <c r="CTM131" s="236"/>
      <c r="CTN131" s="236"/>
      <c r="CTO131" s="236"/>
      <c r="CTP131" s="236"/>
      <c r="CTQ131" s="236"/>
      <c r="CTR131" s="236"/>
      <c r="CTS131" s="236"/>
      <c r="CTT131" s="236"/>
      <c r="CTU131" s="236"/>
      <c r="CTV131" s="236"/>
      <c r="CTW131" s="236"/>
      <c r="CTX131" s="236"/>
      <c r="CTY131" s="236"/>
      <c r="CTZ131" s="236"/>
      <c r="CUA131" s="236"/>
      <c r="CUB131" s="236"/>
      <c r="CUC131" s="236"/>
      <c r="CUD131" s="236"/>
      <c r="CUE131" s="236"/>
      <c r="CUF131" s="236"/>
      <c r="CUG131" s="236"/>
      <c r="CUH131" s="236"/>
      <c r="CUI131" s="236"/>
      <c r="CUJ131" s="236"/>
      <c r="CUK131" s="236"/>
      <c r="CUL131" s="236"/>
      <c r="CUM131" s="236"/>
      <c r="CUN131" s="236"/>
      <c r="CUO131" s="236"/>
      <c r="CUP131" s="236"/>
      <c r="CUQ131" s="236"/>
      <c r="CUR131" s="236"/>
      <c r="CUS131" s="236"/>
      <c r="CUT131" s="236"/>
      <c r="CUU131" s="236"/>
      <c r="CUV131" s="236"/>
      <c r="CUW131" s="236"/>
      <c r="CUX131" s="236"/>
      <c r="CUY131" s="236"/>
      <c r="CUZ131" s="236"/>
      <c r="CVA131" s="236"/>
      <c r="CVB131" s="236"/>
      <c r="CVC131" s="236"/>
      <c r="CVD131" s="236"/>
      <c r="CVE131" s="236"/>
      <c r="CVF131" s="236"/>
      <c r="CVG131" s="236"/>
      <c r="CVH131" s="236"/>
      <c r="CVI131" s="236"/>
      <c r="CVJ131" s="236"/>
      <c r="CVK131" s="236"/>
      <c r="CVL131" s="236"/>
      <c r="CVM131" s="236"/>
      <c r="CVN131" s="236"/>
      <c r="CVO131" s="236"/>
      <c r="CVP131" s="236"/>
      <c r="CVQ131" s="236"/>
      <c r="CVR131" s="236"/>
      <c r="CVS131" s="236"/>
      <c r="CVT131" s="236"/>
      <c r="CVU131" s="236"/>
      <c r="CVV131" s="236"/>
      <c r="CVW131" s="236"/>
      <c r="CVX131" s="236"/>
      <c r="CVY131" s="236"/>
      <c r="CVZ131" s="236"/>
      <c r="CWA131" s="236"/>
      <c r="CWB131" s="236"/>
      <c r="CWC131" s="236"/>
      <c r="CWD131" s="236"/>
      <c r="CWE131" s="236"/>
      <c r="CWF131" s="236"/>
      <c r="CWG131" s="236"/>
      <c r="CWH131" s="236"/>
      <c r="CWI131" s="236"/>
      <c r="CWJ131" s="236"/>
      <c r="CWK131" s="236"/>
      <c r="CWL131" s="236"/>
      <c r="CWM131" s="236"/>
      <c r="CWN131" s="236"/>
      <c r="CWO131" s="236"/>
      <c r="CWP131" s="236"/>
      <c r="CWQ131" s="236"/>
      <c r="CWR131" s="236"/>
      <c r="CWS131" s="236"/>
      <c r="CWT131" s="236"/>
      <c r="CWU131" s="236"/>
      <c r="CWV131" s="236"/>
      <c r="CWW131" s="236"/>
      <c r="CWX131" s="236"/>
      <c r="CWY131" s="236"/>
      <c r="CWZ131" s="236"/>
      <c r="CXA131" s="236"/>
      <c r="CXB131" s="236"/>
      <c r="CXC131" s="236"/>
      <c r="CXD131" s="236"/>
      <c r="CXE131" s="236"/>
      <c r="CXF131" s="236"/>
      <c r="CXG131" s="236"/>
      <c r="CXH131" s="236"/>
      <c r="CXI131" s="236"/>
      <c r="CXJ131" s="236"/>
      <c r="CXK131" s="236"/>
      <c r="CXL131" s="236"/>
      <c r="CXM131" s="236"/>
      <c r="CXN131" s="236"/>
      <c r="CXO131" s="236"/>
      <c r="CXP131" s="236"/>
      <c r="CXQ131" s="236"/>
      <c r="CXR131" s="236"/>
      <c r="CXS131" s="236"/>
      <c r="CXT131" s="236"/>
      <c r="CXU131" s="236"/>
      <c r="CXV131" s="236"/>
      <c r="CXW131" s="236"/>
      <c r="CXX131" s="236"/>
      <c r="CXY131" s="236"/>
      <c r="CXZ131" s="236"/>
      <c r="CYA131" s="236"/>
      <c r="CYB131" s="236"/>
      <c r="CYC131" s="236"/>
      <c r="CYD131" s="236"/>
      <c r="CYE131" s="236"/>
      <c r="CYF131" s="236"/>
      <c r="CYG131" s="236"/>
      <c r="CYH131" s="236"/>
      <c r="CYI131" s="236"/>
      <c r="CYJ131" s="236"/>
      <c r="CYK131" s="236"/>
      <c r="CYL131" s="236"/>
      <c r="CYM131" s="236"/>
      <c r="CYN131" s="236"/>
      <c r="CYO131" s="236"/>
      <c r="CYP131" s="236"/>
      <c r="CYQ131" s="236"/>
      <c r="CYR131" s="236"/>
      <c r="CYS131" s="236"/>
      <c r="CYT131" s="236"/>
      <c r="CYU131" s="236"/>
      <c r="CYV131" s="236"/>
      <c r="CYW131" s="236"/>
      <c r="CYX131" s="236"/>
      <c r="CYY131" s="236"/>
      <c r="CYZ131" s="236"/>
      <c r="CZA131" s="236"/>
      <c r="CZB131" s="236"/>
      <c r="CZC131" s="236"/>
      <c r="CZD131" s="236"/>
      <c r="CZE131" s="236"/>
      <c r="CZF131" s="236"/>
      <c r="CZG131" s="236"/>
      <c r="CZH131" s="236"/>
      <c r="CZI131" s="236"/>
      <c r="CZJ131" s="236"/>
      <c r="CZK131" s="236"/>
      <c r="CZL131" s="236"/>
      <c r="CZM131" s="236"/>
      <c r="CZN131" s="236"/>
      <c r="CZO131" s="236"/>
      <c r="CZP131" s="236"/>
      <c r="CZQ131" s="236"/>
      <c r="CZR131" s="236"/>
      <c r="CZS131" s="236"/>
      <c r="CZT131" s="236"/>
      <c r="CZU131" s="236"/>
      <c r="CZV131" s="236"/>
      <c r="CZW131" s="236"/>
      <c r="CZX131" s="236"/>
      <c r="CZY131" s="236"/>
      <c r="CZZ131" s="236"/>
      <c r="DAA131" s="236"/>
      <c r="DAB131" s="236"/>
      <c r="DAC131" s="236"/>
      <c r="DAD131" s="236"/>
      <c r="DAE131" s="236"/>
      <c r="DAF131" s="236"/>
      <c r="DAG131" s="236"/>
      <c r="DAH131" s="236"/>
      <c r="DAI131" s="236"/>
      <c r="DAJ131" s="236"/>
      <c r="DAK131" s="236"/>
      <c r="DAL131" s="236"/>
      <c r="DAM131" s="236"/>
      <c r="DAN131" s="236"/>
      <c r="DAO131" s="236"/>
      <c r="DAP131" s="236"/>
      <c r="DAQ131" s="236"/>
      <c r="DAR131" s="236"/>
      <c r="DAS131" s="236"/>
      <c r="DAT131" s="236"/>
      <c r="DAU131" s="236"/>
      <c r="DAV131" s="236"/>
      <c r="DAW131" s="236"/>
      <c r="DAX131" s="236"/>
      <c r="DAY131" s="236"/>
      <c r="DAZ131" s="236"/>
      <c r="DBA131" s="236"/>
      <c r="DBB131" s="236"/>
      <c r="DBC131" s="236"/>
      <c r="DBD131" s="236"/>
      <c r="DBE131" s="236"/>
      <c r="DBF131" s="236"/>
      <c r="DBG131" s="236"/>
      <c r="DBH131" s="236"/>
      <c r="DBI131" s="236"/>
      <c r="DBJ131" s="236"/>
      <c r="DBK131" s="236"/>
      <c r="DBL131" s="236"/>
      <c r="DBM131" s="236"/>
      <c r="DBN131" s="236"/>
      <c r="DBO131" s="236"/>
      <c r="DBP131" s="236"/>
      <c r="DBQ131" s="236"/>
      <c r="DBR131" s="236"/>
      <c r="DBS131" s="236"/>
      <c r="DBT131" s="236"/>
      <c r="DBU131" s="236"/>
      <c r="DBV131" s="236"/>
      <c r="DBW131" s="236"/>
      <c r="DBX131" s="236"/>
      <c r="DBY131" s="236"/>
      <c r="DBZ131" s="236"/>
      <c r="DCA131" s="236"/>
      <c r="DCB131" s="236"/>
      <c r="DCC131" s="236"/>
      <c r="DCD131" s="236"/>
      <c r="DCE131" s="236"/>
      <c r="DCF131" s="236"/>
      <c r="DCG131" s="236"/>
      <c r="DCH131" s="236"/>
      <c r="DCI131" s="236"/>
      <c r="DCJ131" s="236"/>
      <c r="DCK131" s="236"/>
      <c r="DCL131" s="236"/>
      <c r="DCM131" s="236"/>
      <c r="DCN131" s="236"/>
      <c r="DCO131" s="236"/>
      <c r="DCP131" s="236"/>
      <c r="DCQ131" s="236"/>
      <c r="DCR131" s="236"/>
      <c r="DCS131" s="236"/>
      <c r="DCT131" s="236"/>
      <c r="DCU131" s="236"/>
      <c r="DCV131" s="236"/>
      <c r="DCW131" s="236"/>
      <c r="DCX131" s="236"/>
      <c r="DCY131" s="236"/>
      <c r="DCZ131" s="236"/>
      <c r="DDA131" s="236"/>
      <c r="DDB131" s="236"/>
      <c r="DDC131" s="236"/>
      <c r="DDD131" s="236"/>
      <c r="DDE131" s="236"/>
      <c r="DDF131" s="236"/>
      <c r="DDG131" s="236"/>
      <c r="DDH131" s="236"/>
      <c r="DDI131" s="236"/>
      <c r="DDJ131" s="236"/>
      <c r="DDK131" s="236"/>
      <c r="DDL131" s="236"/>
      <c r="DDM131" s="236"/>
      <c r="DDN131" s="236"/>
      <c r="DDO131" s="236"/>
      <c r="DDP131" s="236"/>
      <c r="DDQ131" s="236"/>
      <c r="DDR131" s="236"/>
      <c r="DDS131" s="236"/>
      <c r="DDT131" s="236"/>
      <c r="DDU131" s="236"/>
      <c r="DDV131" s="236"/>
      <c r="DDW131" s="236"/>
      <c r="DDX131" s="236"/>
      <c r="DDY131" s="236"/>
      <c r="DDZ131" s="236"/>
      <c r="DEA131" s="236"/>
      <c r="DEB131" s="236"/>
      <c r="DEC131" s="236"/>
      <c r="DED131" s="236"/>
      <c r="DEE131" s="236"/>
      <c r="DEF131" s="236"/>
      <c r="DEG131" s="236"/>
      <c r="DEH131" s="236"/>
      <c r="DEI131" s="236"/>
      <c r="DEJ131" s="236"/>
      <c r="DEK131" s="236"/>
      <c r="DEL131" s="236"/>
      <c r="DEM131" s="236"/>
      <c r="DEN131" s="236"/>
      <c r="DEO131" s="236"/>
      <c r="DEP131" s="236"/>
      <c r="DEQ131" s="236"/>
      <c r="DER131" s="236"/>
      <c r="DES131" s="236"/>
      <c r="DET131" s="236"/>
      <c r="DEU131" s="236"/>
      <c r="DEV131" s="236"/>
      <c r="DEW131" s="236"/>
      <c r="DEX131" s="236"/>
      <c r="DEY131" s="236"/>
      <c r="DEZ131" s="236"/>
      <c r="DFA131" s="236"/>
      <c r="DFB131" s="236"/>
      <c r="DFC131" s="236"/>
      <c r="DFD131" s="236"/>
      <c r="DFE131" s="236"/>
      <c r="DFF131" s="236"/>
      <c r="DFG131" s="236"/>
      <c r="DFH131" s="236"/>
      <c r="DFI131" s="236"/>
      <c r="DFJ131" s="236"/>
      <c r="DFK131" s="236"/>
      <c r="DFL131" s="236"/>
      <c r="DFM131" s="236"/>
      <c r="DFN131" s="236"/>
      <c r="DFO131" s="236"/>
      <c r="DFP131" s="236"/>
      <c r="DFQ131" s="236"/>
      <c r="DFR131" s="236"/>
      <c r="DFS131" s="236"/>
      <c r="DFT131" s="236"/>
      <c r="DFU131" s="236"/>
      <c r="DFV131" s="236"/>
      <c r="DFW131" s="236"/>
      <c r="DFX131" s="236"/>
      <c r="DFY131" s="236"/>
      <c r="DFZ131" s="236"/>
      <c r="DGA131" s="236"/>
      <c r="DGB131" s="236"/>
      <c r="DGC131" s="236"/>
      <c r="DGD131" s="236"/>
      <c r="DGE131" s="236"/>
      <c r="DGF131" s="236"/>
      <c r="DGG131" s="236"/>
      <c r="DGH131" s="236"/>
      <c r="DGI131" s="236"/>
      <c r="DGJ131" s="236"/>
      <c r="DGK131" s="236"/>
      <c r="DGL131" s="236"/>
      <c r="DGM131" s="236"/>
      <c r="DGN131" s="236"/>
      <c r="DGO131" s="236"/>
      <c r="DGP131" s="236"/>
      <c r="DGQ131" s="236"/>
      <c r="DGR131" s="236"/>
      <c r="DGS131" s="236"/>
      <c r="DGT131" s="236"/>
      <c r="DGU131" s="236"/>
      <c r="DGV131" s="236"/>
      <c r="DGW131" s="236"/>
      <c r="DGX131" s="236"/>
      <c r="DGY131" s="236"/>
      <c r="DGZ131" s="236"/>
      <c r="DHA131" s="236"/>
      <c r="DHB131" s="236"/>
      <c r="DHC131" s="236"/>
      <c r="DHD131" s="236"/>
      <c r="DHE131" s="236"/>
      <c r="DHF131" s="236"/>
      <c r="DHG131" s="236"/>
      <c r="DHH131" s="236"/>
      <c r="DHI131" s="236"/>
      <c r="DHJ131" s="236"/>
      <c r="DHK131" s="236"/>
      <c r="DHL131" s="236"/>
      <c r="DHM131" s="236"/>
      <c r="DHN131" s="236"/>
      <c r="DHO131" s="236"/>
      <c r="DHP131" s="236"/>
      <c r="DHQ131" s="236"/>
      <c r="DHR131" s="236"/>
      <c r="DHS131" s="236"/>
      <c r="DHT131" s="236"/>
      <c r="DHU131" s="236"/>
      <c r="DHV131" s="236"/>
      <c r="DHW131" s="236"/>
      <c r="DHX131" s="236"/>
      <c r="DHY131" s="236"/>
      <c r="DHZ131" s="236"/>
      <c r="DIA131" s="236"/>
      <c r="DIB131" s="236"/>
      <c r="DIC131" s="236"/>
      <c r="DID131" s="236"/>
      <c r="DIE131" s="236"/>
      <c r="DIF131" s="236"/>
      <c r="DIG131" s="236"/>
      <c r="DIH131" s="236"/>
      <c r="DII131" s="236"/>
      <c r="DIJ131" s="236"/>
      <c r="DIK131" s="236"/>
      <c r="DIL131" s="236"/>
      <c r="DIM131" s="236"/>
      <c r="DIN131" s="236"/>
      <c r="DIO131" s="236"/>
      <c r="DIP131" s="236"/>
      <c r="DIQ131" s="236"/>
      <c r="DIR131" s="236"/>
      <c r="DIS131" s="236"/>
      <c r="DIT131" s="236"/>
      <c r="DIU131" s="236"/>
      <c r="DIV131" s="236"/>
      <c r="DIW131" s="236"/>
      <c r="DIX131" s="236"/>
      <c r="DIY131" s="236"/>
      <c r="DIZ131" s="236"/>
      <c r="DJA131" s="236"/>
      <c r="DJB131" s="236"/>
      <c r="DJC131" s="236"/>
      <c r="DJD131" s="236"/>
      <c r="DJE131" s="236"/>
      <c r="DJF131" s="236"/>
      <c r="DJG131" s="236"/>
      <c r="DJH131" s="236"/>
      <c r="DJI131" s="236"/>
      <c r="DJJ131" s="236"/>
      <c r="DJK131" s="236"/>
      <c r="DJL131" s="236"/>
      <c r="DJM131" s="236"/>
      <c r="DJN131" s="236"/>
      <c r="DJO131" s="236"/>
      <c r="DJP131" s="236"/>
      <c r="DJQ131" s="236"/>
      <c r="DJR131" s="236"/>
      <c r="DJS131" s="236"/>
      <c r="DJT131" s="236"/>
      <c r="DJU131" s="236"/>
      <c r="DJV131" s="236"/>
      <c r="DJW131" s="236"/>
      <c r="DJX131" s="236"/>
      <c r="DJY131" s="236"/>
      <c r="DJZ131" s="236"/>
      <c r="DKA131" s="236"/>
      <c r="DKB131" s="236"/>
      <c r="DKC131" s="236"/>
      <c r="DKD131" s="236"/>
      <c r="DKE131" s="236"/>
      <c r="DKF131" s="236"/>
      <c r="DKG131" s="236"/>
      <c r="DKH131" s="236"/>
      <c r="DKI131" s="236"/>
      <c r="DKJ131" s="236"/>
      <c r="DKK131" s="236"/>
      <c r="DKL131" s="236"/>
      <c r="DKM131" s="236"/>
      <c r="DKN131" s="236"/>
      <c r="DKO131" s="236"/>
      <c r="DKP131" s="236"/>
      <c r="DKQ131" s="236"/>
      <c r="DKR131" s="236"/>
      <c r="DKS131" s="236"/>
      <c r="DKT131" s="236"/>
      <c r="DKU131" s="236"/>
      <c r="DKV131" s="236"/>
      <c r="DKW131" s="236"/>
      <c r="DKX131" s="236"/>
      <c r="DKY131" s="236"/>
      <c r="DKZ131" s="236"/>
      <c r="DLA131" s="236"/>
      <c r="DLB131" s="236"/>
      <c r="DLC131" s="236"/>
      <c r="DLD131" s="236"/>
      <c r="DLE131" s="236"/>
      <c r="DLF131" s="236"/>
      <c r="DLG131" s="236"/>
      <c r="DLH131" s="236"/>
      <c r="DLI131" s="236"/>
      <c r="DLJ131" s="236"/>
      <c r="DLK131" s="236"/>
      <c r="DLL131" s="236"/>
      <c r="DLM131" s="236"/>
      <c r="DLN131" s="236"/>
      <c r="DLO131" s="236"/>
      <c r="DLP131" s="236"/>
      <c r="DLQ131" s="236"/>
      <c r="DLR131" s="236"/>
      <c r="DLS131" s="236"/>
      <c r="DLT131" s="236"/>
      <c r="DLU131" s="236"/>
      <c r="DLV131" s="236"/>
      <c r="DLW131" s="236"/>
      <c r="DLX131" s="236"/>
      <c r="DLY131" s="236"/>
      <c r="DLZ131" s="236"/>
      <c r="DMA131" s="236"/>
      <c r="DMB131" s="236"/>
      <c r="DMC131" s="236"/>
      <c r="DMD131" s="236"/>
      <c r="DME131" s="236"/>
      <c r="DMF131" s="236"/>
      <c r="DMG131" s="236"/>
      <c r="DMH131" s="236"/>
      <c r="DMI131" s="236"/>
      <c r="DMJ131" s="236"/>
      <c r="DMK131" s="236"/>
      <c r="DML131" s="236"/>
      <c r="DMM131" s="236"/>
      <c r="DMN131" s="236"/>
      <c r="DMO131" s="236"/>
      <c r="DMP131" s="236"/>
      <c r="DMQ131" s="236"/>
      <c r="DMR131" s="236"/>
      <c r="DMS131" s="236"/>
      <c r="DMT131" s="236"/>
      <c r="DMU131" s="236"/>
      <c r="DMV131" s="236"/>
      <c r="DMW131" s="236"/>
      <c r="DMX131" s="236"/>
      <c r="DMY131" s="236"/>
      <c r="DMZ131" s="236"/>
      <c r="DNA131" s="236"/>
      <c r="DNB131" s="236"/>
      <c r="DNC131" s="236"/>
      <c r="DND131" s="236"/>
      <c r="DNE131" s="236"/>
      <c r="DNF131" s="236"/>
      <c r="DNG131" s="236"/>
      <c r="DNH131" s="236"/>
      <c r="DNI131" s="236"/>
      <c r="DNJ131" s="236"/>
      <c r="DNK131" s="236"/>
      <c r="DNL131" s="236"/>
      <c r="DNM131" s="236"/>
      <c r="DNN131" s="236"/>
      <c r="DNO131" s="236"/>
      <c r="DNP131" s="236"/>
      <c r="DNQ131" s="236"/>
      <c r="DNR131" s="236"/>
      <c r="DNS131" s="236"/>
      <c r="DNT131" s="236"/>
      <c r="DNU131" s="236"/>
      <c r="DNV131" s="236"/>
      <c r="DNW131" s="236"/>
      <c r="DNX131" s="236"/>
      <c r="DNY131" s="236"/>
      <c r="DNZ131" s="236"/>
      <c r="DOA131" s="236"/>
      <c r="DOB131" s="236"/>
      <c r="DOC131" s="236"/>
      <c r="DOD131" s="236"/>
      <c r="DOE131" s="236"/>
      <c r="DOF131" s="236"/>
      <c r="DOG131" s="236"/>
      <c r="DOH131" s="236"/>
      <c r="DOI131" s="236"/>
      <c r="DOJ131" s="236"/>
      <c r="DOK131" s="236"/>
      <c r="DOL131" s="236"/>
      <c r="DOM131" s="236"/>
      <c r="DON131" s="236"/>
      <c r="DOO131" s="236"/>
      <c r="DOP131" s="236"/>
      <c r="DOQ131" s="236"/>
      <c r="DOR131" s="236"/>
      <c r="DOS131" s="236"/>
      <c r="DOT131" s="236"/>
      <c r="DOU131" s="236"/>
      <c r="DOV131" s="236"/>
      <c r="DOW131" s="236"/>
      <c r="DOX131" s="236"/>
      <c r="DOY131" s="236"/>
      <c r="DOZ131" s="236"/>
      <c r="DPA131" s="236"/>
      <c r="DPB131" s="236"/>
      <c r="DPC131" s="236"/>
      <c r="DPD131" s="236"/>
      <c r="DPE131" s="236"/>
      <c r="DPF131" s="236"/>
      <c r="DPG131" s="236"/>
      <c r="DPH131" s="236"/>
      <c r="DPI131" s="236"/>
      <c r="DPJ131" s="236"/>
      <c r="DPK131" s="236"/>
      <c r="DPL131" s="236"/>
      <c r="DPM131" s="236"/>
      <c r="DPN131" s="236"/>
      <c r="DPO131" s="236"/>
      <c r="DPP131" s="236"/>
      <c r="DPQ131" s="236"/>
      <c r="DPR131" s="236"/>
      <c r="DPS131" s="236"/>
      <c r="DPT131" s="236"/>
      <c r="DPU131" s="236"/>
      <c r="DPV131" s="236"/>
      <c r="DPW131" s="236"/>
      <c r="DPX131" s="236"/>
      <c r="DPY131" s="236"/>
      <c r="DPZ131" s="236"/>
      <c r="DQA131" s="236"/>
      <c r="DQB131" s="236"/>
      <c r="DQC131" s="236"/>
      <c r="DQD131" s="236"/>
      <c r="DQE131" s="236"/>
      <c r="DQF131" s="236"/>
      <c r="DQG131" s="236"/>
      <c r="DQH131" s="236"/>
      <c r="DQI131" s="236"/>
      <c r="DQJ131" s="236"/>
      <c r="DQK131" s="236"/>
      <c r="DQL131" s="236"/>
      <c r="DQM131" s="236"/>
      <c r="DQN131" s="236"/>
      <c r="DQO131" s="236"/>
      <c r="DQP131" s="236"/>
      <c r="DQQ131" s="236"/>
      <c r="DQR131" s="236"/>
      <c r="DQS131" s="236"/>
      <c r="DQT131" s="236"/>
      <c r="DQU131" s="236"/>
      <c r="DQV131" s="236"/>
      <c r="DQW131" s="236"/>
      <c r="DQX131" s="236"/>
      <c r="DQY131" s="236"/>
      <c r="DQZ131" s="236"/>
      <c r="DRA131" s="236"/>
      <c r="DRB131" s="236"/>
      <c r="DRC131" s="236"/>
      <c r="DRD131" s="236"/>
      <c r="DRE131" s="236"/>
      <c r="DRF131" s="236"/>
      <c r="DRG131" s="236"/>
      <c r="DRH131" s="236"/>
      <c r="DRI131" s="236"/>
      <c r="DRJ131" s="236"/>
      <c r="DRK131" s="236"/>
      <c r="DRL131" s="236"/>
      <c r="DRM131" s="236"/>
      <c r="DRN131" s="236"/>
      <c r="DRO131" s="236"/>
      <c r="DRP131" s="236"/>
      <c r="DRQ131" s="236"/>
      <c r="DRR131" s="236"/>
      <c r="DRS131" s="236"/>
      <c r="DRT131" s="236"/>
      <c r="DRU131" s="236"/>
      <c r="DRV131" s="236"/>
      <c r="DRW131" s="236"/>
      <c r="DRX131" s="236"/>
      <c r="DRY131" s="236"/>
      <c r="DRZ131" s="236"/>
      <c r="DSA131" s="236"/>
      <c r="DSB131" s="236"/>
      <c r="DSC131" s="236"/>
      <c r="DSD131" s="236"/>
      <c r="DSE131" s="236"/>
      <c r="DSF131" s="236"/>
      <c r="DSG131" s="236"/>
      <c r="DSH131" s="236"/>
      <c r="DSI131" s="236"/>
      <c r="DSJ131" s="236"/>
      <c r="DSK131" s="236"/>
      <c r="DSL131" s="236"/>
      <c r="DSM131" s="236"/>
      <c r="DSN131" s="236"/>
      <c r="DSO131" s="236"/>
      <c r="DSP131" s="236"/>
      <c r="DSQ131" s="236"/>
      <c r="DSR131" s="236"/>
      <c r="DSS131" s="236"/>
      <c r="DST131" s="236"/>
      <c r="DSU131" s="236"/>
      <c r="DSV131" s="236"/>
      <c r="DSW131" s="236"/>
      <c r="DSX131" s="236"/>
      <c r="DSY131" s="236"/>
      <c r="DSZ131" s="236"/>
      <c r="DTA131" s="236"/>
      <c r="DTB131" s="236"/>
      <c r="DTC131" s="236"/>
      <c r="DTD131" s="236"/>
      <c r="DTE131" s="236"/>
      <c r="DTF131" s="236"/>
      <c r="DTG131" s="236"/>
      <c r="DTH131" s="236"/>
      <c r="DTI131" s="236"/>
      <c r="DTJ131" s="236"/>
      <c r="DTK131" s="236"/>
      <c r="DTL131" s="236"/>
      <c r="DTM131" s="236"/>
      <c r="DTN131" s="236"/>
      <c r="DTO131" s="236"/>
      <c r="DTP131" s="236"/>
      <c r="DTQ131" s="236"/>
      <c r="DTR131" s="236"/>
      <c r="DTS131" s="236"/>
      <c r="DTT131" s="236"/>
      <c r="DTU131" s="236"/>
      <c r="DTV131" s="236"/>
      <c r="DTW131" s="236"/>
      <c r="DTX131" s="236"/>
      <c r="DTY131" s="236"/>
      <c r="DTZ131" s="236"/>
      <c r="DUA131" s="236"/>
      <c r="DUB131" s="236"/>
      <c r="DUC131" s="236"/>
      <c r="DUD131" s="236"/>
      <c r="DUE131" s="236"/>
      <c r="DUF131" s="236"/>
      <c r="DUG131" s="236"/>
      <c r="DUH131" s="236"/>
      <c r="DUI131" s="236"/>
      <c r="DUJ131" s="236"/>
      <c r="DUK131" s="236"/>
      <c r="DUL131" s="236"/>
      <c r="DUM131" s="236"/>
      <c r="DUN131" s="236"/>
      <c r="DUO131" s="236"/>
      <c r="DUP131" s="236"/>
      <c r="DUQ131" s="236"/>
      <c r="DUR131" s="236"/>
      <c r="DUS131" s="236"/>
      <c r="DUT131" s="236"/>
      <c r="DUU131" s="236"/>
      <c r="DUV131" s="236"/>
      <c r="DUW131" s="236"/>
      <c r="DUX131" s="236"/>
      <c r="DUY131" s="236"/>
      <c r="DUZ131" s="236"/>
      <c r="DVA131" s="236"/>
      <c r="DVB131" s="236"/>
      <c r="DVC131" s="236"/>
      <c r="DVD131" s="236"/>
      <c r="DVE131" s="236"/>
      <c r="DVF131" s="236"/>
      <c r="DVG131" s="236"/>
      <c r="DVH131" s="236"/>
      <c r="DVI131" s="236"/>
      <c r="DVJ131" s="236"/>
      <c r="DVK131" s="236"/>
      <c r="DVL131" s="236"/>
      <c r="DVM131" s="236"/>
      <c r="DVN131" s="236"/>
      <c r="DVO131" s="236"/>
      <c r="DVP131" s="236"/>
      <c r="DVQ131" s="236"/>
      <c r="DVR131" s="236"/>
      <c r="DVS131" s="236"/>
      <c r="DVT131" s="236"/>
      <c r="DVU131" s="236"/>
      <c r="DVV131" s="236"/>
      <c r="DVW131" s="236"/>
      <c r="DVX131" s="236"/>
      <c r="DVY131" s="236"/>
      <c r="DVZ131" s="236"/>
      <c r="DWA131" s="236"/>
      <c r="DWB131" s="236"/>
      <c r="DWC131" s="236"/>
      <c r="DWD131" s="236"/>
      <c r="DWE131" s="236"/>
      <c r="DWF131" s="236"/>
      <c r="DWG131" s="236"/>
      <c r="DWH131" s="236"/>
      <c r="DWI131" s="236"/>
      <c r="DWJ131" s="236"/>
      <c r="DWK131" s="236"/>
      <c r="DWL131" s="236"/>
      <c r="DWM131" s="236"/>
      <c r="DWN131" s="236"/>
      <c r="DWO131" s="236"/>
      <c r="DWP131" s="236"/>
      <c r="DWQ131" s="236"/>
      <c r="DWR131" s="236"/>
      <c r="DWS131" s="236"/>
      <c r="DWT131" s="236"/>
      <c r="DWU131" s="236"/>
      <c r="DWV131" s="236"/>
      <c r="DWW131" s="236"/>
      <c r="DWX131" s="236"/>
      <c r="DWY131" s="236"/>
      <c r="DWZ131" s="236"/>
      <c r="DXA131" s="236"/>
      <c r="DXB131" s="236"/>
      <c r="DXC131" s="236"/>
      <c r="DXD131" s="236"/>
      <c r="DXE131" s="236"/>
      <c r="DXF131" s="236"/>
      <c r="DXG131" s="236"/>
      <c r="DXH131" s="236"/>
      <c r="DXI131" s="236"/>
      <c r="DXJ131" s="236"/>
      <c r="DXK131" s="236"/>
      <c r="DXL131" s="236"/>
      <c r="DXM131" s="236"/>
      <c r="DXN131" s="236"/>
      <c r="DXO131" s="236"/>
      <c r="DXP131" s="236"/>
      <c r="DXQ131" s="236"/>
      <c r="DXR131" s="236"/>
      <c r="DXS131" s="236"/>
      <c r="DXT131" s="236"/>
      <c r="DXU131" s="236"/>
      <c r="DXV131" s="236"/>
      <c r="DXW131" s="236"/>
      <c r="DXX131" s="236"/>
      <c r="DXY131" s="236"/>
      <c r="DXZ131" s="236"/>
      <c r="DYA131" s="236"/>
      <c r="DYB131" s="236"/>
      <c r="DYC131" s="236"/>
      <c r="DYD131" s="236"/>
      <c r="DYE131" s="236"/>
      <c r="DYF131" s="236"/>
      <c r="DYG131" s="236"/>
      <c r="DYH131" s="236"/>
      <c r="DYI131" s="236"/>
      <c r="DYJ131" s="236"/>
      <c r="DYK131" s="236"/>
      <c r="DYL131" s="236"/>
      <c r="DYM131" s="236"/>
      <c r="DYN131" s="236"/>
      <c r="DYO131" s="236"/>
      <c r="DYP131" s="236"/>
      <c r="DYQ131" s="236"/>
      <c r="DYR131" s="236"/>
      <c r="DYS131" s="236"/>
      <c r="DYT131" s="236"/>
      <c r="DYU131" s="236"/>
      <c r="DYV131" s="236"/>
      <c r="DYW131" s="236"/>
      <c r="DYX131" s="236"/>
      <c r="DYY131" s="236"/>
      <c r="DYZ131" s="236"/>
      <c r="DZA131" s="236"/>
      <c r="DZB131" s="236"/>
      <c r="DZC131" s="236"/>
      <c r="DZD131" s="236"/>
      <c r="DZE131" s="236"/>
      <c r="DZF131" s="236"/>
      <c r="DZG131" s="236"/>
      <c r="DZH131" s="236"/>
      <c r="DZI131" s="236"/>
      <c r="DZJ131" s="236"/>
      <c r="DZK131" s="236"/>
      <c r="DZL131" s="236"/>
      <c r="DZM131" s="236"/>
      <c r="DZN131" s="236"/>
      <c r="DZO131" s="236"/>
      <c r="DZP131" s="236"/>
      <c r="DZQ131" s="236"/>
      <c r="DZR131" s="236"/>
      <c r="DZS131" s="236"/>
      <c r="DZT131" s="236"/>
      <c r="DZU131" s="236"/>
      <c r="DZV131" s="236"/>
      <c r="DZW131" s="236"/>
      <c r="DZX131" s="236"/>
      <c r="DZY131" s="236"/>
      <c r="DZZ131" s="236"/>
      <c r="EAA131" s="236"/>
      <c r="EAB131" s="236"/>
      <c r="EAC131" s="236"/>
      <c r="EAD131" s="236"/>
      <c r="EAE131" s="236"/>
      <c r="EAF131" s="236"/>
      <c r="EAG131" s="236"/>
      <c r="EAH131" s="236"/>
      <c r="EAI131" s="236"/>
      <c r="EAJ131" s="236"/>
      <c r="EAK131" s="236"/>
      <c r="EAL131" s="236"/>
      <c r="EAM131" s="236"/>
      <c r="EAN131" s="236"/>
      <c r="EAO131" s="236"/>
      <c r="EAP131" s="236"/>
      <c r="EAQ131" s="236"/>
      <c r="EAR131" s="236"/>
      <c r="EAS131" s="236"/>
      <c r="EAT131" s="236"/>
      <c r="EAU131" s="236"/>
      <c r="EAV131" s="236"/>
      <c r="EAW131" s="236"/>
      <c r="EAX131" s="236"/>
      <c r="EAY131" s="236"/>
      <c r="EAZ131" s="236"/>
      <c r="EBA131" s="236"/>
      <c r="EBB131" s="236"/>
      <c r="EBC131" s="236"/>
      <c r="EBD131" s="236"/>
      <c r="EBE131" s="236"/>
      <c r="EBF131" s="236"/>
      <c r="EBG131" s="236"/>
      <c r="EBH131" s="236"/>
      <c r="EBI131" s="236"/>
      <c r="EBJ131" s="236"/>
      <c r="EBK131" s="236"/>
      <c r="EBL131" s="236"/>
      <c r="EBM131" s="236"/>
      <c r="EBN131" s="236"/>
      <c r="EBO131" s="236"/>
      <c r="EBP131" s="236"/>
      <c r="EBQ131" s="236"/>
      <c r="EBR131" s="236"/>
      <c r="EBS131" s="236"/>
      <c r="EBT131" s="236"/>
      <c r="EBU131" s="236"/>
      <c r="EBV131" s="236"/>
      <c r="EBW131" s="236"/>
      <c r="EBX131" s="236"/>
      <c r="EBY131" s="236"/>
      <c r="EBZ131" s="236"/>
      <c r="ECA131" s="236"/>
      <c r="ECB131" s="236"/>
      <c r="ECC131" s="236"/>
      <c r="ECD131" s="236"/>
      <c r="ECE131" s="236"/>
      <c r="ECF131" s="236"/>
      <c r="ECG131" s="236"/>
      <c r="ECH131" s="236"/>
      <c r="ECI131" s="236"/>
      <c r="ECJ131" s="236"/>
      <c r="ECK131" s="236"/>
      <c r="ECL131" s="236"/>
      <c r="ECM131" s="236"/>
      <c r="ECN131" s="236"/>
      <c r="ECO131" s="236"/>
      <c r="ECP131" s="236"/>
      <c r="ECQ131" s="236"/>
      <c r="ECR131" s="236"/>
      <c r="ECS131" s="236"/>
      <c r="ECT131" s="236"/>
      <c r="ECU131" s="236"/>
      <c r="ECV131" s="236"/>
      <c r="ECW131" s="236"/>
      <c r="ECX131" s="236"/>
      <c r="ECY131" s="236"/>
      <c r="ECZ131" s="236"/>
      <c r="EDA131" s="236"/>
      <c r="EDB131" s="236"/>
      <c r="EDC131" s="236"/>
      <c r="EDD131" s="236"/>
      <c r="EDE131" s="236"/>
      <c r="EDF131" s="236"/>
      <c r="EDG131" s="236"/>
      <c r="EDH131" s="236"/>
      <c r="EDI131" s="236"/>
      <c r="EDJ131" s="236"/>
      <c r="EDK131" s="236"/>
      <c r="EDL131" s="236"/>
      <c r="EDM131" s="236"/>
      <c r="EDN131" s="236"/>
      <c r="EDO131" s="236"/>
      <c r="EDP131" s="236"/>
      <c r="EDQ131" s="236"/>
      <c r="EDR131" s="236"/>
      <c r="EDS131" s="236"/>
      <c r="EDT131" s="236"/>
      <c r="EDU131" s="236"/>
      <c r="EDV131" s="236"/>
      <c r="EDW131" s="236"/>
      <c r="EDX131" s="236"/>
      <c r="EDY131" s="236"/>
      <c r="EDZ131" s="236"/>
      <c r="EEA131" s="236"/>
      <c r="EEB131" s="236"/>
      <c r="EEC131" s="236"/>
      <c r="EED131" s="236"/>
      <c r="EEE131" s="236"/>
      <c r="EEF131" s="236"/>
      <c r="EEG131" s="236"/>
      <c r="EEH131" s="236"/>
      <c r="EEI131" s="236"/>
      <c r="EEJ131" s="236"/>
      <c r="EEK131" s="236"/>
      <c r="EEL131" s="236"/>
      <c r="EEM131" s="236"/>
      <c r="EEN131" s="236"/>
      <c r="EEO131" s="236"/>
      <c r="EEP131" s="236"/>
      <c r="EEQ131" s="236"/>
      <c r="EER131" s="236"/>
      <c r="EES131" s="236"/>
      <c r="EET131" s="236"/>
      <c r="EEU131" s="236"/>
      <c r="EEV131" s="236"/>
      <c r="EEW131" s="236"/>
      <c r="EEX131" s="236"/>
      <c r="EEY131" s="236"/>
      <c r="EEZ131" s="236"/>
      <c r="EFA131" s="236"/>
      <c r="EFB131" s="236"/>
      <c r="EFC131" s="236"/>
      <c r="EFD131" s="236"/>
      <c r="EFE131" s="236"/>
      <c r="EFF131" s="236"/>
      <c r="EFG131" s="236"/>
      <c r="EFH131" s="236"/>
      <c r="EFI131" s="236"/>
      <c r="EFJ131" s="236"/>
      <c r="EFK131" s="236"/>
      <c r="EFL131" s="236"/>
      <c r="EFM131" s="236"/>
      <c r="EFN131" s="236"/>
      <c r="EFO131" s="236"/>
      <c r="EFP131" s="236"/>
      <c r="EFQ131" s="236"/>
      <c r="EFR131" s="236"/>
      <c r="EFS131" s="236"/>
      <c r="EFT131" s="236"/>
      <c r="EFU131" s="236"/>
      <c r="EFV131" s="236"/>
      <c r="EFW131" s="236"/>
      <c r="EFX131" s="236"/>
      <c r="EFY131" s="236"/>
      <c r="EFZ131" s="236"/>
      <c r="EGA131" s="236"/>
      <c r="EGB131" s="236"/>
      <c r="EGC131" s="236"/>
      <c r="EGD131" s="236"/>
      <c r="EGE131" s="236"/>
      <c r="EGF131" s="236"/>
      <c r="EGG131" s="236"/>
      <c r="EGH131" s="236"/>
      <c r="EGI131" s="236"/>
      <c r="EGJ131" s="236"/>
      <c r="EGK131" s="236"/>
      <c r="EGL131" s="236"/>
      <c r="EGM131" s="236"/>
      <c r="EGN131" s="236"/>
      <c r="EGO131" s="236"/>
      <c r="EGP131" s="236"/>
      <c r="EGQ131" s="236"/>
      <c r="EGR131" s="236"/>
      <c r="EGS131" s="236"/>
      <c r="EGT131" s="236"/>
      <c r="EGU131" s="236"/>
      <c r="EGV131" s="236"/>
      <c r="EGW131" s="236"/>
      <c r="EGX131" s="236"/>
      <c r="EGY131" s="236"/>
      <c r="EGZ131" s="236"/>
      <c r="EHA131" s="236"/>
      <c r="EHB131" s="236"/>
      <c r="EHC131" s="236"/>
      <c r="EHD131" s="236"/>
      <c r="EHE131" s="236"/>
      <c r="EHF131" s="236"/>
      <c r="EHG131" s="236"/>
      <c r="EHH131" s="236"/>
      <c r="EHI131" s="236"/>
      <c r="EHJ131" s="236"/>
      <c r="EHK131" s="236"/>
      <c r="EHL131" s="236"/>
      <c r="EHM131" s="236"/>
      <c r="EHN131" s="236"/>
      <c r="EHO131" s="236"/>
      <c r="EHP131" s="236"/>
      <c r="EHQ131" s="236"/>
      <c r="EHR131" s="236"/>
      <c r="EHS131" s="236"/>
      <c r="EHT131" s="236"/>
      <c r="EHU131" s="236"/>
      <c r="EHV131" s="236"/>
      <c r="EHW131" s="236"/>
      <c r="EHX131" s="236"/>
      <c r="EHY131" s="236"/>
      <c r="EHZ131" s="236"/>
      <c r="EIA131" s="236"/>
      <c r="EIB131" s="236"/>
      <c r="EIC131" s="236"/>
      <c r="EID131" s="236"/>
      <c r="EIE131" s="236"/>
      <c r="EIF131" s="236"/>
      <c r="EIG131" s="236"/>
      <c r="EIH131" s="236"/>
      <c r="EII131" s="236"/>
      <c r="EIJ131" s="236"/>
      <c r="EIK131" s="236"/>
      <c r="EIL131" s="236"/>
      <c r="EIM131" s="236"/>
      <c r="EIN131" s="236"/>
      <c r="EIO131" s="236"/>
      <c r="EIP131" s="236"/>
      <c r="EIQ131" s="236"/>
      <c r="EIR131" s="236"/>
      <c r="EIS131" s="236"/>
      <c r="EIT131" s="236"/>
      <c r="EIU131" s="236"/>
      <c r="EIV131" s="236"/>
      <c r="EIW131" s="236"/>
      <c r="EIX131" s="236"/>
      <c r="EIY131" s="236"/>
      <c r="EIZ131" s="236"/>
      <c r="EJA131" s="236"/>
      <c r="EJB131" s="236"/>
      <c r="EJC131" s="236"/>
      <c r="EJD131" s="236"/>
      <c r="EJE131" s="236"/>
      <c r="EJF131" s="236"/>
      <c r="EJG131" s="236"/>
      <c r="EJH131" s="236"/>
      <c r="EJI131" s="236"/>
      <c r="EJJ131" s="236"/>
      <c r="EJK131" s="236"/>
      <c r="EJL131" s="236"/>
      <c r="EJM131" s="236"/>
      <c r="EJN131" s="236"/>
      <c r="EJO131" s="236"/>
      <c r="EJP131" s="236"/>
      <c r="EJQ131" s="236"/>
      <c r="EJR131" s="236"/>
      <c r="EJS131" s="236"/>
      <c r="EJT131" s="236"/>
      <c r="EJU131" s="236"/>
      <c r="EJV131" s="236"/>
      <c r="EJW131" s="236"/>
      <c r="EJX131" s="236"/>
      <c r="EJY131" s="236"/>
      <c r="EJZ131" s="236"/>
      <c r="EKA131" s="236"/>
      <c r="EKB131" s="236"/>
      <c r="EKC131" s="236"/>
      <c r="EKD131" s="236"/>
      <c r="EKE131" s="236"/>
      <c r="EKF131" s="236"/>
      <c r="EKG131" s="236"/>
      <c r="EKH131" s="236"/>
      <c r="EKI131" s="236"/>
      <c r="EKJ131" s="236"/>
      <c r="EKK131" s="236"/>
      <c r="EKL131" s="236"/>
      <c r="EKM131" s="236"/>
      <c r="EKN131" s="236"/>
      <c r="EKO131" s="236"/>
      <c r="EKP131" s="236"/>
      <c r="EKQ131" s="236"/>
      <c r="EKR131" s="236"/>
      <c r="EKS131" s="236"/>
      <c r="EKT131" s="236"/>
      <c r="EKU131" s="236"/>
      <c r="EKV131" s="236"/>
      <c r="EKW131" s="236"/>
      <c r="EKX131" s="236"/>
      <c r="EKY131" s="236"/>
      <c r="EKZ131" s="236"/>
      <c r="ELA131" s="236"/>
      <c r="ELB131" s="236"/>
      <c r="ELC131" s="236"/>
      <c r="ELD131" s="236"/>
      <c r="ELE131" s="236"/>
      <c r="ELF131" s="236"/>
      <c r="ELG131" s="236"/>
      <c r="ELH131" s="236"/>
      <c r="ELI131" s="236"/>
      <c r="ELJ131" s="236"/>
      <c r="ELK131" s="236"/>
      <c r="ELL131" s="236"/>
      <c r="ELM131" s="236"/>
      <c r="ELN131" s="236"/>
      <c r="ELO131" s="236"/>
      <c r="ELP131" s="236"/>
      <c r="ELQ131" s="236"/>
      <c r="ELR131" s="236"/>
      <c r="ELS131" s="236"/>
      <c r="ELT131" s="236"/>
      <c r="ELU131" s="236"/>
      <c r="ELV131" s="236"/>
      <c r="ELW131" s="236"/>
      <c r="ELX131" s="236"/>
      <c r="ELY131" s="236"/>
      <c r="ELZ131" s="236"/>
      <c r="EMA131" s="236"/>
      <c r="EMB131" s="236"/>
      <c r="EMC131" s="236"/>
      <c r="EMD131" s="236"/>
      <c r="EME131" s="236"/>
      <c r="EMF131" s="236"/>
      <c r="EMG131" s="236"/>
      <c r="EMH131" s="236"/>
      <c r="EMI131" s="236"/>
      <c r="EMJ131" s="236"/>
      <c r="EMK131" s="236"/>
      <c r="EML131" s="236"/>
      <c r="EMM131" s="236"/>
      <c r="EMN131" s="236"/>
      <c r="EMO131" s="236"/>
      <c r="EMP131" s="236"/>
      <c r="EMQ131" s="236"/>
      <c r="EMR131" s="236"/>
      <c r="EMS131" s="236"/>
      <c r="EMT131" s="236"/>
      <c r="EMU131" s="236"/>
      <c r="EMV131" s="236"/>
      <c r="EMW131" s="236"/>
      <c r="EMX131" s="236"/>
      <c r="EMY131" s="236"/>
      <c r="EMZ131" s="236"/>
      <c r="ENA131" s="236"/>
      <c r="ENB131" s="236"/>
      <c r="ENC131" s="236"/>
      <c r="END131" s="236"/>
      <c r="ENE131" s="236"/>
      <c r="ENF131" s="236"/>
      <c r="ENG131" s="236"/>
      <c r="ENH131" s="236"/>
      <c r="ENI131" s="236"/>
      <c r="ENJ131" s="236"/>
      <c r="ENK131" s="236"/>
      <c r="ENL131" s="236"/>
      <c r="ENM131" s="236"/>
      <c r="ENN131" s="236"/>
      <c r="ENO131" s="236"/>
      <c r="ENP131" s="236"/>
      <c r="ENQ131" s="236"/>
      <c r="ENR131" s="236"/>
      <c r="ENS131" s="236"/>
      <c r="ENT131" s="236"/>
      <c r="ENU131" s="236"/>
      <c r="ENV131" s="236"/>
      <c r="ENW131" s="236"/>
      <c r="ENX131" s="236"/>
      <c r="ENY131" s="236"/>
      <c r="ENZ131" s="236"/>
      <c r="EOA131" s="236"/>
      <c r="EOB131" s="236"/>
      <c r="EOC131" s="236"/>
      <c r="EOD131" s="236"/>
      <c r="EOE131" s="236"/>
      <c r="EOF131" s="236"/>
      <c r="EOG131" s="236"/>
      <c r="EOH131" s="236"/>
      <c r="EOI131" s="236"/>
      <c r="EOJ131" s="236"/>
      <c r="EOK131" s="236"/>
      <c r="EOL131" s="236"/>
      <c r="EOM131" s="236"/>
      <c r="EON131" s="236"/>
      <c r="EOO131" s="236"/>
      <c r="EOP131" s="236"/>
      <c r="EOQ131" s="236"/>
      <c r="EOR131" s="236"/>
      <c r="EOS131" s="236"/>
      <c r="EOT131" s="236"/>
      <c r="EOU131" s="236"/>
      <c r="EOV131" s="236"/>
      <c r="EOW131" s="236"/>
      <c r="EOX131" s="236"/>
      <c r="EOY131" s="236"/>
      <c r="EOZ131" s="236"/>
      <c r="EPA131" s="236"/>
      <c r="EPB131" s="236"/>
      <c r="EPC131" s="236"/>
      <c r="EPD131" s="236"/>
      <c r="EPE131" s="236"/>
      <c r="EPF131" s="236"/>
      <c r="EPG131" s="236"/>
      <c r="EPH131" s="236"/>
      <c r="EPI131" s="236"/>
      <c r="EPJ131" s="236"/>
      <c r="EPK131" s="236"/>
      <c r="EPL131" s="236"/>
      <c r="EPM131" s="236"/>
      <c r="EPN131" s="236"/>
      <c r="EPO131" s="236"/>
      <c r="EPP131" s="236"/>
      <c r="EPQ131" s="236"/>
      <c r="EPR131" s="236"/>
      <c r="EPS131" s="236"/>
      <c r="EPT131" s="236"/>
      <c r="EPU131" s="236"/>
      <c r="EPV131" s="236"/>
      <c r="EPW131" s="236"/>
      <c r="EPX131" s="236"/>
      <c r="EPY131" s="236"/>
      <c r="EPZ131" s="236"/>
      <c r="EQA131" s="236"/>
      <c r="EQB131" s="236"/>
      <c r="EQC131" s="236"/>
      <c r="EQD131" s="236"/>
      <c r="EQE131" s="236"/>
      <c r="EQF131" s="236"/>
      <c r="EQG131" s="236"/>
      <c r="EQH131" s="236"/>
      <c r="EQI131" s="236"/>
      <c r="EQJ131" s="236"/>
      <c r="EQK131" s="236"/>
      <c r="EQL131" s="236"/>
      <c r="EQM131" s="236"/>
      <c r="EQN131" s="236"/>
      <c r="EQO131" s="236"/>
      <c r="EQP131" s="236"/>
      <c r="EQQ131" s="236"/>
      <c r="EQR131" s="236"/>
      <c r="EQS131" s="236"/>
      <c r="EQT131" s="236"/>
      <c r="EQU131" s="236"/>
      <c r="EQV131" s="236"/>
      <c r="EQW131" s="236"/>
      <c r="EQX131" s="236"/>
      <c r="EQY131" s="236"/>
      <c r="EQZ131" s="236"/>
      <c r="ERA131" s="236"/>
      <c r="ERB131" s="236"/>
      <c r="ERC131" s="236"/>
      <c r="ERD131" s="236"/>
      <c r="ERE131" s="236"/>
      <c r="ERF131" s="236"/>
      <c r="ERG131" s="236"/>
      <c r="ERH131" s="236"/>
      <c r="ERI131" s="236"/>
      <c r="ERJ131" s="236"/>
      <c r="ERK131" s="236"/>
      <c r="ERL131" s="236"/>
      <c r="ERM131" s="236"/>
      <c r="ERN131" s="236"/>
      <c r="ERO131" s="236"/>
      <c r="ERP131" s="236"/>
      <c r="ERQ131" s="236"/>
      <c r="ERR131" s="236"/>
      <c r="ERS131" s="236"/>
      <c r="ERT131" s="236"/>
      <c r="ERU131" s="236"/>
      <c r="ERV131" s="236"/>
      <c r="ERW131" s="236"/>
      <c r="ERX131" s="236"/>
      <c r="ERY131" s="236"/>
      <c r="ERZ131" s="236"/>
      <c r="ESA131" s="236"/>
      <c r="ESB131" s="236"/>
      <c r="ESC131" s="236"/>
      <c r="ESD131" s="236"/>
      <c r="ESE131" s="236"/>
      <c r="ESF131" s="236"/>
      <c r="ESG131" s="236"/>
      <c r="ESH131" s="236"/>
      <c r="ESI131" s="236"/>
      <c r="ESJ131" s="236"/>
      <c r="ESK131" s="236"/>
      <c r="ESL131" s="236"/>
      <c r="ESM131" s="236"/>
      <c r="ESN131" s="236"/>
      <c r="ESO131" s="236"/>
      <c r="ESP131" s="236"/>
      <c r="ESQ131" s="236"/>
      <c r="ESR131" s="236"/>
      <c r="ESS131" s="236"/>
      <c r="EST131" s="236"/>
      <c r="ESU131" s="236"/>
      <c r="ESV131" s="236"/>
      <c r="ESW131" s="236"/>
      <c r="ESX131" s="236"/>
      <c r="ESY131" s="236"/>
      <c r="ESZ131" s="236"/>
      <c r="ETA131" s="236"/>
      <c r="ETB131" s="236"/>
      <c r="ETC131" s="236"/>
      <c r="ETD131" s="236"/>
      <c r="ETE131" s="236"/>
      <c r="ETF131" s="236"/>
      <c r="ETG131" s="236"/>
      <c r="ETH131" s="236"/>
      <c r="ETI131" s="236"/>
      <c r="ETJ131" s="236"/>
      <c r="ETK131" s="236"/>
      <c r="ETL131" s="236"/>
      <c r="ETM131" s="236"/>
      <c r="ETN131" s="236"/>
      <c r="ETO131" s="236"/>
      <c r="ETP131" s="236"/>
      <c r="ETQ131" s="236"/>
      <c r="ETR131" s="236"/>
      <c r="ETS131" s="236"/>
      <c r="ETT131" s="236"/>
      <c r="ETU131" s="236"/>
      <c r="ETV131" s="236"/>
      <c r="ETW131" s="236"/>
      <c r="ETX131" s="236"/>
      <c r="ETY131" s="236"/>
      <c r="ETZ131" s="236"/>
      <c r="EUA131" s="236"/>
      <c r="EUB131" s="236"/>
      <c r="EUC131" s="236"/>
      <c r="EUD131" s="236"/>
      <c r="EUE131" s="236"/>
      <c r="EUF131" s="236"/>
      <c r="EUG131" s="236"/>
      <c r="EUH131" s="236"/>
      <c r="EUI131" s="236"/>
      <c r="EUJ131" s="236"/>
      <c r="EUK131" s="236"/>
      <c r="EUL131" s="236"/>
      <c r="EUM131" s="236"/>
      <c r="EUN131" s="236"/>
      <c r="EUO131" s="236"/>
      <c r="EUP131" s="236"/>
      <c r="EUQ131" s="236"/>
      <c r="EUR131" s="236"/>
      <c r="EUS131" s="236"/>
      <c r="EUT131" s="236"/>
      <c r="EUU131" s="236"/>
      <c r="EUV131" s="236"/>
      <c r="EUW131" s="236"/>
      <c r="EUX131" s="236"/>
      <c r="EUY131" s="236"/>
      <c r="EUZ131" s="236"/>
      <c r="EVA131" s="236"/>
      <c r="EVB131" s="236"/>
      <c r="EVC131" s="236"/>
      <c r="EVD131" s="236"/>
      <c r="EVE131" s="236"/>
      <c r="EVF131" s="236"/>
      <c r="EVG131" s="236"/>
      <c r="EVH131" s="236"/>
      <c r="EVI131" s="236"/>
      <c r="EVJ131" s="236"/>
      <c r="EVK131" s="236"/>
      <c r="EVL131" s="236"/>
      <c r="EVM131" s="236"/>
      <c r="EVN131" s="236"/>
      <c r="EVO131" s="236"/>
      <c r="EVP131" s="236"/>
      <c r="EVQ131" s="236"/>
      <c r="EVR131" s="236"/>
      <c r="EVS131" s="236"/>
      <c r="EVT131" s="236"/>
      <c r="EVU131" s="236"/>
      <c r="EVV131" s="236"/>
      <c r="EVW131" s="236"/>
      <c r="EVX131" s="236"/>
      <c r="EVY131" s="236"/>
      <c r="EVZ131" s="236"/>
      <c r="EWA131" s="236"/>
      <c r="EWB131" s="236"/>
      <c r="EWC131" s="236"/>
      <c r="EWD131" s="236"/>
      <c r="EWE131" s="236"/>
      <c r="EWF131" s="236"/>
      <c r="EWG131" s="236"/>
      <c r="EWH131" s="236"/>
      <c r="EWI131" s="236"/>
      <c r="EWJ131" s="236"/>
      <c r="EWK131" s="236"/>
      <c r="EWL131" s="236"/>
      <c r="EWM131" s="236"/>
      <c r="EWN131" s="236"/>
      <c r="EWO131" s="236"/>
      <c r="EWP131" s="236"/>
      <c r="EWQ131" s="236"/>
      <c r="EWR131" s="236"/>
      <c r="EWS131" s="236"/>
      <c r="EWT131" s="236"/>
      <c r="EWU131" s="236"/>
      <c r="EWV131" s="236"/>
      <c r="EWW131" s="236"/>
      <c r="EWX131" s="236"/>
      <c r="EWY131" s="236"/>
      <c r="EWZ131" s="236"/>
      <c r="EXA131" s="236"/>
      <c r="EXB131" s="236"/>
      <c r="EXC131" s="236"/>
      <c r="EXD131" s="236"/>
      <c r="EXE131" s="236"/>
      <c r="EXF131" s="236"/>
      <c r="EXG131" s="236"/>
      <c r="EXH131" s="236"/>
      <c r="EXI131" s="236"/>
      <c r="EXJ131" s="236"/>
      <c r="EXK131" s="236"/>
      <c r="EXL131" s="236"/>
      <c r="EXM131" s="236"/>
      <c r="EXN131" s="236"/>
      <c r="EXO131" s="236"/>
      <c r="EXP131" s="236"/>
      <c r="EXQ131" s="236"/>
      <c r="EXR131" s="236"/>
      <c r="EXS131" s="236"/>
      <c r="EXT131" s="236"/>
      <c r="EXU131" s="236"/>
      <c r="EXV131" s="236"/>
      <c r="EXW131" s="236"/>
      <c r="EXX131" s="236"/>
      <c r="EXY131" s="236"/>
      <c r="EXZ131" s="236"/>
      <c r="EYA131" s="236"/>
      <c r="EYB131" s="236"/>
      <c r="EYC131" s="236"/>
      <c r="EYD131" s="236"/>
      <c r="EYE131" s="236"/>
      <c r="EYF131" s="236"/>
      <c r="EYG131" s="236"/>
      <c r="EYH131" s="236"/>
      <c r="EYI131" s="236"/>
      <c r="EYJ131" s="236"/>
      <c r="EYK131" s="236"/>
      <c r="EYL131" s="236"/>
      <c r="EYM131" s="236"/>
      <c r="EYN131" s="236"/>
      <c r="EYO131" s="236"/>
      <c r="EYP131" s="236"/>
      <c r="EYQ131" s="236"/>
      <c r="EYR131" s="236"/>
      <c r="EYS131" s="236"/>
      <c r="EYT131" s="236"/>
      <c r="EYU131" s="236"/>
      <c r="EYV131" s="236"/>
      <c r="EYW131" s="236"/>
      <c r="EYX131" s="236"/>
      <c r="EYY131" s="236"/>
      <c r="EYZ131" s="236"/>
      <c r="EZA131" s="236"/>
      <c r="EZB131" s="236"/>
      <c r="EZC131" s="236"/>
      <c r="EZD131" s="236"/>
      <c r="EZE131" s="236"/>
      <c r="EZF131" s="236"/>
      <c r="EZG131" s="236"/>
      <c r="EZH131" s="236"/>
      <c r="EZI131" s="236"/>
      <c r="EZJ131" s="236"/>
      <c r="EZK131" s="236"/>
      <c r="EZL131" s="236"/>
      <c r="EZM131" s="236"/>
      <c r="EZN131" s="236"/>
      <c r="EZO131" s="236"/>
      <c r="EZP131" s="236"/>
      <c r="EZQ131" s="236"/>
      <c r="EZR131" s="236"/>
      <c r="EZS131" s="236"/>
      <c r="EZT131" s="236"/>
      <c r="EZU131" s="236"/>
      <c r="EZV131" s="236"/>
      <c r="EZW131" s="236"/>
      <c r="EZX131" s="236"/>
      <c r="EZY131" s="236"/>
      <c r="EZZ131" s="236"/>
      <c r="FAA131" s="236"/>
      <c r="FAB131" s="236"/>
      <c r="FAC131" s="236"/>
      <c r="FAD131" s="236"/>
      <c r="FAE131" s="236"/>
      <c r="FAF131" s="236"/>
      <c r="FAG131" s="236"/>
      <c r="FAH131" s="236"/>
      <c r="FAI131" s="236"/>
      <c r="FAJ131" s="236"/>
      <c r="FAK131" s="236"/>
      <c r="FAL131" s="236"/>
      <c r="FAM131" s="236"/>
      <c r="FAN131" s="236"/>
      <c r="FAO131" s="236"/>
      <c r="FAP131" s="236"/>
      <c r="FAQ131" s="236"/>
      <c r="FAR131" s="236"/>
      <c r="FAS131" s="236"/>
      <c r="FAT131" s="236"/>
      <c r="FAU131" s="236"/>
      <c r="FAV131" s="236"/>
      <c r="FAW131" s="236"/>
      <c r="FAX131" s="236"/>
      <c r="FAY131" s="236"/>
      <c r="FAZ131" s="236"/>
      <c r="FBA131" s="236"/>
      <c r="FBB131" s="236"/>
      <c r="FBC131" s="236"/>
      <c r="FBD131" s="236"/>
      <c r="FBE131" s="236"/>
      <c r="FBF131" s="236"/>
      <c r="FBG131" s="236"/>
      <c r="FBH131" s="236"/>
      <c r="FBI131" s="236"/>
      <c r="FBJ131" s="236"/>
      <c r="FBK131" s="236"/>
      <c r="FBL131" s="236"/>
      <c r="FBM131" s="236"/>
      <c r="FBN131" s="236"/>
      <c r="FBO131" s="236"/>
      <c r="FBP131" s="236"/>
      <c r="FBQ131" s="236"/>
      <c r="FBR131" s="236"/>
      <c r="FBS131" s="236"/>
      <c r="FBT131" s="236"/>
      <c r="FBU131" s="236"/>
      <c r="FBV131" s="236"/>
      <c r="FBW131" s="236"/>
      <c r="FBX131" s="236"/>
      <c r="FBY131" s="236"/>
      <c r="FBZ131" s="236"/>
      <c r="FCA131" s="236"/>
      <c r="FCB131" s="236"/>
      <c r="FCC131" s="236"/>
      <c r="FCD131" s="236"/>
      <c r="FCE131" s="236"/>
      <c r="FCF131" s="236"/>
      <c r="FCG131" s="236"/>
      <c r="FCH131" s="236"/>
      <c r="FCI131" s="236"/>
      <c r="FCJ131" s="236"/>
      <c r="FCK131" s="236"/>
      <c r="FCL131" s="236"/>
      <c r="FCM131" s="236"/>
      <c r="FCN131" s="236"/>
      <c r="FCO131" s="236"/>
      <c r="FCP131" s="236"/>
      <c r="FCQ131" s="236"/>
      <c r="FCR131" s="236"/>
      <c r="FCS131" s="236"/>
      <c r="FCT131" s="236"/>
      <c r="FCU131" s="236"/>
      <c r="FCV131" s="236"/>
      <c r="FCW131" s="236"/>
      <c r="FCX131" s="236"/>
      <c r="FCY131" s="236"/>
      <c r="FCZ131" s="236"/>
      <c r="FDA131" s="236"/>
      <c r="FDB131" s="236"/>
      <c r="FDC131" s="236"/>
      <c r="FDD131" s="236"/>
      <c r="FDE131" s="236"/>
      <c r="FDF131" s="236"/>
      <c r="FDG131" s="236"/>
      <c r="FDH131" s="236"/>
      <c r="FDI131" s="236"/>
      <c r="FDJ131" s="236"/>
      <c r="FDK131" s="236"/>
      <c r="FDL131" s="236"/>
      <c r="FDM131" s="236"/>
      <c r="FDN131" s="236"/>
      <c r="FDO131" s="236"/>
      <c r="FDP131" s="236"/>
      <c r="FDQ131" s="236"/>
      <c r="FDR131" s="236"/>
      <c r="FDS131" s="236"/>
      <c r="FDT131" s="236"/>
      <c r="FDU131" s="236"/>
      <c r="FDV131" s="236"/>
      <c r="FDW131" s="236"/>
      <c r="FDX131" s="236"/>
      <c r="FDY131" s="236"/>
      <c r="FDZ131" s="236"/>
      <c r="FEA131" s="236"/>
      <c r="FEB131" s="236"/>
      <c r="FEC131" s="236"/>
      <c r="FED131" s="236"/>
      <c r="FEE131" s="236"/>
      <c r="FEF131" s="236"/>
      <c r="FEG131" s="236"/>
      <c r="FEH131" s="236"/>
      <c r="FEI131" s="236"/>
      <c r="FEJ131" s="236"/>
      <c r="FEK131" s="236"/>
      <c r="FEL131" s="236"/>
      <c r="FEM131" s="236"/>
      <c r="FEN131" s="236"/>
      <c r="FEO131" s="236"/>
      <c r="FEP131" s="236"/>
      <c r="FEQ131" s="236"/>
      <c r="FER131" s="236"/>
      <c r="FES131" s="236"/>
      <c r="FET131" s="236"/>
      <c r="FEU131" s="236"/>
      <c r="FEV131" s="236"/>
      <c r="FEW131" s="236"/>
      <c r="FEX131" s="236"/>
      <c r="FEY131" s="236"/>
      <c r="FEZ131" s="236"/>
      <c r="FFA131" s="236"/>
      <c r="FFB131" s="236"/>
      <c r="FFC131" s="236"/>
      <c r="FFD131" s="236"/>
      <c r="FFE131" s="236"/>
      <c r="FFF131" s="236"/>
      <c r="FFG131" s="236"/>
      <c r="FFH131" s="236"/>
      <c r="FFI131" s="236"/>
      <c r="FFJ131" s="236"/>
      <c r="FFK131" s="236"/>
      <c r="FFL131" s="236"/>
      <c r="FFM131" s="236"/>
      <c r="FFN131" s="236"/>
      <c r="FFO131" s="236"/>
      <c r="FFP131" s="236"/>
      <c r="FFQ131" s="236"/>
      <c r="FFR131" s="236"/>
      <c r="FFS131" s="236"/>
      <c r="FFT131" s="236"/>
      <c r="FFU131" s="236"/>
      <c r="FFV131" s="236"/>
      <c r="FFW131" s="236"/>
      <c r="FFX131" s="236"/>
      <c r="FFY131" s="236"/>
      <c r="FFZ131" s="236"/>
      <c r="FGA131" s="236"/>
      <c r="FGB131" s="236"/>
      <c r="FGC131" s="236"/>
      <c r="FGD131" s="236"/>
      <c r="FGE131" s="236"/>
      <c r="FGF131" s="236"/>
      <c r="FGG131" s="236"/>
      <c r="FGH131" s="236"/>
      <c r="FGI131" s="236"/>
      <c r="FGJ131" s="236"/>
      <c r="FGK131" s="236"/>
      <c r="FGL131" s="236"/>
      <c r="FGM131" s="236"/>
      <c r="FGN131" s="236"/>
      <c r="FGO131" s="236"/>
      <c r="FGP131" s="236"/>
      <c r="FGQ131" s="236"/>
      <c r="FGR131" s="236"/>
      <c r="FGS131" s="236"/>
      <c r="FGT131" s="236"/>
      <c r="FGU131" s="236"/>
      <c r="FGV131" s="236"/>
      <c r="FGW131" s="236"/>
      <c r="FGX131" s="236"/>
      <c r="FGY131" s="236"/>
      <c r="FGZ131" s="236"/>
      <c r="FHA131" s="236"/>
      <c r="FHB131" s="236"/>
      <c r="FHC131" s="236"/>
      <c r="FHD131" s="236"/>
      <c r="FHE131" s="236"/>
      <c r="FHF131" s="236"/>
      <c r="FHG131" s="236"/>
      <c r="FHH131" s="236"/>
      <c r="FHI131" s="236"/>
      <c r="FHJ131" s="236"/>
      <c r="FHK131" s="236"/>
      <c r="FHL131" s="236"/>
      <c r="FHM131" s="236"/>
      <c r="FHN131" s="236"/>
      <c r="FHO131" s="236"/>
      <c r="FHP131" s="236"/>
      <c r="FHQ131" s="236"/>
      <c r="FHR131" s="236"/>
      <c r="FHS131" s="236"/>
      <c r="FHT131" s="236"/>
      <c r="FHU131" s="236"/>
      <c r="FHV131" s="236"/>
      <c r="FHW131" s="236"/>
      <c r="FHX131" s="236"/>
      <c r="FHY131" s="236"/>
      <c r="FHZ131" s="236"/>
      <c r="FIA131" s="236"/>
      <c r="FIB131" s="236"/>
      <c r="FIC131" s="236"/>
      <c r="FID131" s="236"/>
      <c r="FIE131" s="236"/>
      <c r="FIF131" s="236"/>
      <c r="FIG131" s="236"/>
      <c r="FIH131" s="236"/>
      <c r="FII131" s="236"/>
      <c r="FIJ131" s="236"/>
      <c r="FIK131" s="236"/>
      <c r="FIL131" s="236"/>
      <c r="FIM131" s="236"/>
      <c r="FIN131" s="236"/>
      <c r="FIO131" s="236"/>
      <c r="FIP131" s="236"/>
      <c r="FIQ131" s="236"/>
      <c r="FIR131" s="236"/>
      <c r="FIS131" s="236"/>
      <c r="FIT131" s="236"/>
      <c r="FIU131" s="236"/>
      <c r="FIV131" s="236"/>
      <c r="FIW131" s="236"/>
      <c r="FIX131" s="236"/>
      <c r="FIY131" s="236"/>
      <c r="FIZ131" s="236"/>
      <c r="FJA131" s="236"/>
      <c r="FJB131" s="236"/>
      <c r="FJC131" s="236"/>
      <c r="FJD131" s="236"/>
    </row>
    <row r="132" spans="1:4320" s="66" customFormat="1" ht="28.5" customHeight="1" x14ac:dyDescent="0.2">
      <c r="A132" s="183"/>
      <c r="B132" s="123" t="s">
        <v>809</v>
      </c>
      <c r="C132" s="124" t="s">
        <v>16</v>
      </c>
      <c r="D132" s="79" t="s">
        <v>17</v>
      </c>
      <c r="E132" s="108"/>
      <c r="F132" s="172"/>
      <c r="G132" s="109"/>
      <c r="H132" s="162">
        <v>70451</v>
      </c>
      <c r="I132" s="111" t="s">
        <v>20</v>
      </c>
      <c r="J132" s="515"/>
      <c r="K132" s="238">
        <v>100000</v>
      </c>
      <c r="L132" s="130"/>
      <c r="M132" s="65">
        <v>64163.008384773537</v>
      </c>
      <c r="N132" s="114"/>
      <c r="O132" s="58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  <c r="IO132" s="59"/>
      <c r="IP132" s="59"/>
      <c r="IQ132" s="59"/>
      <c r="IR132" s="59"/>
      <c r="IS132" s="59"/>
      <c r="IT132" s="59"/>
      <c r="IU132" s="59"/>
      <c r="IV132" s="59"/>
      <c r="IW132" s="59"/>
      <c r="IX132" s="59"/>
      <c r="IY132" s="59"/>
      <c r="IZ132" s="59"/>
      <c r="JA132" s="59"/>
      <c r="JB132" s="59"/>
      <c r="JC132" s="59"/>
      <c r="JD132" s="59"/>
      <c r="JE132" s="59"/>
      <c r="JF132" s="59"/>
      <c r="JG132" s="59"/>
      <c r="JH132" s="59"/>
      <c r="JI132" s="59"/>
      <c r="JJ132" s="59"/>
      <c r="JK132" s="59"/>
      <c r="JL132" s="59"/>
      <c r="JM132" s="59"/>
      <c r="JN132" s="59"/>
      <c r="JO132" s="59"/>
      <c r="JP132" s="59"/>
      <c r="JQ132" s="59"/>
      <c r="JR132" s="59"/>
      <c r="JS132" s="59"/>
      <c r="JT132" s="59"/>
      <c r="JU132" s="59"/>
      <c r="JV132" s="59"/>
      <c r="JW132" s="59"/>
      <c r="JX132" s="59"/>
      <c r="JY132" s="59"/>
      <c r="JZ132" s="59"/>
      <c r="KA132" s="59"/>
      <c r="KB132" s="59"/>
      <c r="KC132" s="59"/>
      <c r="KD132" s="59"/>
      <c r="KE132" s="59"/>
      <c r="KF132" s="59"/>
      <c r="KG132" s="59"/>
      <c r="KH132" s="59"/>
      <c r="KI132" s="59"/>
      <c r="KJ132" s="59"/>
      <c r="KK132" s="59"/>
      <c r="KL132" s="59"/>
      <c r="KM132" s="59"/>
      <c r="KN132" s="59"/>
      <c r="KO132" s="59"/>
      <c r="KP132" s="59"/>
      <c r="KQ132" s="59"/>
      <c r="KR132" s="59"/>
      <c r="KS132" s="59"/>
      <c r="KT132" s="59"/>
      <c r="KU132" s="59"/>
      <c r="KV132" s="59"/>
      <c r="KW132" s="59"/>
      <c r="KX132" s="59"/>
      <c r="KY132" s="59"/>
      <c r="KZ132" s="59"/>
      <c r="LA132" s="59"/>
      <c r="LB132" s="59"/>
      <c r="LC132" s="59"/>
      <c r="LD132" s="59"/>
      <c r="LE132" s="59"/>
      <c r="LF132" s="59"/>
      <c r="LG132" s="59"/>
      <c r="LH132" s="59"/>
      <c r="LI132" s="59"/>
      <c r="LJ132" s="59"/>
      <c r="LK132" s="59"/>
      <c r="LL132" s="59"/>
      <c r="LM132" s="59"/>
      <c r="LN132" s="59"/>
      <c r="LO132" s="59"/>
      <c r="LP132" s="59"/>
      <c r="LQ132" s="59"/>
      <c r="LR132" s="59"/>
      <c r="LS132" s="59"/>
      <c r="LT132" s="59"/>
      <c r="LU132" s="59"/>
      <c r="LV132" s="59"/>
      <c r="LW132" s="59"/>
      <c r="LX132" s="59"/>
      <c r="LY132" s="59"/>
      <c r="LZ132" s="59"/>
      <c r="MA132" s="59"/>
      <c r="MB132" s="59"/>
      <c r="MC132" s="59"/>
      <c r="MD132" s="59"/>
      <c r="ME132" s="59"/>
      <c r="MF132" s="59"/>
      <c r="MG132" s="59"/>
      <c r="MH132" s="59"/>
      <c r="MI132" s="59"/>
      <c r="MJ132" s="59"/>
      <c r="MK132" s="59"/>
      <c r="ML132" s="59"/>
      <c r="MM132" s="59"/>
      <c r="MN132" s="59"/>
      <c r="MO132" s="59"/>
      <c r="MP132" s="59"/>
      <c r="MQ132" s="59"/>
      <c r="MR132" s="59"/>
      <c r="MS132" s="59"/>
      <c r="MT132" s="59"/>
      <c r="MU132" s="59"/>
      <c r="MV132" s="59"/>
      <c r="MW132" s="59"/>
      <c r="MX132" s="59"/>
      <c r="MY132" s="59"/>
      <c r="MZ132" s="59"/>
      <c r="NA132" s="59"/>
      <c r="NB132" s="59"/>
      <c r="NC132" s="59"/>
      <c r="ND132" s="59"/>
      <c r="NE132" s="59"/>
      <c r="NF132" s="59"/>
      <c r="NG132" s="59"/>
      <c r="NH132" s="59"/>
      <c r="NI132" s="59"/>
      <c r="NJ132" s="59"/>
      <c r="NK132" s="59"/>
      <c r="NL132" s="59"/>
      <c r="NM132" s="59"/>
      <c r="NN132" s="59"/>
      <c r="NO132" s="59"/>
      <c r="NP132" s="59"/>
      <c r="NQ132" s="59"/>
      <c r="NR132" s="59"/>
      <c r="NS132" s="59"/>
      <c r="NT132" s="59"/>
      <c r="NU132" s="59"/>
      <c r="NV132" s="59"/>
      <c r="NW132" s="59"/>
      <c r="NX132" s="59"/>
      <c r="NY132" s="59"/>
      <c r="NZ132" s="59"/>
      <c r="OA132" s="59"/>
      <c r="OB132" s="59"/>
      <c r="OC132" s="59"/>
      <c r="OD132" s="59"/>
      <c r="OE132" s="59"/>
      <c r="OF132" s="59"/>
      <c r="OG132" s="59"/>
      <c r="OH132" s="59"/>
      <c r="OI132" s="59"/>
      <c r="OJ132" s="59"/>
      <c r="OK132" s="59"/>
      <c r="OL132" s="59"/>
      <c r="OM132" s="59"/>
      <c r="ON132" s="59"/>
      <c r="OO132" s="59"/>
      <c r="OP132" s="59"/>
      <c r="OQ132" s="59"/>
      <c r="OR132" s="59"/>
      <c r="OS132" s="59"/>
      <c r="OT132" s="59"/>
      <c r="OU132" s="59"/>
      <c r="OV132" s="59"/>
      <c r="OW132" s="59"/>
      <c r="OX132" s="59"/>
      <c r="OY132" s="59"/>
      <c r="OZ132" s="59"/>
      <c r="PA132" s="59"/>
      <c r="PB132" s="59"/>
      <c r="PC132" s="59"/>
      <c r="PD132" s="59"/>
      <c r="PE132" s="59"/>
      <c r="PF132" s="59"/>
      <c r="PG132" s="59"/>
      <c r="PH132" s="59"/>
      <c r="PI132" s="59"/>
      <c r="PJ132" s="59"/>
      <c r="PK132" s="59"/>
      <c r="PL132" s="59"/>
      <c r="PM132" s="59"/>
      <c r="PN132" s="59"/>
      <c r="PO132" s="59"/>
      <c r="PP132" s="59"/>
      <c r="PQ132" s="59"/>
      <c r="PR132" s="59"/>
      <c r="PS132" s="59"/>
      <c r="PT132" s="59"/>
      <c r="PU132" s="59"/>
      <c r="PV132" s="59"/>
      <c r="PW132" s="59"/>
      <c r="PX132" s="59"/>
      <c r="PY132" s="59"/>
      <c r="PZ132" s="59"/>
      <c r="QA132" s="59"/>
      <c r="QB132" s="59"/>
      <c r="QC132" s="59"/>
      <c r="QD132" s="59"/>
      <c r="QE132" s="59"/>
      <c r="QF132" s="59"/>
      <c r="QG132" s="59"/>
      <c r="QH132" s="59"/>
      <c r="QI132" s="59"/>
      <c r="QJ132" s="59"/>
      <c r="QK132" s="59"/>
      <c r="QL132" s="59"/>
      <c r="QM132" s="59"/>
      <c r="QN132" s="59"/>
      <c r="QO132" s="59"/>
      <c r="QP132" s="59"/>
      <c r="QQ132" s="59"/>
      <c r="QR132" s="59"/>
      <c r="QS132" s="59"/>
      <c r="QT132" s="59"/>
      <c r="QU132" s="59"/>
      <c r="QV132" s="59"/>
      <c r="QW132" s="59"/>
      <c r="QX132" s="59"/>
      <c r="QY132" s="59"/>
      <c r="QZ132" s="59"/>
      <c r="RA132" s="59"/>
      <c r="RB132" s="59"/>
      <c r="RC132" s="59"/>
      <c r="RD132" s="59"/>
      <c r="RE132" s="59"/>
      <c r="RF132" s="59"/>
      <c r="RG132" s="59"/>
      <c r="RH132" s="59"/>
      <c r="RI132" s="59"/>
      <c r="RJ132" s="59"/>
      <c r="RK132" s="59"/>
      <c r="RL132" s="59"/>
      <c r="RM132" s="59"/>
      <c r="RN132" s="59"/>
      <c r="RO132" s="59"/>
      <c r="RP132" s="59"/>
      <c r="RQ132" s="59"/>
      <c r="RR132" s="59"/>
      <c r="RS132" s="59"/>
      <c r="RT132" s="59"/>
      <c r="RU132" s="59"/>
      <c r="RV132" s="59"/>
      <c r="RW132" s="59"/>
      <c r="RX132" s="59"/>
      <c r="RY132" s="59"/>
      <c r="RZ132" s="59"/>
      <c r="SA132" s="59"/>
      <c r="SB132" s="59"/>
      <c r="SC132" s="59"/>
      <c r="SD132" s="59"/>
      <c r="SE132" s="59"/>
      <c r="SF132" s="59"/>
      <c r="SG132" s="59"/>
      <c r="SH132" s="59"/>
      <c r="SI132" s="59"/>
      <c r="SJ132" s="59"/>
      <c r="SK132" s="59"/>
      <c r="SL132" s="59"/>
      <c r="SM132" s="59"/>
      <c r="SN132" s="59"/>
      <c r="SO132" s="59"/>
      <c r="SP132" s="59"/>
      <c r="SQ132" s="59"/>
      <c r="SR132" s="59"/>
      <c r="SS132" s="59"/>
      <c r="ST132" s="59"/>
      <c r="SU132" s="59"/>
      <c r="SV132" s="59"/>
      <c r="SW132" s="59"/>
      <c r="SX132" s="59"/>
      <c r="SY132" s="59"/>
      <c r="SZ132" s="59"/>
      <c r="TA132" s="59"/>
      <c r="TB132" s="59"/>
      <c r="TC132" s="59"/>
      <c r="TD132" s="59"/>
      <c r="TE132" s="59"/>
      <c r="TF132" s="59"/>
      <c r="TG132" s="59"/>
      <c r="TH132" s="59"/>
      <c r="TI132" s="59"/>
      <c r="TJ132" s="59"/>
      <c r="TK132" s="59"/>
      <c r="TL132" s="59"/>
      <c r="TM132" s="59"/>
      <c r="TN132" s="59"/>
      <c r="TO132" s="59"/>
      <c r="TP132" s="59"/>
      <c r="TQ132" s="59"/>
      <c r="TR132" s="59"/>
      <c r="TS132" s="59"/>
      <c r="TT132" s="59"/>
      <c r="TU132" s="59"/>
      <c r="TV132" s="59"/>
      <c r="TW132" s="59"/>
      <c r="TX132" s="59"/>
      <c r="TY132" s="59"/>
      <c r="TZ132" s="59"/>
      <c r="UA132" s="59"/>
      <c r="UB132" s="59"/>
      <c r="UC132" s="59"/>
      <c r="UD132" s="59"/>
      <c r="UE132" s="59"/>
      <c r="UF132" s="59"/>
      <c r="UG132" s="59"/>
      <c r="UH132" s="59"/>
      <c r="UI132" s="59"/>
      <c r="UJ132" s="59"/>
      <c r="UK132" s="59"/>
      <c r="UL132" s="59"/>
      <c r="UM132" s="59"/>
      <c r="UN132" s="59"/>
      <c r="UO132" s="59"/>
      <c r="UP132" s="59"/>
      <c r="UQ132" s="59"/>
      <c r="UR132" s="59"/>
      <c r="US132" s="59"/>
      <c r="UT132" s="59"/>
      <c r="UU132" s="59"/>
      <c r="UV132" s="59"/>
      <c r="UW132" s="59"/>
      <c r="UX132" s="59"/>
      <c r="UY132" s="59"/>
      <c r="UZ132" s="59"/>
      <c r="VA132" s="59"/>
      <c r="VB132" s="59"/>
      <c r="VC132" s="59"/>
      <c r="VD132" s="59"/>
      <c r="VE132" s="59"/>
      <c r="VF132" s="59"/>
      <c r="VG132" s="59"/>
      <c r="VH132" s="59"/>
      <c r="VI132" s="59"/>
      <c r="VJ132" s="59"/>
      <c r="VK132" s="59"/>
      <c r="VL132" s="59"/>
      <c r="VM132" s="59"/>
      <c r="VN132" s="59"/>
      <c r="VO132" s="59"/>
      <c r="VP132" s="59"/>
      <c r="VQ132" s="59"/>
      <c r="VR132" s="59"/>
      <c r="VS132" s="59"/>
      <c r="VT132" s="59"/>
      <c r="VU132" s="59"/>
      <c r="VV132" s="59"/>
      <c r="VW132" s="59"/>
      <c r="VX132" s="59"/>
      <c r="VY132" s="59"/>
      <c r="VZ132" s="59"/>
      <c r="WA132" s="59"/>
      <c r="WB132" s="59"/>
      <c r="WC132" s="59"/>
      <c r="WD132" s="59"/>
      <c r="WE132" s="59"/>
      <c r="WF132" s="59"/>
      <c r="WG132" s="59"/>
      <c r="WH132" s="59"/>
      <c r="WI132" s="59"/>
      <c r="WJ132" s="59"/>
      <c r="WK132" s="59"/>
      <c r="WL132" s="59"/>
      <c r="WM132" s="59"/>
      <c r="WN132" s="59"/>
      <c r="WO132" s="59"/>
      <c r="WP132" s="59"/>
      <c r="WQ132" s="59"/>
      <c r="WR132" s="59"/>
      <c r="WS132" s="59"/>
      <c r="WT132" s="59"/>
      <c r="WU132" s="59"/>
      <c r="WV132" s="59"/>
      <c r="WW132" s="59"/>
      <c r="WX132" s="59"/>
      <c r="WY132" s="59"/>
      <c r="WZ132" s="59"/>
      <c r="XA132" s="59"/>
      <c r="XB132" s="59"/>
      <c r="XC132" s="59"/>
      <c r="XD132" s="59"/>
      <c r="XE132" s="59"/>
      <c r="XF132" s="59"/>
      <c r="XG132" s="59"/>
      <c r="XH132" s="59"/>
      <c r="XI132" s="59"/>
      <c r="XJ132" s="59"/>
      <c r="XK132" s="59"/>
      <c r="XL132" s="59"/>
      <c r="XM132" s="59"/>
      <c r="XN132" s="59"/>
      <c r="XO132" s="59"/>
      <c r="XP132" s="59"/>
      <c r="XQ132" s="59"/>
      <c r="XR132" s="59"/>
      <c r="XS132" s="59"/>
      <c r="XT132" s="59"/>
      <c r="XU132" s="59"/>
      <c r="XV132" s="59"/>
      <c r="XW132" s="59"/>
      <c r="XX132" s="59"/>
      <c r="XY132" s="59"/>
      <c r="XZ132" s="59"/>
      <c r="YA132" s="59"/>
      <c r="YB132" s="59"/>
      <c r="YC132" s="59"/>
      <c r="YD132" s="59"/>
      <c r="YE132" s="59"/>
      <c r="YF132" s="59"/>
      <c r="YG132" s="59"/>
      <c r="YH132" s="59"/>
      <c r="YI132" s="59"/>
      <c r="YJ132" s="59"/>
      <c r="YK132" s="59"/>
      <c r="YL132" s="59"/>
      <c r="YM132" s="59"/>
      <c r="YN132" s="59"/>
      <c r="YO132" s="59"/>
      <c r="YP132" s="59"/>
      <c r="YQ132" s="59"/>
      <c r="YR132" s="59"/>
      <c r="YS132" s="59"/>
      <c r="YT132" s="59"/>
      <c r="YU132" s="59"/>
      <c r="YV132" s="59"/>
      <c r="YW132" s="59"/>
      <c r="YX132" s="59"/>
      <c r="YY132" s="59"/>
      <c r="YZ132" s="59"/>
      <c r="ZA132" s="59"/>
      <c r="ZB132" s="59"/>
      <c r="ZC132" s="59"/>
      <c r="ZD132" s="59"/>
      <c r="ZE132" s="59"/>
      <c r="ZF132" s="59"/>
      <c r="ZG132" s="59"/>
      <c r="ZH132" s="59"/>
      <c r="ZI132" s="59"/>
      <c r="ZJ132" s="59"/>
      <c r="ZK132" s="59"/>
      <c r="ZL132" s="59"/>
      <c r="ZM132" s="59"/>
      <c r="ZN132" s="59"/>
      <c r="ZO132" s="59"/>
      <c r="ZP132" s="59"/>
      <c r="ZQ132" s="59"/>
      <c r="ZR132" s="59"/>
      <c r="ZS132" s="59"/>
      <c r="ZT132" s="59"/>
      <c r="ZU132" s="59"/>
      <c r="ZV132" s="59"/>
      <c r="ZW132" s="59"/>
      <c r="ZX132" s="59"/>
      <c r="ZY132" s="59"/>
      <c r="ZZ132" s="59"/>
      <c r="AAA132" s="59"/>
      <c r="AAB132" s="59"/>
      <c r="AAC132" s="59"/>
      <c r="AAD132" s="59"/>
      <c r="AAE132" s="59"/>
      <c r="AAF132" s="59"/>
      <c r="AAG132" s="59"/>
      <c r="AAH132" s="59"/>
      <c r="AAI132" s="59"/>
      <c r="AAJ132" s="59"/>
      <c r="AAK132" s="59"/>
      <c r="AAL132" s="59"/>
      <c r="AAM132" s="59"/>
      <c r="AAN132" s="59"/>
      <c r="AAO132" s="59"/>
      <c r="AAP132" s="59"/>
      <c r="AAQ132" s="59"/>
      <c r="AAR132" s="59"/>
      <c r="AAS132" s="59"/>
      <c r="AAT132" s="59"/>
      <c r="AAU132" s="59"/>
      <c r="AAV132" s="59"/>
      <c r="AAW132" s="59"/>
      <c r="AAX132" s="59"/>
      <c r="AAY132" s="59"/>
      <c r="AAZ132" s="59"/>
      <c r="ABA132" s="59"/>
      <c r="ABB132" s="59"/>
      <c r="ABC132" s="59"/>
      <c r="ABD132" s="59"/>
      <c r="ABE132" s="59"/>
      <c r="ABF132" s="59"/>
      <c r="ABG132" s="59"/>
      <c r="ABH132" s="59"/>
      <c r="ABI132" s="59"/>
      <c r="ABJ132" s="59"/>
      <c r="ABK132" s="59"/>
      <c r="ABL132" s="59"/>
      <c r="ABM132" s="59"/>
      <c r="ABN132" s="59"/>
      <c r="ABO132" s="59"/>
      <c r="ABP132" s="59"/>
      <c r="ABQ132" s="59"/>
      <c r="ABR132" s="59"/>
      <c r="ABS132" s="59"/>
      <c r="ABT132" s="59"/>
      <c r="ABU132" s="59"/>
      <c r="ABV132" s="59"/>
      <c r="ABW132" s="59"/>
      <c r="ABX132" s="59"/>
      <c r="ABY132" s="59"/>
      <c r="ABZ132" s="59"/>
      <c r="ACA132" s="59"/>
      <c r="ACB132" s="59"/>
      <c r="ACC132" s="59"/>
      <c r="ACD132" s="59"/>
      <c r="ACE132" s="59"/>
      <c r="ACF132" s="59"/>
      <c r="ACG132" s="59"/>
      <c r="ACH132" s="59"/>
      <c r="ACI132" s="59"/>
      <c r="ACJ132" s="59"/>
      <c r="ACK132" s="59"/>
      <c r="ACL132" s="59"/>
      <c r="ACM132" s="59"/>
      <c r="ACN132" s="59"/>
      <c r="ACO132" s="59"/>
      <c r="ACP132" s="59"/>
      <c r="ACQ132" s="59"/>
      <c r="ACR132" s="59"/>
      <c r="ACS132" s="59"/>
      <c r="ACT132" s="59"/>
      <c r="ACU132" s="59"/>
      <c r="ACV132" s="59"/>
      <c r="ACW132" s="59"/>
      <c r="ACX132" s="59"/>
      <c r="ACY132" s="59"/>
      <c r="ACZ132" s="59"/>
      <c r="ADA132" s="59"/>
      <c r="ADB132" s="59"/>
      <c r="ADC132" s="59"/>
      <c r="ADD132" s="59"/>
      <c r="ADE132" s="59"/>
      <c r="ADF132" s="59"/>
      <c r="ADG132" s="59"/>
      <c r="ADH132" s="59"/>
      <c r="ADI132" s="59"/>
      <c r="ADJ132" s="59"/>
      <c r="ADK132" s="59"/>
      <c r="ADL132" s="59"/>
      <c r="ADM132" s="59"/>
      <c r="ADN132" s="59"/>
      <c r="ADO132" s="59"/>
      <c r="ADP132" s="59"/>
      <c r="ADQ132" s="59"/>
      <c r="ADR132" s="59"/>
      <c r="ADS132" s="59"/>
      <c r="ADT132" s="59"/>
      <c r="ADU132" s="59"/>
      <c r="ADV132" s="59"/>
      <c r="ADW132" s="59"/>
      <c r="ADX132" s="59"/>
      <c r="ADY132" s="59"/>
      <c r="ADZ132" s="59"/>
      <c r="AEA132" s="59"/>
      <c r="AEB132" s="59"/>
      <c r="AEC132" s="59"/>
      <c r="AED132" s="59"/>
      <c r="AEE132" s="59"/>
      <c r="AEF132" s="59"/>
      <c r="AEG132" s="59"/>
      <c r="AEH132" s="59"/>
      <c r="AEI132" s="59"/>
      <c r="AEJ132" s="59"/>
      <c r="AEK132" s="59"/>
      <c r="AEL132" s="59"/>
      <c r="AEM132" s="59"/>
      <c r="AEN132" s="59"/>
      <c r="AEO132" s="59"/>
      <c r="AEP132" s="59"/>
      <c r="AEQ132" s="59"/>
      <c r="AER132" s="59"/>
      <c r="AES132" s="59"/>
      <c r="AET132" s="59"/>
      <c r="AEU132" s="59"/>
      <c r="AEV132" s="59"/>
      <c r="AEW132" s="59"/>
      <c r="AEX132" s="59"/>
      <c r="AEY132" s="59"/>
      <c r="AEZ132" s="59"/>
      <c r="AFA132" s="59"/>
      <c r="AFB132" s="59"/>
      <c r="AFC132" s="59"/>
      <c r="AFD132" s="59"/>
      <c r="AFE132" s="59"/>
      <c r="AFF132" s="59"/>
      <c r="AFG132" s="59"/>
      <c r="AFH132" s="59"/>
      <c r="AFI132" s="59"/>
      <c r="AFJ132" s="59"/>
      <c r="AFK132" s="59"/>
      <c r="AFL132" s="59"/>
      <c r="AFM132" s="59"/>
      <c r="AFN132" s="59"/>
      <c r="AFO132" s="59"/>
      <c r="AFP132" s="59"/>
      <c r="AFQ132" s="59"/>
      <c r="AFR132" s="59"/>
      <c r="AFS132" s="59"/>
      <c r="AFT132" s="59"/>
      <c r="AFU132" s="59"/>
      <c r="AFV132" s="59"/>
      <c r="AFW132" s="59"/>
      <c r="AFX132" s="59"/>
      <c r="AFY132" s="59"/>
      <c r="AFZ132" s="59"/>
      <c r="AGA132" s="59"/>
      <c r="AGB132" s="59"/>
      <c r="AGC132" s="59"/>
      <c r="AGD132" s="59"/>
      <c r="AGE132" s="59"/>
      <c r="AGF132" s="59"/>
      <c r="AGG132" s="59"/>
      <c r="AGH132" s="59"/>
      <c r="AGI132" s="59"/>
      <c r="AGJ132" s="59"/>
      <c r="AGK132" s="59"/>
      <c r="AGL132" s="59"/>
      <c r="AGM132" s="59"/>
      <c r="AGN132" s="59"/>
      <c r="AGO132" s="59"/>
      <c r="AGP132" s="59"/>
      <c r="AGQ132" s="59"/>
      <c r="AGR132" s="59"/>
      <c r="AGS132" s="59"/>
      <c r="AGT132" s="59"/>
      <c r="AGU132" s="59"/>
      <c r="AGV132" s="59"/>
      <c r="AGW132" s="59"/>
      <c r="AGX132" s="59"/>
      <c r="AGY132" s="59"/>
      <c r="AGZ132" s="59"/>
      <c r="AHA132" s="59"/>
      <c r="AHB132" s="59"/>
      <c r="AHC132" s="59"/>
      <c r="AHD132" s="59"/>
      <c r="AHE132" s="59"/>
      <c r="AHF132" s="59"/>
      <c r="AHG132" s="59"/>
      <c r="AHH132" s="59"/>
      <c r="AHI132" s="59"/>
      <c r="AHJ132" s="59"/>
      <c r="AHK132" s="59"/>
      <c r="AHL132" s="59"/>
      <c r="AHM132" s="59"/>
      <c r="AHN132" s="59"/>
      <c r="AHO132" s="59"/>
      <c r="AHP132" s="59"/>
      <c r="AHQ132" s="59"/>
      <c r="AHR132" s="59"/>
      <c r="AHS132" s="59"/>
      <c r="AHT132" s="59"/>
      <c r="AHU132" s="59"/>
      <c r="AHV132" s="59"/>
      <c r="AHW132" s="59"/>
      <c r="AHX132" s="59"/>
      <c r="AHY132" s="59"/>
      <c r="AHZ132" s="59"/>
      <c r="AIA132" s="59"/>
      <c r="AIB132" s="59"/>
      <c r="AIC132" s="59"/>
      <c r="AID132" s="59"/>
      <c r="AIE132" s="59"/>
      <c r="AIF132" s="59"/>
      <c r="AIG132" s="59"/>
      <c r="AIH132" s="59"/>
      <c r="AII132" s="59"/>
      <c r="AIJ132" s="59"/>
      <c r="AIK132" s="59"/>
      <c r="AIL132" s="59"/>
      <c r="AIM132" s="59"/>
      <c r="AIN132" s="59"/>
      <c r="AIO132" s="59"/>
      <c r="AIP132" s="59"/>
      <c r="AIQ132" s="59"/>
      <c r="AIR132" s="59"/>
      <c r="AIS132" s="59"/>
      <c r="AIT132" s="59"/>
      <c r="AIU132" s="59"/>
      <c r="AIV132" s="59"/>
      <c r="AIW132" s="59"/>
      <c r="AIX132" s="59"/>
      <c r="AIY132" s="59"/>
      <c r="AIZ132" s="59"/>
      <c r="AJA132" s="59"/>
      <c r="AJB132" s="59"/>
      <c r="AJC132" s="59"/>
      <c r="AJD132" s="59"/>
      <c r="AJE132" s="59"/>
      <c r="AJF132" s="59"/>
      <c r="AJG132" s="59"/>
      <c r="AJH132" s="59"/>
      <c r="AJI132" s="59"/>
      <c r="AJJ132" s="59"/>
      <c r="AJK132" s="59"/>
      <c r="AJL132" s="59"/>
      <c r="AJM132" s="59"/>
      <c r="AJN132" s="59"/>
      <c r="AJO132" s="59"/>
      <c r="AJP132" s="59"/>
      <c r="AJQ132" s="59"/>
      <c r="AJR132" s="59"/>
      <c r="AJS132" s="59"/>
      <c r="AJT132" s="59"/>
      <c r="AJU132" s="59"/>
      <c r="AJV132" s="59"/>
      <c r="AJW132" s="59"/>
      <c r="AJX132" s="59"/>
      <c r="AJY132" s="59"/>
      <c r="AJZ132" s="59"/>
      <c r="AKA132" s="59"/>
      <c r="AKB132" s="59"/>
      <c r="AKC132" s="59"/>
      <c r="AKD132" s="59"/>
      <c r="AKE132" s="59"/>
      <c r="AKF132" s="59"/>
      <c r="AKG132" s="59"/>
      <c r="AKH132" s="59"/>
      <c r="AKI132" s="59"/>
      <c r="AKJ132" s="59"/>
      <c r="AKK132" s="59"/>
      <c r="AKL132" s="59"/>
      <c r="AKM132" s="59"/>
      <c r="AKN132" s="59"/>
      <c r="AKO132" s="59"/>
      <c r="AKP132" s="59"/>
      <c r="AKQ132" s="59"/>
      <c r="AKR132" s="59"/>
      <c r="AKS132" s="59"/>
      <c r="AKT132" s="59"/>
      <c r="AKU132" s="59"/>
      <c r="AKV132" s="59"/>
      <c r="AKW132" s="59"/>
      <c r="AKX132" s="59"/>
      <c r="AKY132" s="59"/>
      <c r="AKZ132" s="59"/>
      <c r="ALA132" s="59"/>
      <c r="ALB132" s="59"/>
      <c r="ALC132" s="59"/>
      <c r="ALD132" s="59"/>
      <c r="ALE132" s="59"/>
      <c r="ALF132" s="59"/>
      <c r="ALG132" s="59"/>
      <c r="ALH132" s="59"/>
      <c r="ALI132" s="59"/>
      <c r="ALJ132" s="59"/>
      <c r="ALK132" s="59"/>
      <c r="ALL132" s="59"/>
      <c r="ALM132" s="59"/>
      <c r="ALN132" s="59"/>
      <c r="ALO132" s="59"/>
      <c r="ALP132" s="59"/>
      <c r="ALQ132" s="59"/>
      <c r="ALR132" s="59"/>
      <c r="ALS132" s="59"/>
      <c r="ALT132" s="59"/>
      <c r="ALU132" s="59"/>
      <c r="ALV132" s="59"/>
      <c r="ALW132" s="59"/>
      <c r="ALX132" s="59"/>
      <c r="ALY132" s="59"/>
      <c r="ALZ132" s="59"/>
      <c r="AMA132" s="59"/>
      <c r="AMB132" s="59"/>
      <c r="AMC132" s="59"/>
      <c r="AMD132" s="59"/>
      <c r="AME132" s="59"/>
      <c r="AMF132" s="59"/>
      <c r="AMG132" s="59"/>
      <c r="AMH132" s="59"/>
      <c r="AMI132" s="59"/>
      <c r="AMJ132" s="59"/>
      <c r="AMK132" s="59"/>
      <c r="AML132" s="59"/>
      <c r="AMM132" s="59"/>
      <c r="AMN132" s="59"/>
      <c r="AMO132" s="59"/>
      <c r="AMP132" s="59"/>
      <c r="AMQ132" s="59"/>
      <c r="AMR132" s="59"/>
      <c r="AMS132" s="59"/>
      <c r="AMT132" s="59"/>
      <c r="AMU132" s="59"/>
      <c r="AMV132" s="59"/>
      <c r="AMW132" s="59"/>
      <c r="AMX132" s="59"/>
      <c r="AMY132" s="59"/>
      <c r="AMZ132" s="59"/>
      <c r="ANA132" s="59"/>
      <c r="ANB132" s="59"/>
      <c r="ANC132" s="59"/>
      <c r="AND132" s="59"/>
      <c r="ANE132" s="59"/>
      <c r="ANF132" s="59"/>
      <c r="ANG132" s="59"/>
      <c r="ANH132" s="59"/>
      <c r="ANI132" s="59"/>
      <c r="ANJ132" s="59"/>
      <c r="ANK132" s="59"/>
      <c r="ANL132" s="59"/>
      <c r="ANM132" s="59"/>
      <c r="ANN132" s="59"/>
      <c r="ANO132" s="59"/>
      <c r="ANP132" s="59"/>
      <c r="ANQ132" s="59"/>
      <c r="ANR132" s="59"/>
      <c r="ANS132" s="59"/>
      <c r="ANT132" s="59"/>
      <c r="ANU132" s="59"/>
      <c r="ANV132" s="59"/>
      <c r="ANW132" s="59"/>
      <c r="ANX132" s="59"/>
      <c r="ANY132" s="59"/>
      <c r="ANZ132" s="59"/>
      <c r="AOA132" s="59"/>
      <c r="AOB132" s="59"/>
      <c r="AOC132" s="59"/>
      <c r="AOD132" s="59"/>
      <c r="AOE132" s="59"/>
      <c r="AOF132" s="59"/>
      <c r="AOG132" s="59"/>
      <c r="AOH132" s="59"/>
      <c r="AOI132" s="59"/>
      <c r="AOJ132" s="59"/>
      <c r="AOK132" s="59"/>
      <c r="AOL132" s="59"/>
      <c r="AOM132" s="59"/>
      <c r="AON132" s="59"/>
      <c r="AOO132" s="59"/>
      <c r="AOP132" s="59"/>
      <c r="AOQ132" s="59"/>
      <c r="AOR132" s="59"/>
      <c r="AOS132" s="59"/>
      <c r="AOT132" s="59"/>
      <c r="AOU132" s="59"/>
      <c r="AOV132" s="59"/>
      <c r="AOW132" s="59"/>
      <c r="AOX132" s="59"/>
      <c r="AOY132" s="59"/>
      <c r="AOZ132" s="59"/>
      <c r="APA132" s="59"/>
      <c r="APB132" s="59"/>
      <c r="APC132" s="59"/>
      <c r="APD132" s="59"/>
      <c r="APE132" s="59"/>
      <c r="APF132" s="59"/>
      <c r="APG132" s="59"/>
      <c r="APH132" s="59"/>
      <c r="API132" s="59"/>
      <c r="APJ132" s="59"/>
      <c r="APK132" s="59"/>
      <c r="APL132" s="59"/>
      <c r="APM132" s="59"/>
      <c r="APN132" s="59"/>
      <c r="APO132" s="59"/>
      <c r="APP132" s="59"/>
      <c r="APQ132" s="59"/>
      <c r="APR132" s="59"/>
      <c r="APS132" s="59"/>
      <c r="APT132" s="59"/>
      <c r="APU132" s="59"/>
      <c r="APV132" s="59"/>
      <c r="APW132" s="59"/>
      <c r="APX132" s="59"/>
      <c r="APY132" s="59"/>
      <c r="APZ132" s="59"/>
      <c r="AQA132" s="59"/>
      <c r="AQB132" s="59"/>
      <c r="AQC132" s="59"/>
      <c r="AQD132" s="59"/>
      <c r="AQE132" s="59"/>
      <c r="AQF132" s="59"/>
      <c r="AQG132" s="59"/>
      <c r="AQH132" s="59"/>
      <c r="AQI132" s="59"/>
      <c r="AQJ132" s="59"/>
      <c r="AQK132" s="59"/>
      <c r="AQL132" s="59"/>
      <c r="AQM132" s="59"/>
      <c r="AQN132" s="59"/>
      <c r="AQO132" s="59"/>
      <c r="AQP132" s="59"/>
      <c r="AQQ132" s="59"/>
      <c r="AQR132" s="59"/>
      <c r="AQS132" s="59"/>
      <c r="AQT132" s="59"/>
      <c r="AQU132" s="59"/>
      <c r="AQV132" s="59"/>
      <c r="AQW132" s="59"/>
      <c r="AQX132" s="59"/>
      <c r="AQY132" s="59"/>
      <c r="AQZ132" s="59"/>
      <c r="ARA132" s="59"/>
      <c r="ARB132" s="59"/>
      <c r="ARC132" s="59"/>
      <c r="ARD132" s="59"/>
      <c r="ARE132" s="59"/>
      <c r="ARF132" s="59"/>
      <c r="ARG132" s="59"/>
      <c r="ARH132" s="59"/>
      <c r="ARI132" s="59"/>
      <c r="ARJ132" s="59"/>
      <c r="ARK132" s="59"/>
      <c r="ARL132" s="59"/>
      <c r="ARM132" s="59"/>
      <c r="ARN132" s="59"/>
      <c r="ARO132" s="59"/>
      <c r="ARP132" s="59"/>
      <c r="ARQ132" s="59"/>
      <c r="ARR132" s="59"/>
      <c r="ARS132" s="59"/>
      <c r="ART132" s="59"/>
      <c r="ARU132" s="59"/>
      <c r="ARV132" s="59"/>
      <c r="ARW132" s="59"/>
      <c r="ARX132" s="59"/>
      <c r="ARY132" s="59"/>
      <c r="ARZ132" s="59"/>
      <c r="ASA132" s="59"/>
      <c r="ASB132" s="59"/>
      <c r="ASC132" s="59"/>
      <c r="ASD132" s="59"/>
      <c r="ASE132" s="59"/>
      <c r="ASF132" s="59"/>
      <c r="ASG132" s="59"/>
      <c r="ASH132" s="59"/>
      <c r="ASI132" s="59"/>
      <c r="ASJ132" s="59"/>
      <c r="ASK132" s="59"/>
      <c r="ASL132" s="59"/>
      <c r="ASM132" s="59"/>
      <c r="ASN132" s="59"/>
      <c r="ASO132" s="59"/>
      <c r="ASP132" s="59"/>
      <c r="ASQ132" s="59"/>
      <c r="ASR132" s="59"/>
      <c r="ASS132" s="59"/>
      <c r="AST132" s="59"/>
      <c r="ASU132" s="59"/>
      <c r="ASV132" s="59"/>
      <c r="ASW132" s="59"/>
      <c r="ASX132" s="59"/>
      <c r="ASY132" s="59"/>
      <c r="ASZ132" s="59"/>
      <c r="ATA132" s="59"/>
      <c r="ATB132" s="59"/>
      <c r="ATC132" s="59"/>
      <c r="ATD132" s="59"/>
      <c r="ATE132" s="59"/>
      <c r="ATF132" s="59"/>
      <c r="ATG132" s="59"/>
      <c r="ATH132" s="59"/>
      <c r="ATI132" s="59"/>
      <c r="ATJ132" s="59"/>
      <c r="ATK132" s="59"/>
      <c r="ATL132" s="59"/>
      <c r="ATM132" s="59"/>
      <c r="ATN132" s="59"/>
      <c r="ATO132" s="59"/>
      <c r="ATP132" s="59"/>
      <c r="ATQ132" s="59"/>
      <c r="ATR132" s="59"/>
      <c r="ATS132" s="59"/>
      <c r="ATT132" s="59"/>
      <c r="ATU132" s="59"/>
      <c r="ATV132" s="59"/>
      <c r="ATW132" s="59"/>
      <c r="ATX132" s="59"/>
      <c r="ATY132" s="59"/>
      <c r="ATZ132" s="59"/>
      <c r="AUA132" s="59"/>
      <c r="AUB132" s="59"/>
      <c r="AUC132" s="59"/>
      <c r="AUD132" s="59"/>
      <c r="AUE132" s="59"/>
      <c r="AUF132" s="59"/>
      <c r="AUG132" s="59"/>
      <c r="AUH132" s="59"/>
      <c r="AUI132" s="59"/>
      <c r="AUJ132" s="59"/>
      <c r="AUK132" s="59"/>
      <c r="AUL132" s="59"/>
      <c r="AUM132" s="59"/>
      <c r="AUN132" s="59"/>
      <c r="AUO132" s="59"/>
      <c r="AUP132" s="59"/>
      <c r="AUQ132" s="59"/>
      <c r="AUR132" s="59"/>
      <c r="AUS132" s="59"/>
      <c r="AUT132" s="59"/>
      <c r="AUU132" s="59"/>
      <c r="AUV132" s="59"/>
      <c r="AUW132" s="59"/>
      <c r="AUX132" s="59"/>
      <c r="AUY132" s="59"/>
      <c r="AUZ132" s="59"/>
      <c r="AVA132" s="59"/>
      <c r="AVB132" s="59"/>
      <c r="AVC132" s="59"/>
      <c r="AVD132" s="59"/>
      <c r="AVE132" s="59"/>
      <c r="AVF132" s="59"/>
      <c r="AVG132" s="59"/>
      <c r="AVH132" s="59"/>
      <c r="AVI132" s="59"/>
      <c r="AVJ132" s="59"/>
      <c r="AVK132" s="59"/>
      <c r="AVL132" s="59"/>
      <c r="AVM132" s="59"/>
      <c r="AVN132" s="59"/>
      <c r="AVO132" s="59"/>
      <c r="AVP132" s="59"/>
      <c r="AVQ132" s="59"/>
      <c r="AVR132" s="59"/>
      <c r="AVS132" s="59"/>
      <c r="AVT132" s="59"/>
      <c r="AVU132" s="59"/>
      <c r="AVV132" s="59"/>
      <c r="AVW132" s="59"/>
      <c r="AVX132" s="59"/>
      <c r="AVY132" s="59"/>
      <c r="AVZ132" s="59"/>
      <c r="AWA132" s="59"/>
      <c r="AWB132" s="59"/>
      <c r="AWC132" s="59"/>
      <c r="AWD132" s="59"/>
      <c r="AWE132" s="59"/>
      <c r="AWF132" s="59"/>
      <c r="AWG132" s="59"/>
      <c r="AWH132" s="59"/>
      <c r="AWI132" s="59"/>
      <c r="AWJ132" s="59"/>
      <c r="AWK132" s="59"/>
      <c r="AWL132" s="59"/>
      <c r="AWM132" s="59"/>
      <c r="AWN132" s="59"/>
      <c r="AWO132" s="59"/>
      <c r="AWP132" s="59"/>
      <c r="AWQ132" s="59"/>
      <c r="AWR132" s="59"/>
      <c r="AWS132" s="59"/>
      <c r="AWT132" s="59"/>
      <c r="AWU132" s="59"/>
      <c r="AWV132" s="59"/>
      <c r="AWW132" s="59"/>
      <c r="AWX132" s="59"/>
      <c r="AWY132" s="59"/>
      <c r="AWZ132" s="59"/>
      <c r="AXA132" s="59"/>
      <c r="AXB132" s="59"/>
      <c r="AXC132" s="59"/>
      <c r="AXD132" s="59"/>
      <c r="AXE132" s="59"/>
      <c r="AXF132" s="59"/>
      <c r="AXG132" s="59"/>
      <c r="AXH132" s="59"/>
      <c r="AXI132" s="59"/>
      <c r="AXJ132" s="59"/>
      <c r="AXK132" s="59"/>
      <c r="AXL132" s="59"/>
      <c r="AXM132" s="59"/>
      <c r="AXN132" s="59"/>
      <c r="AXO132" s="59"/>
      <c r="AXP132" s="59"/>
      <c r="AXQ132" s="59"/>
      <c r="AXR132" s="59"/>
      <c r="AXS132" s="59"/>
      <c r="AXT132" s="59"/>
      <c r="AXU132" s="59"/>
      <c r="AXV132" s="59"/>
      <c r="AXW132" s="59"/>
      <c r="AXX132" s="59"/>
      <c r="AXY132" s="59"/>
      <c r="AXZ132" s="59"/>
      <c r="AYA132" s="59"/>
      <c r="AYB132" s="59"/>
      <c r="AYC132" s="59"/>
      <c r="AYD132" s="59"/>
      <c r="AYE132" s="59"/>
      <c r="AYF132" s="59"/>
      <c r="AYG132" s="59"/>
      <c r="AYH132" s="59"/>
      <c r="AYI132" s="59"/>
      <c r="AYJ132" s="59"/>
      <c r="AYK132" s="59"/>
      <c r="AYL132" s="59"/>
      <c r="AYM132" s="59"/>
      <c r="AYN132" s="59"/>
      <c r="AYO132" s="59"/>
      <c r="AYP132" s="59"/>
      <c r="AYQ132" s="59"/>
      <c r="AYR132" s="59"/>
      <c r="AYS132" s="59"/>
      <c r="AYT132" s="59"/>
      <c r="AYU132" s="59"/>
      <c r="AYV132" s="59"/>
      <c r="AYW132" s="59"/>
      <c r="AYX132" s="59"/>
      <c r="AYY132" s="59"/>
      <c r="AYZ132" s="59"/>
      <c r="AZA132" s="59"/>
      <c r="AZB132" s="59"/>
      <c r="AZC132" s="59"/>
      <c r="AZD132" s="59"/>
      <c r="AZE132" s="59"/>
      <c r="AZF132" s="59"/>
      <c r="AZG132" s="59"/>
      <c r="AZH132" s="59"/>
      <c r="AZI132" s="59"/>
      <c r="AZJ132" s="59"/>
      <c r="AZK132" s="59"/>
      <c r="AZL132" s="59"/>
      <c r="AZM132" s="59"/>
      <c r="AZN132" s="59"/>
      <c r="AZO132" s="59"/>
      <c r="AZP132" s="59"/>
      <c r="AZQ132" s="59"/>
      <c r="AZR132" s="59"/>
      <c r="AZS132" s="59"/>
      <c r="AZT132" s="59"/>
      <c r="AZU132" s="59"/>
      <c r="AZV132" s="59"/>
      <c r="AZW132" s="59"/>
      <c r="AZX132" s="59"/>
      <c r="AZY132" s="59"/>
      <c r="AZZ132" s="59"/>
      <c r="BAA132" s="59"/>
      <c r="BAB132" s="59"/>
      <c r="BAC132" s="59"/>
      <c r="BAD132" s="59"/>
      <c r="BAE132" s="59"/>
      <c r="BAF132" s="59"/>
      <c r="BAG132" s="59"/>
      <c r="BAH132" s="59"/>
      <c r="BAI132" s="59"/>
      <c r="BAJ132" s="59"/>
      <c r="BAK132" s="59"/>
      <c r="BAL132" s="59"/>
      <c r="BAM132" s="59"/>
      <c r="BAN132" s="59"/>
      <c r="BAO132" s="59"/>
      <c r="BAP132" s="59"/>
      <c r="BAQ132" s="59"/>
      <c r="BAR132" s="59"/>
      <c r="BAS132" s="59"/>
      <c r="BAT132" s="59"/>
      <c r="BAU132" s="59"/>
      <c r="BAV132" s="59"/>
      <c r="BAW132" s="59"/>
      <c r="BAX132" s="59"/>
      <c r="BAY132" s="59"/>
      <c r="BAZ132" s="59"/>
      <c r="BBA132" s="59"/>
      <c r="BBB132" s="59"/>
      <c r="BBC132" s="59"/>
      <c r="BBD132" s="59"/>
      <c r="BBE132" s="59"/>
      <c r="BBF132" s="59"/>
      <c r="BBG132" s="59"/>
      <c r="BBH132" s="59"/>
      <c r="BBI132" s="59"/>
      <c r="BBJ132" s="59"/>
      <c r="BBK132" s="59"/>
      <c r="BBL132" s="59"/>
      <c r="BBM132" s="59"/>
      <c r="BBN132" s="59"/>
      <c r="BBO132" s="59"/>
      <c r="BBP132" s="59"/>
      <c r="BBQ132" s="59"/>
      <c r="BBR132" s="59"/>
      <c r="BBS132" s="59"/>
      <c r="BBT132" s="59"/>
      <c r="BBU132" s="59"/>
      <c r="BBV132" s="59"/>
      <c r="BBW132" s="59"/>
      <c r="BBX132" s="59"/>
      <c r="BBY132" s="59"/>
      <c r="BBZ132" s="59"/>
      <c r="BCA132" s="59"/>
      <c r="BCB132" s="59"/>
      <c r="BCC132" s="59"/>
      <c r="BCD132" s="59"/>
      <c r="BCE132" s="59"/>
      <c r="BCF132" s="59"/>
      <c r="BCG132" s="59"/>
      <c r="BCH132" s="59"/>
      <c r="BCI132" s="59"/>
      <c r="BCJ132" s="59"/>
      <c r="BCK132" s="59"/>
      <c r="BCL132" s="59"/>
      <c r="BCM132" s="59"/>
      <c r="BCN132" s="59"/>
      <c r="BCO132" s="59"/>
      <c r="BCP132" s="59"/>
      <c r="BCQ132" s="59"/>
      <c r="BCR132" s="59"/>
      <c r="BCS132" s="59"/>
      <c r="BCT132" s="59"/>
      <c r="BCU132" s="59"/>
      <c r="BCV132" s="59"/>
      <c r="BCW132" s="59"/>
      <c r="BCX132" s="59"/>
      <c r="BCY132" s="59"/>
      <c r="BCZ132" s="59"/>
      <c r="BDA132" s="59"/>
      <c r="BDB132" s="59"/>
      <c r="BDC132" s="59"/>
      <c r="BDD132" s="59"/>
      <c r="BDE132" s="59"/>
      <c r="BDF132" s="59"/>
      <c r="BDG132" s="59"/>
      <c r="BDH132" s="59"/>
      <c r="BDI132" s="59"/>
      <c r="BDJ132" s="59"/>
      <c r="BDK132" s="59"/>
      <c r="BDL132" s="59"/>
      <c r="BDM132" s="59"/>
      <c r="BDN132" s="59"/>
      <c r="BDO132" s="59"/>
      <c r="BDP132" s="59"/>
      <c r="BDQ132" s="59"/>
      <c r="BDR132" s="59"/>
      <c r="BDS132" s="59"/>
      <c r="BDT132" s="59"/>
      <c r="BDU132" s="59"/>
      <c r="BDV132" s="59"/>
      <c r="BDW132" s="59"/>
      <c r="BDX132" s="59"/>
      <c r="BDY132" s="59"/>
      <c r="BDZ132" s="59"/>
      <c r="BEA132" s="59"/>
      <c r="BEB132" s="59"/>
      <c r="BEC132" s="59"/>
      <c r="BED132" s="59"/>
      <c r="BEE132" s="59"/>
      <c r="BEF132" s="59"/>
      <c r="BEG132" s="59"/>
      <c r="BEH132" s="59"/>
      <c r="BEI132" s="59"/>
      <c r="BEJ132" s="59"/>
      <c r="BEK132" s="59"/>
      <c r="BEL132" s="59"/>
      <c r="BEM132" s="59"/>
      <c r="BEN132" s="59"/>
      <c r="BEO132" s="59"/>
      <c r="BEP132" s="59"/>
      <c r="BEQ132" s="59"/>
      <c r="BER132" s="59"/>
      <c r="BES132" s="59"/>
      <c r="BET132" s="59"/>
      <c r="BEU132" s="59"/>
      <c r="BEV132" s="59"/>
      <c r="BEW132" s="59"/>
      <c r="BEX132" s="59"/>
      <c r="BEY132" s="59"/>
      <c r="BEZ132" s="59"/>
      <c r="BFA132" s="59"/>
      <c r="BFB132" s="59"/>
      <c r="BFC132" s="59"/>
      <c r="BFD132" s="59"/>
      <c r="BFE132" s="59"/>
      <c r="BFF132" s="59"/>
      <c r="BFG132" s="59"/>
      <c r="BFH132" s="59"/>
      <c r="BFI132" s="59"/>
      <c r="BFJ132" s="59"/>
      <c r="BFK132" s="59"/>
      <c r="BFL132" s="59"/>
      <c r="BFM132" s="59"/>
      <c r="BFN132" s="59"/>
      <c r="BFO132" s="59"/>
      <c r="BFP132" s="59"/>
      <c r="BFQ132" s="59"/>
      <c r="BFR132" s="59"/>
      <c r="BFS132" s="59"/>
      <c r="BFT132" s="59"/>
      <c r="BFU132" s="59"/>
      <c r="BFV132" s="59"/>
      <c r="BFW132" s="59"/>
      <c r="BFX132" s="59"/>
      <c r="BFY132" s="59"/>
      <c r="BFZ132" s="59"/>
      <c r="BGA132" s="59"/>
      <c r="BGB132" s="59"/>
      <c r="BGC132" s="59"/>
      <c r="BGD132" s="59"/>
      <c r="BGE132" s="59"/>
      <c r="BGF132" s="59"/>
      <c r="BGG132" s="59"/>
      <c r="BGH132" s="59"/>
      <c r="BGI132" s="59"/>
      <c r="BGJ132" s="59"/>
      <c r="BGK132" s="59"/>
      <c r="BGL132" s="59"/>
      <c r="BGM132" s="59"/>
      <c r="BGN132" s="59"/>
      <c r="BGO132" s="59"/>
      <c r="BGP132" s="59"/>
      <c r="BGQ132" s="59"/>
      <c r="BGR132" s="59"/>
      <c r="BGS132" s="59"/>
      <c r="BGT132" s="59"/>
      <c r="BGU132" s="59"/>
      <c r="BGV132" s="59"/>
      <c r="BGW132" s="59"/>
      <c r="BGX132" s="59"/>
      <c r="BGY132" s="59"/>
      <c r="BGZ132" s="59"/>
      <c r="BHA132" s="59"/>
      <c r="BHB132" s="59"/>
      <c r="BHC132" s="59"/>
      <c r="BHD132" s="59"/>
      <c r="BHE132" s="59"/>
      <c r="BHF132" s="59"/>
      <c r="BHG132" s="59"/>
      <c r="BHH132" s="59"/>
      <c r="BHI132" s="59"/>
      <c r="BHJ132" s="59"/>
      <c r="BHK132" s="59"/>
      <c r="BHL132" s="59"/>
      <c r="BHM132" s="59"/>
      <c r="BHN132" s="59"/>
      <c r="BHO132" s="59"/>
      <c r="BHP132" s="59"/>
      <c r="BHQ132" s="59"/>
      <c r="BHR132" s="59"/>
      <c r="BHS132" s="59"/>
      <c r="BHT132" s="59"/>
      <c r="BHU132" s="59"/>
      <c r="BHV132" s="59"/>
      <c r="BHW132" s="59"/>
      <c r="BHX132" s="59"/>
      <c r="BHY132" s="59"/>
      <c r="BHZ132" s="59"/>
      <c r="BIA132" s="59"/>
      <c r="BIB132" s="59"/>
      <c r="BIC132" s="59"/>
      <c r="BID132" s="59"/>
      <c r="BIE132" s="59"/>
      <c r="BIF132" s="59"/>
      <c r="BIG132" s="59"/>
      <c r="BIH132" s="59"/>
      <c r="BII132" s="59"/>
      <c r="BIJ132" s="59"/>
      <c r="BIK132" s="59"/>
      <c r="BIL132" s="59"/>
      <c r="BIM132" s="59"/>
      <c r="BIN132" s="59"/>
      <c r="BIO132" s="59"/>
      <c r="BIP132" s="59"/>
      <c r="BIQ132" s="59"/>
      <c r="BIR132" s="59"/>
      <c r="BIS132" s="59"/>
      <c r="BIT132" s="59"/>
      <c r="BIU132" s="59"/>
      <c r="BIV132" s="59"/>
      <c r="BIW132" s="59"/>
      <c r="BIX132" s="59"/>
      <c r="BIY132" s="59"/>
      <c r="BIZ132" s="59"/>
      <c r="BJA132" s="59"/>
      <c r="BJB132" s="59"/>
      <c r="BJC132" s="59"/>
      <c r="BJD132" s="59"/>
      <c r="BJE132" s="59"/>
      <c r="BJF132" s="59"/>
      <c r="BJG132" s="59"/>
      <c r="BJH132" s="59"/>
      <c r="BJI132" s="59"/>
      <c r="BJJ132" s="59"/>
      <c r="BJK132" s="59"/>
      <c r="BJL132" s="59"/>
      <c r="BJM132" s="59"/>
      <c r="BJN132" s="59"/>
      <c r="BJO132" s="59"/>
      <c r="BJP132" s="59"/>
      <c r="BJQ132" s="59"/>
      <c r="BJR132" s="59"/>
      <c r="BJS132" s="59"/>
      <c r="BJT132" s="59"/>
      <c r="BJU132" s="59"/>
      <c r="BJV132" s="59"/>
      <c r="BJW132" s="59"/>
      <c r="BJX132" s="59"/>
      <c r="BJY132" s="59"/>
      <c r="BJZ132" s="59"/>
      <c r="BKA132" s="59"/>
      <c r="BKB132" s="59"/>
      <c r="BKC132" s="59"/>
      <c r="BKD132" s="59"/>
      <c r="BKE132" s="59"/>
      <c r="BKF132" s="59"/>
      <c r="BKG132" s="59"/>
      <c r="BKH132" s="59"/>
      <c r="BKI132" s="59"/>
      <c r="BKJ132" s="59"/>
      <c r="BKK132" s="59"/>
      <c r="BKL132" s="59"/>
      <c r="BKM132" s="59"/>
      <c r="BKN132" s="59"/>
      <c r="BKO132" s="59"/>
      <c r="BKP132" s="59"/>
      <c r="BKQ132" s="59"/>
      <c r="BKR132" s="59"/>
      <c r="BKS132" s="59"/>
      <c r="BKT132" s="59"/>
      <c r="BKU132" s="59"/>
      <c r="BKV132" s="59"/>
      <c r="BKW132" s="59"/>
      <c r="BKX132" s="59"/>
      <c r="BKY132" s="59"/>
      <c r="BKZ132" s="59"/>
      <c r="BLA132" s="59"/>
      <c r="BLB132" s="59"/>
      <c r="BLC132" s="59"/>
      <c r="BLD132" s="59"/>
      <c r="BLE132" s="59"/>
      <c r="BLF132" s="59"/>
      <c r="BLG132" s="59"/>
      <c r="BLH132" s="59"/>
      <c r="BLI132" s="59"/>
      <c r="BLJ132" s="59"/>
      <c r="BLK132" s="59"/>
      <c r="BLL132" s="59"/>
      <c r="BLM132" s="59"/>
      <c r="BLN132" s="59"/>
      <c r="BLO132" s="59"/>
      <c r="BLP132" s="59"/>
      <c r="BLQ132" s="59"/>
      <c r="BLR132" s="59"/>
      <c r="BLS132" s="59"/>
      <c r="BLT132" s="59"/>
      <c r="BLU132" s="59"/>
      <c r="BLV132" s="59"/>
      <c r="BLW132" s="59"/>
      <c r="BLX132" s="59"/>
      <c r="BLY132" s="59"/>
      <c r="BLZ132" s="59"/>
      <c r="BMA132" s="59"/>
      <c r="BMB132" s="59"/>
      <c r="BMC132" s="59"/>
      <c r="BMD132" s="59"/>
      <c r="BME132" s="59"/>
      <c r="BMF132" s="59"/>
      <c r="BMG132" s="59"/>
      <c r="BMH132" s="59"/>
      <c r="BMI132" s="59"/>
      <c r="BMJ132" s="59"/>
      <c r="BMK132" s="59"/>
      <c r="BML132" s="59"/>
      <c r="BMM132" s="59"/>
      <c r="BMN132" s="59"/>
      <c r="BMO132" s="59"/>
      <c r="BMP132" s="59"/>
      <c r="BMQ132" s="59"/>
      <c r="BMR132" s="59"/>
      <c r="BMS132" s="59"/>
      <c r="BMT132" s="59"/>
      <c r="BMU132" s="59"/>
      <c r="BMV132" s="59"/>
      <c r="BMW132" s="59"/>
      <c r="BMX132" s="59"/>
      <c r="BMY132" s="59"/>
      <c r="BMZ132" s="59"/>
      <c r="BNA132" s="59"/>
      <c r="BNB132" s="59"/>
      <c r="BNC132" s="59"/>
      <c r="BND132" s="59"/>
      <c r="BNE132" s="59"/>
      <c r="BNF132" s="59"/>
      <c r="BNG132" s="59"/>
      <c r="BNH132" s="59"/>
      <c r="BNI132" s="59"/>
      <c r="BNJ132" s="59"/>
      <c r="BNK132" s="59"/>
      <c r="BNL132" s="59"/>
      <c r="BNM132" s="59"/>
      <c r="BNN132" s="59"/>
      <c r="BNO132" s="59"/>
      <c r="BNP132" s="59"/>
      <c r="BNQ132" s="59"/>
      <c r="BNR132" s="59"/>
      <c r="BNS132" s="59"/>
      <c r="BNT132" s="59"/>
      <c r="BNU132" s="59"/>
      <c r="BNV132" s="59"/>
      <c r="BNW132" s="59"/>
      <c r="BNX132" s="59"/>
      <c r="BNY132" s="59"/>
      <c r="BNZ132" s="59"/>
      <c r="BOA132" s="59"/>
      <c r="BOB132" s="59"/>
      <c r="BOC132" s="59"/>
      <c r="BOD132" s="59"/>
      <c r="BOE132" s="59"/>
      <c r="BOF132" s="59"/>
      <c r="BOG132" s="59"/>
      <c r="BOH132" s="59"/>
      <c r="BOI132" s="59"/>
      <c r="BOJ132" s="59"/>
      <c r="BOK132" s="59"/>
      <c r="BOL132" s="59"/>
      <c r="BOM132" s="59"/>
      <c r="BON132" s="59"/>
      <c r="BOO132" s="59"/>
      <c r="BOP132" s="59"/>
      <c r="BOQ132" s="59"/>
      <c r="BOR132" s="59"/>
      <c r="BOS132" s="59"/>
      <c r="BOT132" s="59"/>
      <c r="BOU132" s="59"/>
      <c r="BOV132" s="59"/>
      <c r="BOW132" s="59"/>
      <c r="BOX132" s="59"/>
      <c r="BOY132" s="59"/>
      <c r="BOZ132" s="59"/>
      <c r="BPA132" s="59"/>
      <c r="BPB132" s="59"/>
      <c r="BPC132" s="59"/>
      <c r="BPD132" s="59"/>
      <c r="BPE132" s="59"/>
      <c r="BPF132" s="59"/>
      <c r="BPG132" s="59"/>
      <c r="BPH132" s="59"/>
      <c r="BPI132" s="59"/>
      <c r="BPJ132" s="59"/>
      <c r="BPK132" s="59"/>
      <c r="BPL132" s="59"/>
      <c r="BPM132" s="59"/>
      <c r="BPN132" s="59"/>
      <c r="BPO132" s="59"/>
      <c r="BPP132" s="59"/>
      <c r="BPQ132" s="59"/>
      <c r="BPR132" s="59"/>
      <c r="BPS132" s="59"/>
      <c r="BPT132" s="59"/>
      <c r="BPU132" s="59"/>
      <c r="BPV132" s="59"/>
      <c r="BPW132" s="59"/>
      <c r="BPX132" s="59"/>
      <c r="BPY132" s="59"/>
      <c r="BPZ132" s="59"/>
      <c r="BQA132" s="59"/>
      <c r="BQB132" s="59"/>
      <c r="BQC132" s="59"/>
      <c r="BQD132" s="59"/>
      <c r="BQE132" s="59"/>
      <c r="BQF132" s="59"/>
      <c r="BQG132" s="59"/>
      <c r="BQH132" s="59"/>
      <c r="BQI132" s="59"/>
      <c r="BQJ132" s="59"/>
      <c r="BQK132" s="59"/>
      <c r="BQL132" s="59"/>
      <c r="BQM132" s="59"/>
      <c r="BQN132" s="59"/>
      <c r="BQO132" s="59"/>
      <c r="BQP132" s="59"/>
      <c r="BQQ132" s="59"/>
      <c r="BQR132" s="59"/>
      <c r="BQS132" s="59"/>
      <c r="BQT132" s="59"/>
      <c r="BQU132" s="59"/>
      <c r="BQV132" s="59"/>
      <c r="BQW132" s="59"/>
      <c r="BQX132" s="59"/>
      <c r="BQY132" s="59"/>
      <c r="BQZ132" s="59"/>
      <c r="BRA132" s="59"/>
      <c r="BRB132" s="59"/>
      <c r="BRC132" s="59"/>
      <c r="BRD132" s="59"/>
      <c r="BRE132" s="59"/>
      <c r="BRF132" s="59"/>
      <c r="BRG132" s="59"/>
      <c r="BRH132" s="59"/>
      <c r="BRI132" s="59"/>
      <c r="BRJ132" s="59"/>
      <c r="BRK132" s="59"/>
      <c r="BRL132" s="59"/>
      <c r="BRM132" s="59"/>
      <c r="BRN132" s="59"/>
      <c r="BRO132" s="59"/>
      <c r="BRP132" s="59"/>
      <c r="BRQ132" s="59"/>
      <c r="BRR132" s="59"/>
      <c r="BRS132" s="59"/>
      <c r="BRT132" s="59"/>
      <c r="BRU132" s="59"/>
      <c r="BRV132" s="59"/>
      <c r="BRW132" s="59"/>
      <c r="BRX132" s="59"/>
      <c r="BRY132" s="59"/>
      <c r="BRZ132" s="59"/>
      <c r="BSA132" s="59"/>
      <c r="BSB132" s="59"/>
      <c r="BSC132" s="59"/>
      <c r="BSD132" s="59"/>
      <c r="BSE132" s="59"/>
      <c r="BSF132" s="59"/>
      <c r="BSG132" s="59"/>
      <c r="BSH132" s="59"/>
      <c r="BSI132" s="59"/>
      <c r="BSJ132" s="59"/>
      <c r="BSK132" s="59"/>
      <c r="BSL132" s="59"/>
      <c r="BSM132" s="59"/>
      <c r="BSN132" s="59"/>
      <c r="BSO132" s="59"/>
      <c r="BSP132" s="59"/>
      <c r="BSQ132" s="59"/>
      <c r="BSR132" s="59"/>
      <c r="BSS132" s="59"/>
      <c r="BST132" s="59"/>
      <c r="BSU132" s="59"/>
      <c r="BSV132" s="59"/>
      <c r="BSW132" s="59"/>
      <c r="BSX132" s="59"/>
      <c r="BSY132" s="59"/>
      <c r="BSZ132" s="59"/>
      <c r="BTA132" s="59"/>
      <c r="BTB132" s="59"/>
      <c r="BTC132" s="59"/>
      <c r="BTD132" s="59"/>
      <c r="BTE132" s="59"/>
      <c r="BTF132" s="59"/>
      <c r="BTG132" s="59"/>
      <c r="BTH132" s="59"/>
      <c r="BTI132" s="59"/>
      <c r="BTJ132" s="59"/>
      <c r="BTK132" s="59"/>
      <c r="BTL132" s="59"/>
      <c r="BTM132" s="59"/>
      <c r="BTN132" s="59"/>
      <c r="BTO132" s="59"/>
      <c r="BTP132" s="59"/>
      <c r="BTQ132" s="59"/>
      <c r="BTR132" s="59"/>
      <c r="BTS132" s="59"/>
      <c r="BTT132" s="59"/>
      <c r="BTU132" s="59"/>
      <c r="BTV132" s="59"/>
      <c r="BTW132" s="59"/>
      <c r="BTX132" s="59"/>
      <c r="BTY132" s="59"/>
      <c r="BTZ132" s="59"/>
      <c r="BUA132" s="59"/>
      <c r="BUB132" s="59"/>
      <c r="BUC132" s="59"/>
      <c r="BUD132" s="59"/>
      <c r="BUE132" s="59"/>
      <c r="BUF132" s="59"/>
      <c r="BUG132" s="59"/>
      <c r="BUH132" s="59"/>
      <c r="BUI132" s="59"/>
      <c r="BUJ132" s="59"/>
      <c r="BUK132" s="59"/>
      <c r="BUL132" s="59"/>
      <c r="BUM132" s="59"/>
      <c r="BUN132" s="59"/>
      <c r="BUO132" s="59"/>
      <c r="BUP132" s="59"/>
      <c r="BUQ132" s="59"/>
      <c r="BUR132" s="59"/>
      <c r="BUS132" s="59"/>
      <c r="BUT132" s="59"/>
      <c r="BUU132" s="59"/>
      <c r="BUV132" s="59"/>
      <c r="BUW132" s="59"/>
      <c r="BUX132" s="59"/>
      <c r="BUY132" s="59"/>
      <c r="BUZ132" s="59"/>
      <c r="BVA132" s="59"/>
      <c r="BVB132" s="59"/>
      <c r="BVC132" s="59"/>
      <c r="BVD132" s="59"/>
      <c r="BVE132" s="59"/>
      <c r="BVF132" s="59"/>
      <c r="BVG132" s="59"/>
      <c r="BVH132" s="59"/>
      <c r="BVI132" s="59"/>
      <c r="BVJ132" s="59"/>
      <c r="BVK132" s="59"/>
      <c r="BVL132" s="59"/>
      <c r="BVM132" s="59"/>
      <c r="BVN132" s="59"/>
      <c r="BVO132" s="59"/>
      <c r="BVP132" s="59"/>
      <c r="BVQ132" s="59"/>
      <c r="BVR132" s="59"/>
      <c r="BVS132" s="59"/>
      <c r="BVT132" s="59"/>
      <c r="BVU132" s="59"/>
      <c r="BVV132" s="59"/>
      <c r="BVW132" s="59"/>
      <c r="BVX132" s="59"/>
      <c r="BVY132" s="59"/>
      <c r="BVZ132" s="59"/>
      <c r="BWA132" s="59"/>
      <c r="BWB132" s="59"/>
      <c r="BWC132" s="59"/>
      <c r="BWD132" s="59"/>
      <c r="BWE132" s="59"/>
      <c r="BWF132" s="59"/>
      <c r="BWG132" s="59"/>
      <c r="BWH132" s="59"/>
      <c r="BWI132" s="59"/>
      <c r="BWJ132" s="59"/>
      <c r="BWK132" s="59"/>
      <c r="BWL132" s="59"/>
      <c r="BWM132" s="59"/>
      <c r="BWN132" s="59"/>
      <c r="BWO132" s="59"/>
      <c r="BWP132" s="59"/>
      <c r="BWQ132" s="59"/>
      <c r="BWR132" s="59"/>
      <c r="BWS132" s="59"/>
      <c r="BWT132" s="59"/>
      <c r="BWU132" s="59"/>
      <c r="BWV132" s="59"/>
      <c r="BWW132" s="59"/>
      <c r="BWX132" s="59"/>
      <c r="BWY132" s="59"/>
      <c r="BWZ132" s="59"/>
      <c r="BXA132" s="59"/>
      <c r="BXB132" s="59"/>
      <c r="BXC132" s="59"/>
      <c r="BXD132" s="59"/>
      <c r="BXE132" s="59"/>
      <c r="BXF132" s="59"/>
      <c r="BXG132" s="59"/>
      <c r="BXH132" s="59"/>
      <c r="BXI132" s="59"/>
      <c r="BXJ132" s="59"/>
      <c r="BXK132" s="59"/>
      <c r="BXL132" s="59"/>
      <c r="BXM132" s="59"/>
      <c r="BXN132" s="59"/>
      <c r="BXO132" s="59"/>
      <c r="BXP132" s="59"/>
      <c r="BXQ132" s="59"/>
      <c r="BXR132" s="59"/>
      <c r="BXS132" s="59"/>
      <c r="BXT132" s="59"/>
      <c r="BXU132" s="59"/>
      <c r="BXV132" s="59"/>
      <c r="BXW132" s="59"/>
      <c r="BXX132" s="59"/>
      <c r="BXY132" s="59"/>
      <c r="BXZ132" s="59"/>
      <c r="BYA132" s="59"/>
      <c r="BYB132" s="59"/>
      <c r="BYC132" s="59"/>
      <c r="BYD132" s="59"/>
      <c r="BYE132" s="59"/>
      <c r="BYF132" s="59"/>
      <c r="BYG132" s="59"/>
      <c r="BYH132" s="59"/>
      <c r="BYI132" s="59"/>
      <c r="BYJ132" s="59"/>
      <c r="BYK132" s="59"/>
      <c r="BYL132" s="59"/>
      <c r="BYM132" s="59"/>
      <c r="BYN132" s="59"/>
      <c r="BYO132" s="59"/>
      <c r="BYP132" s="59"/>
      <c r="BYQ132" s="59"/>
      <c r="BYR132" s="59"/>
      <c r="BYS132" s="59"/>
      <c r="BYT132" s="59"/>
      <c r="BYU132" s="59"/>
      <c r="BYV132" s="59"/>
      <c r="BYW132" s="59"/>
      <c r="BYX132" s="59"/>
      <c r="BYY132" s="59"/>
      <c r="BYZ132" s="59"/>
      <c r="BZA132" s="59"/>
      <c r="BZB132" s="59"/>
      <c r="BZC132" s="59"/>
      <c r="BZD132" s="59"/>
      <c r="BZE132" s="59"/>
      <c r="BZF132" s="59"/>
      <c r="BZG132" s="59"/>
      <c r="BZH132" s="59"/>
      <c r="BZI132" s="59"/>
      <c r="BZJ132" s="59"/>
      <c r="BZK132" s="59"/>
      <c r="BZL132" s="59"/>
      <c r="BZM132" s="59"/>
      <c r="BZN132" s="59"/>
      <c r="BZO132" s="59"/>
      <c r="BZP132" s="59"/>
      <c r="BZQ132" s="59"/>
      <c r="BZR132" s="59"/>
      <c r="BZS132" s="59"/>
      <c r="BZT132" s="59"/>
      <c r="BZU132" s="59"/>
      <c r="BZV132" s="59"/>
      <c r="BZW132" s="59"/>
      <c r="BZX132" s="59"/>
      <c r="BZY132" s="59"/>
      <c r="BZZ132" s="59"/>
      <c r="CAA132" s="59"/>
      <c r="CAB132" s="59"/>
      <c r="CAC132" s="59"/>
      <c r="CAD132" s="59"/>
      <c r="CAE132" s="59"/>
      <c r="CAF132" s="59"/>
      <c r="CAG132" s="59"/>
      <c r="CAH132" s="59"/>
      <c r="CAI132" s="59"/>
      <c r="CAJ132" s="59"/>
      <c r="CAK132" s="59"/>
      <c r="CAL132" s="59"/>
      <c r="CAM132" s="59"/>
      <c r="CAN132" s="59"/>
      <c r="CAO132" s="59"/>
      <c r="CAP132" s="59"/>
      <c r="CAQ132" s="59"/>
      <c r="CAR132" s="59"/>
      <c r="CAS132" s="59"/>
      <c r="CAT132" s="59"/>
      <c r="CAU132" s="59"/>
      <c r="CAV132" s="59"/>
      <c r="CAW132" s="59"/>
      <c r="CAX132" s="59"/>
      <c r="CAY132" s="59"/>
      <c r="CAZ132" s="59"/>
      <c r="CBA132" s="59"/>
      <c r="CBB132" s="59"/>
      <c r="CBC132" s="59"/>
      <c r="CBD132" s="59"/>
      <c r="CBE132" s="59"/>
      <c r="CBF132" s="59"/>
      <c r="CBG132" s="59"/>
      <c r="CBH132" s="59"/>
      <c r="CBI132" s="59"/>
      <c r="CBJ132" s="59"/>
      <c r="CBK132" s="59"/>
      <c r="CBL132" s="59"/>
      <c r="CBM132" s="59"/>
      <c r="CBN132" s="59"/>
      <c r="CBO132" s="59"/>
      <c r="CBP132" s="59"/>
      <c r="CBQ132" s="59"/>
      <c r="CBR132" s="59"/>
      <c r="CBS132" s="59"/>
      <c r="CBT132" s="59"/>
      <c r="CBU132" s="59"/>
      <c r="CBV132" s="59"/>
      <c r="CBW132" s="59"/>
      <c r="CBX132" s="59"/>
      <c r="CBY132" s="59"/>
      <c r="CBZ132" s="59"/>
      <c r="CCA132" s="59"/>
      <c r="CCB132" s="59"/>
      <c r="CCC132" s="59"/>
      <c r="CCD132" s="59"/>
      <c r="CCE132" s="59"/>
      <c r="CCF132" s="59"/>
      <c r="CCG132" s="59"/>
      <c r="CCH132" s="59"/>
      <c r="CCI132" s="59"/>
      <c r="CCJ132" s="59"/>
      <c r="CCK132" s="59"/>
      <c r="CCL132" s="59"/>
      <c r="CCM132" s="59"/>
      <c r="CCN132" s="59"/>
      <c r="CCO132" s="59"/>
      <c r="CCP132" s="59"/>
      <c r="CCQ132" s="59"/>
      <c r="CCR132" s="59"/>
      <c r="CCS132" s="59"/>
      <c r="CCT132" s="59"/>
      <c r="CCU132" s="59"/>
      <c r="CCV132" s="59"/>
      <c r="CCW132" s="59"/>
      <c r="CCX132" s="59"/>
      <c r="CCY132" s="59"/>
      <c r="CCZ132" s="59"/>
      <c r="CDA132" s="59"/>
      <c r="CDB132" s="59"/>
      <c r="CDC132" s="59"/>
      <c r="CDD132" s="59"/>
      <c r="CDE132" s="59"/>
      <c r="CDF132" s="59"/>
      <c r="CDG132" s="59"/>
      <c r="CDH132" s="59"/>
      <c r="CDI132" s="59"/>
      <c r="CDJ132" s="59"/>
      <c r="CDK132" s="59"/>
      <c r="CDL132" s="59"/>
      <c r="CDM132" s="59"/>
      <c r="CDN132" s="59"/>
      <c r="CDO132" s="59"/>
      <c r="CDP132" s="59"/>
      <c r="CDQ132" s="59"/>
      <c r="CDR132" s="59"/>
      <c r="CDS132" s="59"/>
      <c r="CDT132" s="59"/>
      <c r="CDU132" s="59"/>
      <c r="CDV132" s="59"/>
      <c r="CDW132" s="59"/>
      <c r="CDX132" s="59"/>
      <c r="CDY132" s="59"/>
      <c r="CDZ132" s="59"/>
      <c r="CEA132" s="59"/>
      <c r="CEB132" s="59"/>
      <c r="CEC132" s="59"/>
      <c r="CED132" s="59"/>
      <c r="CEE132" s="59"/>
      <c r="CEF132" s="59"/>
      <c r="CEG132" s="59"/>
      <c r="CEH132" s="59"/>
      <c r="CEI132" s="59"/>
      <c r="CEJ132" s="59"/>
      <c r="CEK132" s="59"/>
      <c r="CEL132" s="59"/>
      <c r="CEM132" s="59"/>
      <c r="CEN132" s="59"/>
      <c r="CEO132" s="59"/>
      <c r="CEP132" s="59"/>
      <c r="CEQ132" s="59"/>
      <c r="CER132" s="59"/>
      <c r="CES132" s="59"/>
      <c r="CET132" s="59"/>
      <c r="CEU132" s="59"/>
      <c r="CEV132" s="59"/>
      <c r="CEW132" s="59"/>
      <c r="CEX132" s="59"/>
      <c r="CEY132" s="59"/>
      <c r="CEZ132" s="59"/>
      <c r="CFA132" s="59"/>
      <c r="CFB132" s="59"/>
      <c r="CFC132" s="59"/>
      <c r="CFD132" s="59"/>
      <c r="CFE132" s="59"/>
      <c r="CFF132" s="59"/>
      <c r="CFG132" s="59"/>
      <c r="CFH132" s="59"/>
      <c r="CFI132" s="59"/>
      <c r="CFJ132" s="59"/>
      <c r="CFK132" s="59"/>
      <c r="CFL132" s="59"/>
      <c r="CFM132" s="59"/>
      <c r="CFN132" s="59"/>
      <c r="CFO132" s="59"/>
      <c r="CFP132" s="59"/>
      <c r="CFQ132" s="59"/>
      <c r="CFR132" s="59"/>
      <c r="CFS132" s="59"/>
      <c r="CFT132" s="59"/>
      <c r="CFU132" s="59"/>
      <c r="CFV132" s="59"/>
      <c r="CFW132" s="59"/>
      <c r="CFX132" s="59"/>
      <c r="CFY132" s="59"/>
      <c r="CFZ132" s="59"/>
      <c r="CGA132" s="59"/>
      <c r="CGB132" s="59"/>
      <c r="CGC132" s="59"/>
      <c r="CGD132" s="59"/>
      <c r="CGE132" s="59"/>
      <c r="CGF132" s="59"/>
      <c r="CGG132" s="59"/>
      <c r="CGH132" s="59"/>
      <c r="CGI132" s="59"/>
      <c r="CGJ132" s="59"/>
      <c r="CGK132" s="59"/>
      <c r="CGL132" s="59"/>
      <c r="CGM132" s="59"/>
      <c r="CGN132" s="59"/>
      <c r="CGO132" s="59"/>
      <c r="CGP132" s="59"/>
      <c r="CGQ132" s="59"/>
      <c r="CGR132" s="59"/>
      <c r="CGS132" s="59"/>
      <c r="CGT132" s="59"/>
      <c r="CGU132" s="59"/>
      <c r="CGV132" s="59"/>
      <c r="CGW132" s="59"/>
      <c r="CGX132" s="59"/>
      <c r="CGY132" s="59"/>
      <c r="CGZ132" s="59"/>
      <c r="CHA132" s="59"/>
      <c r="CHB132" s="59"/>
      <c r="CHC132" s="59"/>
      <c r="CHD132" s="59"/>
      <c r="CHE132" s="59"/>
      <c r="CHF132" s="59"/>
      <c r="CHG132" s="59"/>
      <c r="CHH132" s="59"/>
      <c r="CHI132" s="59"/>
      <c r="CHJ132" s="59"/>
      <c r="CHK132" s="59"/>
      <c r="CHL132" s="59"/>
      <c r="CHM132" s="59"/>
      <c r="CHN132" s="59"/>
      <c r="CHO132" s="59"/>
      <c r="CHP132" s="59"/>
      <c r="CHQ132" s="59"/>
      <c r="CHR132" s="59"/>
      <c r="CHS132" s="59"/>
      <c r="CHT132" s="59"/>
      <c r="CHU132" s="59"/>
      <c r="CHV132" s="59"/>
      <c r="CHW132" s="59"/>
      <c r="CHX132" s="59"/>
      <c r="CHY132" s="59"/>
      <c r="CHZ132" s="59"/>
      <c r="CIA132" s="59"/>
      <c r="CIB132" s="59"/>
      <c r="CIC132" s="59"/>
      <c r="CID132" s="59"/>
      <c r="CIE132" s="59"/>
      <c r="CIF132" s="59"/>
      <c r="CIG132" s="59"/>
      <c r="CIH132" s="59"/>
      <c r="CII132" s="59"/>
      <c r="CIJ132" s="59"/>
      <c r="CIK132" s="59"/>
      <c r="CIL132" s="59"/>
      <c r="CIM132" s="59"/>
      <c r="CIN132" s="59"/>
      <c r="CIO132" s="59"/>
      <c r="CIP132" s="59"/>
      <c r="CIQ132" s="59"/>
      <c r="CIR132" s="59"/>
      <c r="CIS132" s="59"/>
      <c r="CIT132" s="59"/>
      <c r="CIU132" s="59"/>
      <c r="CIV132" s="59"/>
      <c r="CIW132" s="59"/>
      <c r="CIX132" s="59"/>
      <c r="CIY132" s="59"/>
      <c r="CIZ132" s="59"/>
      <c r="CJA132" s="59"/>
      <c r="CJB132" s="59"/>
      <c r="CJC132" s="59"/>
      <c r="CJD132" s="59"/>
      <c r="CJE132" s="59"/>
      <c r="CJF132" s="59"/>
      <c r="CJG132" s="59"/>
      <c r="CJH132" s="59"/>
      <c r="CJI132" s="59"/>
      <c r="CJJ132" s="59"/>
      <c r="CJK132" s="59"/>
      <c r="CJL132" s="59"/>
      <c r="CJM132" s="59"/>
      <c r="CJN132" s="59"/>
      <c r="CJO132" s="59"/>
      <c r="CJP132" s="59"/>
      <c r="CJQ132" s="59"/>
      <c r="CJR132" s="59"/>
      <c r="CJS132" s="59"/>
      <c r="CJT132" s="59"/>
      <c r="CJU132" s="59"/>
      <c r="CJV132" s="59"/>
      <c r="CJW132" s="59"/>
      <c r="CJX132" s="59"/>
      <c r="CJY132" s="59"/>
      <c r="CJZ132" s="59"/>
      <c r="CKA132" s="59"/>
      <c r="CKB132" s="59"/>
      <c r="CKC132" s="59"/>
      <c r="CKD132" s="59"/>
      <c r="CKE132" s="59"/>
      <c r="CKF132" s="59"/>
      <c r="CKG132" s="59"/>
      <c r="CKH132" s="59"/>
      <c r="CKI132" s="59"/>
      <c r="CKJ132" s="59"/>
      <c r="CKK132" s="59"/>
      <c r="CKL132" s="59"/>
      <c r="CKM132" s="59"/>
      <c r="CKN132" s="59"/>
      <c r="CKO132" s="59"/>
      <c r="CKP132" s="59"/>
      <c r="CKQ132" s="59"/>
      <c r="CKR132" s="59"/>
      <c r="CKS132" s="59"/>
      <c r="CKT132" s="59"/>
      <c r="CKU132" s="59"/>
      <c r="CKV132" s="59"/>
      <c r="CKW132" s="59"/>
      <c r="CKX132" s="59"/>
      <c r="CKY132" s="59"/>
      <c r="CKZ132" s="59"/>
      <c r="CLA132" s="59"/>
      <c r="CLB132" s="59"/>
      <c r="CLC132" s="59"/>
      <c r="CLD132" s="59"/>
      <c r="CLE132" s="59"/>
      <c r="CLF132" s="59"/>
      <c r="CLG132" s="59"/>
      <c r="CLH132" s="59"/>
      <c r="CLI132" s="59"/>
      <c r="CLJ132" s="59"/>
      <c r="CLK132" s="59"/>
      <c r="CLL132" s="59"/>
      <c r="CLM132" s="59"/>
      <c r="CLN132" s="59"/>
      <c r="CLO132" s="59"/>
      <c r="CLP132" s="59"/>
      <c r="CLQ132" s="59"/>
      <c r="CLR132" s="59"/>
      <c r="CLS132" s="59"/>
      <c r="CLT132" s="59"/>
      <c r="CLU132" s="59"/>
      <c r="CLV132" s="59"/>
      <c r="CLW132" s="59"/>
      <c r="CLX132" s="59"/>
      <c r="CLY132" s="59"/>
      <c r="CLZ132" s="59"/>
      <c r="CMA132" s="59"/>
      <c r="CMB132" s="59"/>
      <c r="CMC132" s="59"/>
      <c r="CMD132" s="59"/>
      <c r="CME132" s="59"/>
      <c r="CMF132" s="59"/>
      <c r="CMG132" s="59"/>
      <c r="CMH132" s="59"/>
      <c r="CMI132" s="59"/>
      <c r="CMJ132" s="59"/>
      <c r="CMK132" s="59"/>
      <c r="CML132" s="59"/>
      <c r="CMM132" s="59"/>
      <c r="CMN132" s="59"/>
      <c r="CMO132" s="59"/>
      <c r="CMP132" s="59"/>
      <c r="CMQ132" s="59"/>
      <c r="CMR132" s="59"/>
      <c r="CMS132" s="59"/>
      <c r="CMT132" s="59"/>
      <c r="CMU132" s="59"/>
      <c r="CMV132" s="59"/>
      <c r="CMW132" s="59"/>
      <c r="CMX132" s="59"/>
      <c r="CMY132" s="59"/>
      <c r="CMZ132" s="59"/>
      <c r="CNA132" s="59"/>
      <c r="CNB132" s="59"/>
      <c r="CNC132" s="59"/>
      <c r="CND132" s="59"/>
      <c r="CNE132" s="59"/>
      <c r="CNF132" s="59"/>
      <c r="CNG132" s="59"/>
      <c r="CNH132" s="59"/>
      <c r="CNI132" s="59"/>
      <c r="CNJ132" s="59"/>
      <c r="CNK132" s="59"/>
      <c r="CNL132" s="59"/>
      <c r="CNM132" s="59"/>
      <c r="CNN132" s="59"/>
      <c r="CNO132" s="59"/>
      <c r="CNP132" s="59"/>
      <c r="CNQ132" s="59"/>
      <c r="CNR132" s="59"/>
      <c r="CNS132" s="59"/>
      <c r="CNT132" s="59"/>
      <c r="CNU132" s="59"/>
      <c r="CNV132" s="59"/>
      <c r="CNW132" s="59"/>
      <c r="CNX132" s="59"/>
      <c r="CNY132" s="59"/>
      <c r="CNZ132" s="59"/>
      <c r="COA132" s="59"/>
      <c r="COB132" s="59"/>
      <c r="COC132" s="59"/>
      <c r="COD132" s="59"/>
      <c r="COE132" s="59"/>
      <c r="COF132" s="59"/>
      <c r="COG132" s="59"/>
      <c r="COH132" s="59"/>
      <c r="COI132" s="59"/>
      <c r="COJ132" s="59"/>
      <c r="COK132" s="59"/>
      <c r="COL132" s="59"/>
      <c r="COM132" s="59"/>
      <c r="CON132" s="59"/>
      <c r="COO132" s="59"/>
      <c r="COP132" s="59"/>
      <c r="COQ132" s="59"/>
      <c r="COR132" s="59"/>
      <c r="COS132" s="59"/>
      <c r="COT132" s="59"/>
      <c r="COU132" s="59"/>
      <c r="COV132" s="59"/>
      <c r="COW132" s="59"/>
      <c r="COX132" s="59"/>
      <c r="COY132" s="59"/>
      <c r="COZ132" s="59"/>
      <c r="CPA132" s="59"/>
      <c r="CPB132" s="59"/>
      <c r="CPC132" s="59"/>
      <c r="CPD132" s="59"/>
      <c r="CPE132" s="59"/>
      <c r="CPF132" s="59"/>
      <c r="CPG132" s="59"/>
      <c r="CPH132" s="59"/>
      <c r="CPI132" s="59"/>
      <c r="CPJ132" s="59"/>
      <c r="CPK132" s="59"/>
      <c r="CPL132" s="59"/>
      <c r="CPM132" s="59"/>
      <c r="CPN132" s="59"/>
      <c r="CPO132" s="59"/>
      <c r="CPP132" s="59"/>
      <c r="CPQ132" s="59"/>
      <c r="CPR132" s="59"/>
      <c r="CPS132" s="59"/>
      <c r="CPT132" s="59"/>
      <c r="CPU132" s="59"/>
      <c r="CPV132" s="59"/>
      <c r="CPW132" s="59"/>
      <c r="CPX132" s="59"/>
      <c r="CPY132" s="59"/>
      <c r="CPZ132" s="59"/>
      <c r="CQA132" s="59"/>
      <c r="CQB132" s="59"/>
      <c r="CQC132" s="59"/>
      <c r="CQD132" s="59"/>
      <c r="CQE132" s="59"/>
      <c r="CQF132" s="59"/>
      <c r="CQG132" s="59"/>
      <c r="CQH132" s="59"/>
      <c r="CQI132" s="59"/>
      <c r="CQJ132" s="59"/>
      <c r="CQK132" s="59"/>
      <c r="CQL132" s="59"/>
      <c r="CQM132" s="59"/>
      <c r="CQN132" s="59"/>
      <c r="CQO132" s="59"/>
      <c r="CQP132" s="59"/>
      <c r="CQQ132" s="59"/>
      <c r="CQR132" s="59"/>
      <c r="CQS132" s="59"/>
      <c r="CQT132" s="59"/>
      <c r="CQU132" s="59"/>
      <c r="CQV132" s="59"/>
      <c r="CQW132" s="59"/>
      <c r="CQX132" s="59"/>
      <c r="CQY132" s="59"/>
      <c r="CQZ132" s="59"/>
      <c r="CRA132" s="59"/>
      <c r="CRB132" s="59"/>
      <c r="CRC132" s="59"/>
      <c r="CRD132" s="59"/>
      <c r="CRE132" s="59"/>
      <c r="CRF132" s="59"/>
      <c r="CRG132" s="59"/>
      <c r="CRH132" s="59"/>
      <c r="CRI132" s="59"/>
      <c r="CRJ132" s="59"/>
      <c r="CRK132" s="59"/>
      <c r="CRL132" s="59"/>
      <c r="CRM132" s="59"/>
      <c r="CRN132" s="59"/>
      <c r="CRO132" s="59"/>
      <c r="CRP132" s="59"/>
      <c r="CRQ132" s="59"/>
      <c r="CRR132" s="59"/>
      <c r="CRS132" s="59"/>
      <c r="CRT132" s="59"/>
      <c r="CRU132" s="59"/>
      <c r="CRV132" s="59"/>
      <c r="CRW132" s="59"/>
      <c r="CRX132" s="59"/>
      <c r="CRY132" s="59"/>
      <c r="CRZ132" s="59"/>
      <c r="CSA132" s="59"/>
      <c r="CSB132" s="59"/>
      <c r="CSC132" s="59"/>
      <c r="CSD132" s="59"/>
      <c r="CSE132" s="59"/>
      <c r="CSF132" s="59"/>
      <c r="CSG132" s="59"/>
      <c r="CSH132" s="59"/>
      <c r="CSI132" s="59"/>
      <c r="CSJ132" s="59"/>
      <c r="CSK132" s="59"/>
      <c r="CSL132" s="59"/>
      <c r="CSM132" s="59"/>
      <c r="CSN132" s="59"/>
      <c r="CSO132" s="59"/>
      <c r="CSP132" s="59"/>
      <c r="CSQ132" s="59"/>
      <c r="CSR132" s="59"/>
      <c r="CSS132" s="59"/>
      <c r="CST132" s="59"/>
      <c r="CSU132" s="59"/>
      <c r="CSV132" s="59"/>
      <c r="CSW132" s="59"/>
      <c r="CSX132" s="59"/>
      <c r="CSY132" s="59"/>
      <c r="CSZ132" s="59"/>
      <c r="CTA132" s="59"/>
      <c r="CTB132" s="59"/>
      <c r="CTC132" s="59"/>
      <c r="CTD132" s="59"/>
      <c r="CTE132" s="59"/>
      <c r="CTF132" s="59"/>
      <c r="CTG132" s="59"/>
      <c r="CTH132" s="59"/>
      <c r="CTI132" s="59"/>
      <c r="CTJ132" s="59"/>
      <c r="CTK132" s="59"/>
      <c r="CTL132" s="59"/>
      <c r="CTM132" s="59"/>
      <c r="CTN132" s="59"/>
      <c r="CTO132" s="59"/>
      <c r="CTP132" s="59"/>
      <c r="CTQ132" s="59"/>
      <c r="CTR132" s="59"/>
      <c r="CTS132" s="59"/>
      <c r="CTT132" s="59"/>
      <c r="CTU132" s="59"/>
      <c r="CTV132" s="59"/>
      <c r="CTW132" s="59"/>
      <c r="CTX132" s="59"/>
      <c r="CTY132" s="59"/>
      <c r="CTZ132" s="59"/>
      <c r="CUA132" s="59"/>
      <c r="CUB132" s="59"/>
      <c r="CUC132" s="59"/>
      <c r="CUD132" s="59"/>
      <c r="CUE132" s="59"/>
      <c r="CUF132" s="59"/>
      <c r="CUG132" s="59"/>
      <c r="CUH132" s="59"/>
      <c r="CUI132" s="59"/>
      <c r="CUJ132" s="59"/>
      <c r="CUK132" s="59"/>
      <c r="CUL132" s="59"/>
      <c r="CUM132" s="59"/>
      <c r="CUN132" s="59"/>
      <c r="CUO132" s="59"/>
      <c r="CUP132" s="59"/>
      <c r="CUQ132" s="59"/>
      <c r="CUR132" s="59"/>
      <c r="CUS132" s="59"/>
      <c r="CUT132" s="59"/>
      <c r="CUU132" s="59"/>
      <c r="CUV132" s="59"/>
      <c r="CUW132" s="59"/>
      <c r="CUX132" s="59"/>
      <c r="CUY132" s="59"/>
      <c r="CUZ132" s="59"/>
      <c r="CVA132" s="59"/>
      <c r="CVB132" s="59"/>
      <c r="CVC132" s="59"/>
      <c r="CVD132" s="59"/>
      <c r="CVE132" s="59"/>
      <c r="CVF132" s="59"/>
      <c r="CVG132" s="59"/>
      <c r="CVH132" s="59"/>
      <c r="CVI132" s="59"/>
      <c r="CVJ132" s="59"/>
      <c r="CVK132" s="59"/>
      <c r="CVL132" s="59"/>
      <c r="CVM132" s="59"/>
      <c r="CVN132" s="59"/>
      <c r="CVO132" s="59"/>
      <c r="CVP132" s="59"/>
      <c r="CVQ132" s="59"/>
      <c r="CVR132" s="59"/>
      <c r="CVS132" s="59"/>
      <c r="CVT132" s="59"/>
      <c r="CVU132" s="59"/>
      <c r="CVV132" s="59"/>
      <c r="CVW132" s="59"/>
      <c r="CVX132" s="59"/>
      <c r="CVY132" s="59"/>
      <c r="CVZ132" s="59"/>
      <c r="CWA132" s="59"/>
      <c r="CWB132" s="59"/>
      <c r="CWC132" s="59"/>
      <c r="CWD132" s="59"/>
      <c r="CWE132" s="59"/>
      <c r="CWF132" s="59"/>
      <c r="CWG132" s="59"/>
      <c r="CWH132" s="59"/>
      <c r="CWI132" s="59"/>
      <c r="CWJ132" s="59"/>
      <c r="CWK132" s="59"/>
      <c r="CWL132" s="59"/>
      <c r="CWM132" s="59"/>
      <c r="CWN132" s="59"/>
      <c r="CWO132" s="59"/>
      <c r="CWP132" s="59"/>
      <c r="CWQ132" s="59"/>
      <c r="CWR132" s="59"/>
      <c r="CWS132" s="59"/>
      <c r="CWT132" s="59"/>
      <c r="CWU132" s="59"/>
      <c r="CWV132" s="59"/>
      <c r="CWW132" s="59"/>
      <c r="CWX132" s="59"/>
      <c r="CWY132" s="59"/>
      <c r="CWZ132" s="59"/>
      <c r="CXA132" s="59"/>
      <c r="CXB132" s="59"/>
      <c r="CXC132" s="59"/>
      <c r="CXD132" s="59"/>
      <c r="CXE132" s="59"/>
      <c r="CXF132" s="59"/>
      <c r="CXG132" s="59"/>
      <c r="CXH132" s="59"/>
      <c r="CXI132" s="59"/>
      <c r="CXJ132" s="59"/>
      <c r="CXK132" s="59"/>
      <c r="CXL132" s="59"/>
      <c r="CXM132" s="59"/>
      <c r="CXN132" s="59"/>
      <c r="CXO132" s="59"/>
      <c r="CXP132" s="59"/>
      <c r="CXQ132" s="59"/>
      <c r="CXR132" s="59"/>
      <c r="CXS132" s="59"/>
      <c r="CXT132" s="59"/>
      <c r="CXU132" s="59"/>
      <c r="CXV132" s="59"/>
      <c r="CXW132" s="59"/>
      <c r="CXX132" s="59"/>
      <c r="CXY132" s="59"/>
      <c r="CXZ132" s="59"/>
      <c r="CYA132" s="59"/>
      <c r="CYB132" s="59"/>
      <c r="CYC132" s="59"/>
      <c r="CYD132" s="59"/>
      <c r="CYE132" s="59"/>
      <c r="CYF132" s="59"/>
      <c r="CYG132" s="59"/>
      <c r="CYH132" s="59"/>
      <c r="CYI132" s="59"/>
      <c r="CYJ132" s="59"/>
      <c r="CYK132" s="59"/>
      <c r="CYL132" s="59"/>
      <c r="CYM132" s="59"/>
      <c r="CYN132" s="59"/>
      <c r="CYO132" s="59"/>
      <c r="CYP132" s="59"/>
      <c r="CYQ132" s="59"/>
      <c r="CYR132" s="59"/>
      <c r="CYS132" s="59"/>
      <c r="CYT132" s="59"/>
      <c r="CYU132" s="59"/>
      <c r="CYV132" s="59"/>
      <c r="CYW132" s="59"/>
      <c r="CYX132" s="59"/>
      <c r="CYY132" s="59"/>
      <c r="CYZ132" s="59"/>
      <c r="CZA132" s="59"/>
      <c r="CZB132" s="59"/>
      <c r="CZC132" s="59"/>
      <c r="CZD132" s="59"/>
      <c r="CZE132" s="59"/>
      <c r="CZF132" s="59"/>
      <c r="CZG132" s="59"/>
      <c r="CZH132" s="59"/>
      <c r="CZI132" s="59"/>
      <c r="CZJ132" s="59"/>
      <c r="CZK132" s="59"/>
      <c r="CZL132" s="59"/>
      <c r="CZM132" s="59"/>
      <c r="CZN132" s="59"/>
      <c r="CZO132" s="59"/>
      <c r="CZP132" s="59"/>
      <c r="CZQ132" s="59"/>
      <c r="CZR132" s="59"/>
      <c r="CZS132" s="59"/>
      <c r="CZT132" s="59"/>
      <c r="CZU132" s="59"/>
      <c r="CZV132" s="59"/>
      <c r="CZW132" s="59"/>
      <c r="CZX132" s="59"/>
      <c r="CZY132" s="59"/>
      <c r="CZZ132" s="59"/>
      <c r="DAA132" s="59"/>
      <c r="DAB132" s="59"/>
      <c r="DAC132" s="59"/>
      <c r="DAD132" s="59"/>
      <c r="DAE132" s="59"/>
      <c r="DAF132" s="59"/>
      <c r="DAG132" s="59"/>
      <c r="DAH132" s="59"/>
      <c r="DAI132" s="59"/>
      <c r="DAJ132" s="59"/>
      <c r="DAK132" s="59"/>
      <c r="DAL132" s="59"/>
      <c r="DAM132" s="59"/>
      <c r="DAN132" s="59"/>
      <c r="DAO132" s="59"/>
      <c r="DAP132" s="59"/>
      <c r="DAQ132" s="59"/>
      <c r="DAR132" s="59"/>
      <c r="DAS132" s="59"/>
      <c r="DAT132" s="59"/>
      <c r="DAU132" s="59"/>
      <c r="DAV132" s="59"/>
      <c r="DAW132" s="59"/>
      <c r="DAX132" s="59"/>
      <c r="DAY132" s="59"/>
      <c r="DAZ132" s="59"/>
      <c r="DBA132" s="59"/>
      <c r="DBB132" s="59"/>
      <c r="DBC132" s="59"/>
      <c r="DBD132" s="59"/>
      <c r="DBE132" s="59"/>
      <c r="DBF132" s="59"/>
      <c r="DBG132" s="59"/>
      <c r="DBH132" s="59"/>
      <c r="DBI132" s="59"/>
      <c r="DBJ132" s="59"/>
      <c r="DBK132" s="59"/>
      <c r="DBL132" s="59"/>
      <c r="DBM132" s="59"/>
      <c r="DBN132" s="59"/>
      <c r="DBO132" s="59"/>
      <c r="DBP132" s="59"/>
      <c r="DBQ132" s="59"/>
      <c r="DBR132" s="59"/>
      <c r="DBS132" s="59"/>
      <c r="DBT132" s="59"/>
      <c r="DBU132" s="59"/>
      <c r="DBV132" s="59"/>
      <c r="DBW132" s="59"/>
      <c r="DBX132" s="59"/>
      <c r="DBY132" s="59"/>
      <c r="DBZ132" s="59"/>
      <c r="DCA132" s="59"/>
      <c r="DCB132" s="59"/>
      <c r="DCC132" s="59"/>
      <c r="DCD132" s="59"/>
      <c r="DCE132" s="59"/>
      <c r="DCF132" s="59"/>
      <c r="DCG132" s="59"/>
      <c r="DCH132" s="59"/>
      <c r="DCI132" s="59"/>
      <c r="DCJ132" s="59"/>
      <c r="DCK132" s="59"/>
      <c r="DCL132" s="59"/>
      <c r="DCM132" s="59"/>
      <c r="DCN132" s="59"/>
      <c r="DCO132" s="59"/>
      <c r="DCP132" s="59"/>
      <c r="DCQ132" s="59"/>
      <c r="DCR132" s="59"/>
      <c r="DCS132" s="59"/>
      <c r="DCT132" s="59"/>
      <c r="DCU132" s="59"/>
      <c r="DCV132" s="59"/>
      <c r="DCW132" s="59"/>
      <c r="DCX132" s="59"/>
      <c r="DCY132" s="59"/>
      <c r="DCZ132" s="59"/>
      <c r="DDA132" s="59"/>
      <c r="DDB132" s="59"/>
      <c r="DDC132" s="59"/>
      <c r="DDD132" s="59"/>
      <c r="DDE132" s="59"/>
      <c r="DDF132" s="59"/>
      <c r="DDG132" s="59"/>
      <c r="DDH132" s="59"/>
      <c r="DDI132" s="59"/>
      <c r="DDJ132" s="59"/>
      <c r="DDK132" s="59"/>
      <c r="DDL132" s="59"/>
      <c r="DDM132" s="59"/>
      <c r="DDN132" s="59"/>
      <c r="DDO132" s="59"/>
      <c r="DDP132" s="59"/>
      <c r="DDQ132" s="59"/>
      <c r="DDR132" s="59"/>
      <c r="DDS132" s="59"/>
      <c r="DDT132" s="59"/>
      <c r="DDU132" s="59"/>
      <c r="DDV132" s="59"/>
      <c r="DDW132" s="59"/>
      <c r="DDX132" s="59"/>
      <c r="DDY132" s="59"/>
      <c r="DDZ132" s="59"/>
      <c r="DEA132" s="59"/>
      <c r="DEB132" s="59"/>
      <c r="DEC132" s="59"/>
      <c r="DED132" s="59"/>
      <c r="DEE132" s="59"/>
      <c r="DEF132" s="59"/>
      <c r="DEG132" s="59"/>
      <c r="DEH132" s="59"/>
      <c r="DEI132" s="59"/>
      <c r="DEJ132" s="59"/>
      <c r="DEK132" s="59"/>
      <c r="DEL132" s="59"/>
      <c r="DEM132" s="59"/>
      <c r="DEN132" s="59"/>
      <c r="DEO132" s="59"/>
      <c r="DEP132" s="59"/>
      <c r="DEQ132" s="59"/>
      <c r="DER132" s="59"/>
      <c r="DES132" s="59"/>
      <c r="DET132" s="59"/>
      <c r="DEU132" s="59"/>
      <c r="DEV132" s="59"/>
      <c r="DEW132" s="59"/>
      <c r="DEX132" s="59"/>
      <c r="DEY132" s="59"/>
      <c r="DEZ132" s="59"/>
      <c r="DFA132" s="59"/>
      <c r="DFB132" s="59"/>
      <c r="DFC132" s="59"/>
      <c r="DFD132" s="59"/>
      <c r="DFE132" s="59"/>
      <c r="DFF132" s="59"/>
      <c r="DFG132" s="59"/>
      <c r="DFH132" s="59"/>
      <c r="DFI132" s="59"/>
      <c r="DFJ132" s="59"/>
      <c r="DFK132" s="59"/>
      <c r="DFL132" s="59"/>
      <c r="DFM132" s="59"/>
      <c r="DFN132" s="59"/>
      <c r="DFO132" s="59"/>
      <c r="DFP132" s="59"/>
      <c r="DFQ132" s="59"/>
      <c r="DFR132" s="59"/>
      <c r="DFS132" s="59"/>
      <c r="DFT132" s="59"/>
      <c r="DFU132" s="59"/>
      <c r="DFV132" s="59"/>
      <c r="DFW132" s="59"/>
      <c r="DFX132" s="59"/>
      <c r="DFY132" s="59"/>
      <c r="DFZ132" s="59"/>
      <c r="DGA132" s="59"/>
      <c r="DGB132" s="59"/>
      <c r="DGC132" s="59"/>
      <c r="DGD132" s="59"/>
      <c r="DGE132" s="59"/>
      <c r="DGF132" s="59"/>
      <c r="DGG132" s="59"/>
      <c r="DGH132" s="59"/>
      <c r="DGI132" s="59"/>
      <c r="DGJ132" s="59"/>
      <c r="DGK132" s="59"/>
      <c r="DGL132" s="59"/>
      <c r="DGM132" s="59"/>
      <c r="DGN132" s="59"/>
      <c r="DGO132" s="59"/>
      <c r="DGP132" s="59"/>
      <c r="DGQ132" s="59"/>
      <c r="DGR132" s="59"/>
      <c r="DGS132" s="59"/>
      <c r="DGT132" s="59"/>
      <c r="DGU132" s="59"/>
      <c r="DGV132" s="59"/>
      <c r="DGW132" s="59"/>
      <c r="DGX132" s="59"/>
      <c r="DGY132" s="59"/>
      <c r="DGZ132" s="59"/>
      <c r="DHA132" s="59"/>
      <c r="DHB132" s="59"/>
      <c r="DHC132" s="59"/>
      <c r="DHD132" s="59"/>
      <c r="DHE132" s="59"/>
      <c r="DHF132" s="59"/>
      <c r="DHG132" s="59"/>
      <c r="DHH132" s="59"/>
      <c r="DHI132" s="59"/>
      <c r="DHJ132" s="59"/>
      <c r="DHK132" s="59"/>
      <c r="DHL132" s="59"/>
      <c r="DHM132" s="59"/>
      <c r="DHN132" s="59"/>
      <c r="DHO132" s="59"/>
      <c r="DHP132" s="59"/>
      <c r="DHQ132" s="59"/>
      <c r="DHR132" s="59"/>
      <c r="DHS132" s="59"/>
      <c r="DHT132" s="59"/>
      <c r="DHU132" s="59"/>
      <c r="DHV132" s="59"/>
      <c r="DHW132" s="59"/>
      <c r="DHX132" s="59"/>
      <c r="DHY132" s="59"/>
      <c r="DHZ132" s="59"/>
      <c r="DIA132" s="59"/>
      <c r="DIB132" s="59"/>
      <c r="DIC132" s="59"/>
      <c r="DID132" s="59"/>
      <c r="DIE132" s="59"/>
      <c r="DIF132" s="59"/>
      <c r="DIG132" s="59"/>
      <c r="DIH132" s="59"/>
      <c r="DII132" s="59"/>
      <c r="DIJ132" s="59"/>
      <c r="DIK132" s="59"/>
      <c r="DIL132" s="59"/>
      <c r="DIM132" s="59"/>
      <c r="DIN132" s="59"/>
      <c r="DIO132" s="59"/>
      <c r="DIP132" s="59"/>
      <c r="DIQ132" s="59"/>
      <c r="DIR132" s="59"/>
      <c r="DIS132" s="59"/>
      <c r="DIT132" s="59"/>
      <c r="DIU132" s="59"/>
      <c r="DIV132" s="59"/>
      <c r="DIW132" s="59"/>
      <c r="DIX132" s="59"/>
      <c r="DIY132" s="59"/>
      <c r="DIZ132" s="59"/>
      <c r="DJA132" s="59"/>
      <c r="DJB132" s="59"/>
      <c r="DJC132" s="59"/>
      <c r="DJD132" s="59"/>
      <c r="DJE132" s="59"/>
      <c r="DJF132" s="59"/>
      <c r="DJG132" s="59"/>
      <c r="DJH132" s="59"/>
      <c r="DJI132" s="59"/>
      <c r="DJJ132" s="59"/>
      <c r="DJK132" s="59"/>
      <c r="DJL132" s="59"/>
      <c r="DJM132" s="59"/>
      <c r="DJN132" s="59"/>
      <c r="DJO132" s="59"/>
      <c r="DJP132" s="59"/>
      <c r="DJQ132" s="59"/>
      <c r="DJR132" s="59"/>
      <c r="DJS132" s="59"/>
      <c r="DJT132" s="59"/>
      <c r="DJU132" s="59"/>
      <c r="DJV132" s="59"/>
      <c r="DJW132" s="59"/>
      <c r="DJX132" s="59"/>
      <c r="DJY132" s="59"/>
      <c r="DJZ132" s="59"/>
      <c r="DKA132" s="59"/>
      <c r="DKB132" s="59"/>
      <c r="DKC132" s="59"/>
      <c r="DKD132" s="59"/>
      <c r="DKE132" s="59"/>
      <c r="DKF132" s="59"/>
      <c r="DKG132" s="59"/>
      <c r="DKH132" s="59"/>
      <c r="DKI132" s="59"/>
      <c r="DKJ132" s="59"/>
      <c r="DKK132" s="59"/>
      <c r="DKL132" s="59"/>
      <c r="DKM132" s="59"/>
      <c r="DKN132" s="59"/>
      <c r="DKO132" s="59"/>
      <c r="DKP132" s="59"/>
      <c r="DKQ132" s="59"/>
      <c r="DKR132" s="59"/>
      <c r="DKS132" s="59"/>
      <c r="DKT132" s="59"/>
      <c r="DKU132" s="59"/>
      <c r="DKV132" s="59"/>
      <c r="DKW132" s="59"/>
      <c r="DKX132" s="59"/>
      <c r="DKY132" s="59"/>
      <c r="DKZ132" s="59"/>
      <c r="DLA132" s="59"/>
      <c r="DLB132" s="59"/>
      <c r="DLC132" s="59"/>
      <c r="DLD132" s="59"/>
      <c r="DLE132" s="59"/>
      <c r="DLF132" s="59"/>
      <c r="DLG132" s="59"/>
      <c r="DLH132" s="59"/>
      <c r="DLI132" s="59"/>
      <c r="DLJ132" s="59"/>
      <c r="DLK132" s="59"/>
      <c r="DLL132" s="59"/>
      <c r="DLM132" s="59"/>
      <c r="DLN132" s="59"/>
      <c r="DLO132" s="59"/>
      <c r="DLP132" s="59"/>
      <c r="DLQ132" s="59"/>
      <c r="DLR132" s="59"/>
      <c r="DLS132" s="59"/>
      <c r="DLT132" s="59"/>
      <c r="DLU132" s="59"/>
      <c r="DLV132" s="59"/>
      <c r="DLW132" s="59"/>
      <c r="DLX132" s="59"/>
      <c r="DLY132" s="59"/>
      <c r="DLZ132" s="59"/>
      <c r="DMA132" s="59"/>
      <c r="DMB132" s="59"/>
      <c r="DMC132" s="59"/>
      <c r="DMD132" s="59"/>
      <c r="DME132" s="59"/>
      <c r="DMF132" s="59"/>
      <c r="DMG132" s="59"/>
      <c r="DMH132" s="59"/>
      <c r="DMI132" s="59"/>
      <c r="DMJ132" s="59"/>
      <c r="DMK132" s="59"/>
      <c r="DML132" s="59"/>
      <c r="DMM132" s="59"/>
      <c r="DMN132" s="59"/>
      <c r="DMO132" s="59"/>
      <c r="DMP132" s="59"/>
      <c r="DMQ132" s="59"/>
      <c r="DMR132" s="59"/>
      <c r="DMS132" s="59"/>
      <c r="DMT132" s="59"/>
      <c r="DMU132" s="59"/>
      <c r="DMV132" s="59"/>
      <c r="DMW132" s="59"/>
      <c r="DMX132" s="59"/>
      <c r="DMY132" s="59"/>
      <c r="DMZ132" s="59"/>
      <c r="DNA132" s="59"/>
      <c r="DNB132" s="59"/>
      <c r="DNC132" s="59"/>
      <c r="DND132" s="59"/>
      <c r="DNE132" s="59"/>
      <c r="DNF132" s="59"/>
      <c r="DNG132" s="59"/>
      <c r="DNH132" s="59"/>
      <c r="DNI132" s="59"/>
      <c r="DNJ132" s="59"/>
      <c r="DNK132" s="59"/>
      <c r="DNL132" s="59"/>
      <c r="DNM132" s="59"/>
      <c r="DNN132" s="59"/>
      <c r="DNO132" s="59"/>
      <c r="DNP132" s="59"/>
      <c r="DNQ132" s="59"/>
      <c r="DNR132" s="59"/>
      <c r="DNS132" s="59"/>
      <c r="DNT132" s="59"/>
      <c r="DNU132" s="59"/>
      <c r="DNV132" s="59"/>
      <c r="DNW132" s="59"/>
      <c r="DNX132" s="59"/>
      <c r="DNY132" s="59"/>
      <c r="DNZ132" s="59"/>
      <c r="DOA132" s="59"/>
      <c r="DOB132" s="59"/>
      <c r="DOC132" s="59"/>
      <c r="DOD132" s="59"/>
      <c r="DOE132" s="59"/>
      <c r="DOF132" s="59"/>
      <c r="DOG132" s="59"/>
      <c r="DOH132" s="59"/>
      <c r="DOI132" s="59"/>
      <c r="DOJ132" s="59"/>
      <c r="DOK132" s="59"/>
      <c r="DOL132" s="59"/>
      <c r="DOM132" s="59"/>
      <c r="DON132" s="59"/>
      <c r="DOO132" s="59"/>
      <c r="DOP132" s="59"/>
      <c r="DOQ132" s="59"/>
      <c r="DOR132" s="59"/>
      <c r="DOS132" s="59"/>
      <c r="DOT132" s="59"/>
      <c r="DOU132" s="59"/>
      <c r="DOV132" s="59"/>
      <c r="DOW132" s="59"/>
      <c r="DOX132" s="59"/>
      <c r="DOY132" s="59"/>
      <c r="DOZ132" s="59"/>
      <c r="DPA132" s="59"/>
      <c r="DPB132" s="59"/>
      <c r="DPC132" s="59"/>
      <c r="DPD132" s="59"/>
      <c r="DPE132" s="59"/>
      <c r="DPF132" s="59"/>
      <c r="DPG132" s="59"/>
      <c r="DPH132" s="59"/>
      <c r="DPI132" s="59"/>
      <c r="DPJ132" s="59"/>
      <c r="DPK132" s="59"/>
      <c r="DPL132" s="59"/>
      <c r="DPM132" s="59"/>
      <c r="DPN132" s="59"/>
      <c r="DPO132" s="59"/>
      <c r="DPP132" s="59"/>
      <c r="DPQ132" s="59"/>
      <c r="DPR132" s="59"/>
      <c r="DPS132" s="59"/>
      <c r="DPT132" s="59"/>
      <c r="DPU132" s="59"/>
      <c r="DPV132" s="59"/>
      <c r="DPW132" s="59"/>
      <c r="DPX132" s="59"/>
      <c r="DPY132" s="59"/>
      <c r="DPZ132" s="59"/>
      <c r="DQA132" s="59"/>
      <c r="DQB132" s="59"/>
      <c r="DQC132" s="59"/>
      <c r="DQD132" s="59"/>
      <c r="DQE132" s="59"/>
      <c r="DQF132" s="59"/>
      <c r="DQG132" s="59"/>
      <c r="DQH132" s="59"/>
      <c r="DQI132" s="59"/>
      <c r="DQJ132" s="59"/>
      <c r="DQK132" s="59"/>
      <c r="DQL132" s="59"/>
      <c r="DQM132" s="59"/>
      <c r="DQN132" s="59"/>
      <c r="DQO132" s="59"/>
      <c r="DQP132" s="59"/>
      <c r="DQQ132" s="59"/>
      <c r="DQR132" s="59"/>
      <c r="DQS132" s="59"/>
      <c r="DQT132" s="59"/>
      <c r="DQU132" s="59"/>
      <c r="DQV132" s="59"/>
      <c r="DQW132" s="59"/>
      <c r="DQX132" s="59"/>
      <c r="DQY132" s="59"/>
      <c r="DQZ132" s="59"/>
      <c r="DRA132" s="59"/>
      <c r="DRB132" s="59"/>
      <c r="DRC132" s="59"/>
      <c r="DRD132" s="59"/>
      <c r="DRE132" s="59"/>
      <c r="DRF132" s="59"/>
      <c r="DRG132" s="59"/>
      <c r="DRH132" s="59"/>
      <c r="DRI132" s="59"/>
      <c r="DRJ132" s="59"/>
      <c r="DRK132" s="59"/>
      <c r="DRL132" s="59"/>
      <c r="DRM132" s="59"/>
      <c r="DRN132" s="59"/>
      <c r="DRO132" s="59"/>
      <c r="DRP132" s="59"/>
      <c r="DRQ132" s="59"/>
      <c r="DRR132" s="59"/>
      <c r="DRS132" s="59"/>
      <c r="DRT132" s="59"/>
      <c r="DRU132" s="59"/>
      <c r="DRV132" s="59"/>
      <c r="DRW132" s="59"/>
      <c r="DRX132" s="59"/>
      <c r="DRY132" s="59"/>
      <c r="DRZ132" s="59"/>
      <c r="DSA132" s="59"/>
      <c r="DSB132" s="59"/>
      <c r="DSC132" s="59"/>
      <c r="DSD132" s="59"/>
      <c r="DSE132" s="59"/>
      <c r="DSF132" s="59"/>
      <c r="DSG132" s="59"/>
      <c r="DSH132" s="59"/>
      <c r="DSI132" s="59"/>
      <c r="DSJ132" s="59"/>
      <c r="DSK132" s="59"/>
      <c r="DSL132" s="59"/>
      <c r="DSM132" s="59"/>
      <c r="DSN132" s="59"/>
      <c r="DSO132" s="59"/>
      <c r="DSP132" s="59"/>
      <c r="DSQ132" s="59"/>
      <c r="DSR132" s="59"/>
      <c r="DSS132" s="59"/>
      <c r="DST132" s="59"/>
      <c r="DSU132" s="59"/>
      <c r="DSV132" s="59"/>
      <c r="DSW132" s="59"/>
      <c r="DSX132" s="59"/>
      <c r="DSY132" s="59"/>
      <c r="DSZ132" s="59"/>
      <c r="DTA132" s="59"/>
      <c r="DTB132" s="59"/>
      <c r="DTC132" s="59"/>
      <c r="DTD132" s="59"/>
      <c r="DTE132" s="59"/>
      <c r="DTF132" s="59"/>
      <c r="DTG132" s="59"/>
      <c r="DTH132" s="59"/>
      <c r="DTI132" s="59"/>
      <c r="DTJ132" s="59"/>
      <c r="DTK132" s="59"/>
      <c r="DTL132" s="59"/>
      <c r="DTM132" s="59"/>
      <c r="DTN132" s="59"/>
      <c r="DTO132" s="59"/>
      <c r="DTP132" s="59"/>
      <c r="DTQ132" s="59"/>
      <c r="DTR132" s="59"/>
      <c r="DTS132" s="59"/>
      <c r="DTT132" s="59"/>
      <c r="DTU132" s="59"/>
      <c r="DTV132" s="59"/>
      <c r="DTW132" s="59"/>
      <c r="DTX132" s="59"/>
      <c r="DTY132" s="59"/>
      <c r="DTZ132" s="59"/>
      <c r="DUA132" s="59"/>
      <c r="DUB132" s="59"/>
      <c r="DUC132" s="59"/>
      <c r="DUD132" s="59"/>
      <c r="DUE132" s="59"/>
      <c r="DUF132" s="59"/>
      <c r="DUG132" s="59"/>
      <c r="DUH132" s="59"/>
      <c r="DUI132" s="59"/>
      <c r="DUJ132" s="59"/>
      <c r="DUK132" s="59"/>
      <c r="DUL132" s="59"/>
      <c r="DUM132" s="59"/>
      <c r="DUN132" s="59"/>
      <c r="DUO132" s="59"/>
      <c r="DUP132" s="59"/>
      <c r="DUQ132" s="59"/>
      <c r="DUR132" s="59"/>
      <c r="DUS132" s="59"/>
      <c r="DUT132" s="59"/>
      <c r="DUU132" s="59"/>
      <c r="DUV132" s="59"/>
      <c r="DUW132" s="59"/>
      <c r="DUX132" s="59"/>
      <c r="DUY132" s="59"/>
      <c r="DUZ132" s="59"/>
      <c r="DVA132" s="59"/>
      <c r="DVB132" s="59"/>
      <c r="DVC132" s="59"/>
      <c r="DVD132" s="59"/>
      <c r="DVE132" s="59"/>
      <c r="DVF132" s="59"/>
      <c r="DVG132" s="59"/>
      <c r="DVH132" s="59"/>
      <c r="DVI132" s="59"/>
      <c r="DVJ132" s="59"/>
      <c r="DVK132" s="59"/>
      <c r="DVL132" s="59"/>
      <c r="DVM132" s="59"/>
      <c r="DVN132" s="59"/>
      <c r="DVO132" s="59"/>
      <c r="DVP132" s="59"/>
      <c r="DVQ132" s="59"/>
      <c r="DVR132" s="59"/>
      <c r="DVS132" s="59"/>
      <c r="DVT132" s="59"/>
      <c r="DVU132" s="59"/>
      <c r="DVV132" s="59"/>
      <c r="DVW132" s="59"/>
      <c r="DVX132" s="59"/>
      <c r="DVY132" s="59"/>
      <c r="DVZ132" s="59"/>
      <c r="DWA132" s="59"/>
      <c r="DWB132" s="59"/>
      <c r="DWC132" s="59"/>
      <c r="DWD132" s="59"/>
      <c r="DWE132" s="59"/>
      <c r="DWF132" s="59"/>
      <c r="DWG132" s="59"/>
      <c r="DWH132" s="59"/>
      <c r="DWI132" s="59"/>
      <c r="DWJ132" s="59"/>
      <c r="DWK132" s="59"/>
      <c r="DWL132" s="59"/>
      <c r="DWM132" s="59"/>
      <c r="DWN132" s="59"/>
      <c r="DWO132" s="59"/>
      <c r="DWP132" s="59"/>
      <c r="DWQ132" s="59"/>
      <c r="DWR132" s="59"/>
      <c r="DWS132" s="59"/>
      <c r="DWT132" s="59"/>
      <c r="DWU132" s="59"/>
      <c r="DWV132" s="59"/>
      <c r="DWW132" s="59"/>
      <c r="DWX132" s="59"/>
      <c r="DWY132" s="59"/>
      <c r="DWZ132" s="59"/>
      <c r="DXA132" s="59"/>
      <c r="DXB132" s="59"/>
      <c r="DXC132" s="59"/>
      <c r="DXD132" s="59"/>
      <c r="DXE132" s="59"/>
      <c r="DXF132" s="59"/>
      <c r="DXG132" s="59"/>
      <c r="DXH132" s="59"/>
      <c r="DXI132" s="59"/>
      <c r="DXJ132" s="59"/>
      <c r="DXK132" s="59"/>
      <c r="DXL132" s="59"/>
      <c r="DXM132" s="59"/>
      <c r="DXN132" s="59"/>
      <c r="DXO132" s="59"/>
      <c r="DXP132" s="59"/>
      <c r="DXQ132" s="59"/>
      <c r="DXR132" s="59"/>
      <c r="DXS132" s="59"/>
      <c r="DXT132" s="59"/>
      <c r="DXU132" s="59"/>
      <c r="DXV132" s="59"/>
      <c r="DXW132" s="59"/>
      <c r="DXX132" s="59"/>
      <c r="DXY132" s="59"/>
      <c r="DXZ132" s="59"/>
      <c r="DYA132" s="59"/>
      <c r="DYB132" s="59"/>
      <c r="DYC132" s="59"/>
      <c r="DYD132" s="59"/>
      <c r="DYE132" s="59"/>
      <c r="DYF132" s="59"/>
      <c r="DYG132" s="59"/>
      <c r="DYH132" s="59"/>
      <c r="DYI132" s="59"/>
      <c r="DYJ132" s="59"/>
      <c r="DYK132" s="59"/>
      <c r="DYL132" s="59"/>
      <c r="DYM132" s="59"/>
      <c r="DYN132" s="59"/>
      <c r="DYO132" s="59"/>
      <c r="DYP132" s="59"/>
      <c r="DYQ132" s="59"/>
      <c r="DYR132" s="59"/>
      <c r="DYS132" s="59"/>
      <c r="DYT132" s="59"/>
      <c r="DYU132" s="59"/>
      <c r="DYV132" s="59"/>
      <c r="DYW132" s="59"/>
      <c r="DYX132" s="59"/>
      <c r="DYY132" s="59"/>
      <c r="DYZ132" s="59"/>
      <c r="DZA132" s="59"/>
      <c r="DZB132" s="59"/>
      <c r="DZC132" s="59"/>
      <c r="DZD132" s="59"/>
      <c r="DZE132" s="59"/>
      <c r="DZF132" s="59"/>
      <c r="DZG132" s="59"/>
      <c r="DZH132" s="59"/>
      <c r="DZI132" s="59"/>
      <c r="DZJ132" s="59"/>
      <c r="DZK132" s="59"/>
      <c r="DZL132" s="59"/>
      <c r="DZM132" s="59"/>
      <c r="DZN132" s="59"/>
      <c r="DZO132" s="59"/>
      <c r="DZP132" s="59"/>
      <c r="DZQ132" s="59"/>
      <c r="DZR132" s="59"/>
      <c r="DZS132" s="59"/>
      <c r="DZT132" s="59"/>
      <c r="DZU132" s="59"/>
      <c r="DZV132" s="59"/>
      <c r="DZW132" s="59"/>
      <c r="DZX132" s="59"/>
      <c r="DZY132" s="59"/>
      <c r="DZZ132" s="59"/>
      <c r="EAA132" s="59"/>
      <c r="EAB132" s="59"/>
      <c r="EAC132" s="59"/>
      <c r="EAD132" s="59"/>
      <c r="EAE132" s="59"/>
      <c r="EAF132" s="59"/>
      <c r="EAG132" s="59"/>
      <c r="EAH132" s="59"/>
      <c r="EAI132" s="59"/>
      <c r="EAJ132" s="59"/>
      <c r="EAK132" s="59"/>
      <c r="EAL132" s="59"/>
      <c r="EAM132" s="59"/>
      <c r="EAN132" s="59"/>
      <c r="EAO132" s="59"/>
      <c r="EAP132" s="59"/>
      <c r="EAQ132" s="59"/>
      <c r="EAR132" s="59"/>
      <c r="EAS132" s="59"/>
      <c r="EAT132" s="59"/>
      <c r="EAU132" s="59"/>
      <c r="EAV132" s="59"/>
      <c r="EAW132" s="59"/>
      <c r="EAX132" s="59"/>
      <c r="EAY132" s="59"/>
      <c r="EAZ132" s="59"/>
      <c r="EBA132" s="59"/>
      <c r="EBB132" s="59"/>
      <c r="EBC132" s="59"/>
      <c r="EBD132" s="59"/>
      <c r="EBE132" s="59"/>
      <c r="EBF132" s="59"/>
      <c r="EBG132" s="59"/>
      <c r="EBH132" s="59"/>
      <c r="EBI132" s="59"/>
      <c r="EBJ132" s="59"/>
      <c r="EBK132" s="59"/>
      <c r="EBL132" s="59"/>
      <c r="EBM132" s="59"/>
      <c r="EBN132" s="59"/>
      <c r="EBO132" s="59"/>
      <c r="EBP132" s="59"/>
      <c r="EBQ132" s="59"/>
      <c r="EBR132" s="59"/>
      <c r="EBS132" s="59"/>
      <c r="EBT132" s="59"/>
      <c r="EBU132" s="59"/>
      <c r="EBV132" s="59"/>
      <c r="EBW132" s="59"/>
      <c r="EBX132" s="59"/>
      <c r="EBY132" s="59"/>
      <c r="EBZ132" s="59"/>
      <c r="ECA132" s="59"/>
      <c r="ECB132" s="59"/>
      <c r="ECC132" s="59"/>
      <c r="ECD132" s="59"/>
      <c r="ECE132" s="59"/>
      <c r="ECF132" s="59"/>
      <c r="ECG132" s="59"/>
      <c r="ECH132" s="59"/>
      <c r="ECI132" s="59"/>
      <c r="ECJ132" s="59"/>
      <c r="ECK132" s="59"/>
      <c r="ECL132" s="59"/>
      <c r="ECM132" s="59"/>
      <c r="ECN132" s="59"/>
      <c r="ECO132" s="59"/>
      <c r="ECP132" s="59"/>
      <c r="ECQ132" s="59"/>
      <c r="ECR132" s="59"/>
      <c r="ECS132" s="59"/>
      <c r="ECT132" s="59"/>
      <c r="ECU132" s="59"/>
      <c r="ECV132" s="59"/>
      <c r="ECW132" s="59"/>
      <c r="ECX132" s="59"/>
      <c r="ECY132" s="59"/>
      <c r="ECZ132" s="59"/>
      <c r="EDA132" s="59"/>
      <c r="EDB132" s="59"/>
      <c r="EDC132" s="59"/>
      <c r="EDD132" s="59"/>
      <c r="EDE132" s="59"/>
      <c r="EDF132" s="59"/>
      <c r="EDG132" s="59"/>
      <c r="EDH132" s="59"/>
      <c r="EDI132" s="59"/>
      <c r="EDJ132" s="59"/>
      <c r="EDK132" s="59"/>
      <c r="EDL132" s="59"/>
      <c r="EDM132" s="59"/>
      <c r="EDN132" s="59"/>
      <c r="EDO132" s="59"/>
      <c r="EDP132" s="59"/>
      <c r="EDQ132" s="59"/>
      <c r="EDR132" s="59"/>
      <c r="EDS132" s="59"/>
      <c r="EDT132" s="59"/>
      <c r="EDU132" s="59"/>
      <c r="EDV132" s="59"/>
      <c r="EDW132" s="59"/>
      <c r="EDX132" s="59"/>
      <c r="EDY132" s="59"/>
      <c r="EDZ132" s="59"/>
      <c r="EEA132" s="59"/>
      <c r="EEB132" s="59"/>
      <c r="EEC132" s="59"/>
      <c r="EED132" s="59"/>
      <c r="EEE132" s="59"/>
      <c r="EEF132" s="59"/>
      <c r="EEG132" s="59"/>
      <c r="EEH132" s="59"/>
      <c r="EEI132" s="59"/>
      <c r="EEJ132" s="59"/>
      <c r="EEK132" s="59"/>
      <c r="EEL132" s="59"/>
      <c r="EEM132" s="59"/>
      <c r="EEN132" s="59"/>
      <c r="EEO132" s="59"/>
      <c r="EEP132" s="59"/>
      <c r="EEQ132" s="59"/>
      <c r="EER132" s="59"/>
      <c r="EES132" s="59"/>
      <c r="EET132" s="59"/>
      <c r="EEU132" s="59"/>
      <c r="EEV132" s="59"/>
      <c r="EEW132" s="59"/>
      <c r="EEX132" s="59"/>
      <c r="EEY132" s="59"/>
      <c r="EEZ132" s="59"/>
      <c r="EFA132" s="59"/>
      <c r="EFB132" s="59"/>
      <c r="EFC132" s="59"/>
      <c r="EFD132" s="59"/>
      <c r="EFE132" s="59"/>
      <c r="EFF132" s="59"/>
      <c r="EFG132" s="59"/>
      <c r="EFH132" s="59"/>
      <c r="EFI132" s="59"/>
      <c r="EFJ132" s="59"/>
      <c r="EFK132" s="59"/>
      <c r="EFL132" s="59"/>
      <c r="EFM132" s="59"/>
      <c r="EFN132" s="59"/>
      <c r="EFO132" s="59"/>
      <c r="EFP132" s="59"/>
      <c r="EFQ132" s="59"/>
      <c r="EFR132" s="59"/>
      <c r="EFS132" s="59"/>
      <c r="EFT132" s="59"/>
      <c r="EFU132" s="59"/>
      <c r="EFV132" s="59"/>
      <c r="EFW132" s="59"/>
      <c r="EFX132" s="59"/>
      <c r="EFY132" s="59"/>
      <c r="EFZ132" s="59"/>
      <c r="EGA132" s="59"/>
      <c r="EGB132" s="59"/>
      <c r="EGC132" s="59"/>
      <c r="EGD132" s="59"/>
      <c r="EGE132" s="59"/>
      <c r="EGF132" s="59"/>
      <c r="EGG132" s="59"/>
      <c r="EGH132" s="59"/>
      <c r="EGI132" s="59"/>
      <c r="EGJ132" s="59"/>
      <c r="EGK132" s="59"/>
      <c r="EGL132" s="59"/>
      <c r="EGM132" s="59"/>
      <c r="EGN132" s="59"/>
      <c r="EGO132" s="59"/>
      <c r="EGP132" s="59"/>
      <c r="EGQ132" s="59"/>
      <c r="EGR132" s="59"/>
      <c r="EGS132" s="59"/>
      <c r="EGT132" s="59"/>
      <c r="EGU132" s="59"/>
      <c r="EGV132" s="59"/>
      <c r="EGW132" s="59"/>
      <c r="EGX132" s="59"/>
      <c r="EGY132" s="59"/>
      <c r="EGZ132" s="59"/>
      <c r="EHA132" s="59"/>
      <c r="EHB132" s="59"/>
      <c r="EHC132" s="59"/>
      <c r="EHD132" s="59"/>
      <c r="EHE132" s="59"/>
      <c r="EHF132" s="59"/>
      <c r="EHG132" s="59"/>
      <c r="EHH132" s="59"/>
      <c r="EHI132" s="59"/>
      <c r="EHJ132" s="59"/>
      <c r="EHK132" s="59"/>
      <c r="EHL132" s="59"/>
      <c r="EHM132" s="59"/>
      <c r="EHN132" s="59"/>
      <c r="EHO132" s="59"/>
      <c r="EHP132" s="59"/>
      <c r="EHQ132" s="59"/>
      <c r="EHR132" s="59"/>
      <c r="EHS132" s="59"/>
      <c r="EHT132" s="59"/>
      <c r="EHU132" s="59"/>
      <c r="EHV132" s="59"/>
      <c r="EHW132" s="59"/>
      <c r="EHX132" s="59"/>
      <c r="EHY132" s="59"/>
      <c r="EHZ132" s="59"/>
      <c r="EIA132" s="59"/>
      <c r="EIB132" s="59"/>
      <c r="EIC132" s="59"/>
      <c r="EID132" s="59"/>
      <c r="EIE132" s="59"/>
      <c r="EIF132" s="59"/>
      <c r="EIG132" s="59"/>
      <c r="EIH132" s="59"/>
      <c r="EII132" s="59"/>
      <c r="EIJ132" s="59"/>
      <c r="EIK132" s="59"/>
      <c r="EIL132" s="59"/>
      <c r="EIM132" s="59"/>
      <c r="EIN132" s="59"/>
      <c r="EIO132" s="59"/>
      <c r="EIP132" s="59"/>
      <c r="EIQ132" s="59"/>
      <c r="EIR132" s="59"/>
      <c r="EIS132" s="59"/>
      <c r="EIT132" s="59"/>
      <c r="EIU132" s="59"/>
      <c r="EIV132" s="59"/>
      <c r="EIW132" s="59"/>
      <c r="EIX132" s="59"/>
      <c r="EIY132" s="59"/>
      <c r="EIZ132" s="59"/>
      <c r="EJA132" s="59"/>
      <c r="EJB132" s="59"/>
      <c r="EJC132" s="59"/>
      <c r="EJD132" s="59"/>
      <c r="EJE132" s="59"/>
      <c r="EJF132" s="59"/>
      <c r="EJG132" s="59"/>
      <c r="EJH132" s="59"/>
      <c r="EJI132" s="59"/>
      <c r="EJJ132" s="59"/>
      <c r="EJK132" s="59"/>
      <c r="EJL132" s="59"/>
      <c r="EJM132" s="59"/>
      <c r="EJN132" s="59"/>
      <c r="EJO132" s="59"/>
      <c r="EJP132" s="59"/>
      <c r="EJQ132" s="59"/>
      <c r="EJR132" s="59"/>
      <c r="EJS132" s="59"/>
      <c r="EJT132" s="59"/>
      <c r="EJU132" s="59"/>
      <c r="EJV132" s="59"/>
      <c r="EJW132" s="59"/>
      <c r="EJX132" s="59"/>
      <c r="EJY132" s="59"/>
      <c r="EJZ132" s="59"/>
      <c r="EKA132" s="59"/>
      <c r="EKB132" s="59"/>
      <c r="EKC132" s="59"/>
      <c r="EKD132" s="59"/>
      <c r="EKE132" s="59"/>
      <c r="EKF132" s="59"/>
      <c r="EKG132" s="59"/>
      <c r="EKH132" s="59"/>
      <c r="EKI132" s="59"/>
      <c r="EKJ132" s="59"/>
      <c r="EKK132" s="59"/>
      <c r="EKL132" s="59"/>
      <c r="EKM132" s="59"/>
      <c r="EKN132" s="59"/>
      <c r="EKO132" s="59"/>
      <c r="EKP132" s="59"/>
      <c r="EKQ132" s="59"/>
      <c r="EKR132" s="59"/>
      <c r="EKS132" s="59"/>
      <c r="EKT132" s="59"/>
      <c r="EKU132" s="59"/>
      <c r="EKV132" s="59"/>
      <c r="EKW132" s="59"/>
      <c r="EKX132" s="59"/>
      <c r="EKY132" s="59"/>
      <c r="EKZ132" s="59"/>
      <c r="ELA132" s="59"/>
      <c r="ELB132" s="59"/>
      <c r="ELC132" s="59"/>
      <c r="ELD132" s="59"/>
      <c r="ELE132" s="59"/>
      <c r="ELF132" s="59"/>
      <c r="ELG132" s="59"/>
      <c r="ELH132" s="59"/>
      <c r="ELI132" s="59"/>
      <c r="ELJ132" s="59"/>
      <c r="ELK132" s="59"/>
      <c r="ELL132" s="59"/>
      <c r="ELM132" s="59"/>
      <c r="ELN132" s="59"/>
      <c r="ELO132" s="59"/>
      <c r="ELP132" s="59"/>
      <c r="ELQ132" s="59"/>
      <c r="ELR132" s="59"/>
      <c r="ELS132" s="59"/>
      <c r="ELT132" s="59"/>
      <c r="ELU132" s="59"/>
      <c r="ELV132" s="59"/>
      <c r="ELW132" s="59"/>
      <c r="ELX132" s="59"/>
      <c r="ELY132" s="59"/>
      <c r="ELZ132" s="59"/>
      <c r="EMA132" s="59"/>
      <c r="EMB132" s="59"/>
      <c r="EMC132" s="59"/>
      <c r="EMD132" s="59"/>
      <c r="EME132" s="59"/>
      <c r="EMF132" s="59"/>
      <c r="EMG132" s="59"/>
      <c r="EMH132" s="59"/>
      <c r="EMI132" s="59"/>
      <c r="EMJ132" s="59"/>
      <c r="EMK132" s="59"/>
      <c r="EML132" s="59"/>
      <c r="EMM132" s="59"/>
      <c r="EMN132" s="59"/>
      <c r="EMO132" s="59"/>
      <c r="EMP132" s="59"/>
      <c r="EMQ132" s="59"/>
      <c r="EMR132" s="59"/>
      <c r="EMS132" s="59"/>
      <c r="EMT132" s="59"/>
      <c r="EMU132" s="59"/>
      <c r="EMV132" s="59"/>
      <c r="EMW132" s="59"/>
      <c r="EMX132" s="59"/>
      <c r="EMY132" s="59"/>
      <c r="EMZ132" s="59"/>
      <c r="ENA132" s="59"/>
      <c r="ENB132" s="59"/>
      <c r="ENC132" s="59"/>
      <c r="END132" s="59"/>
      <c r="ENE132" s="59"/>
      <c r="ENF132" s="59"/>
      <c r="ENG132" s="59"/>
      <c r="ENH132" s="59"/>
      <c r="ENI132" s="59"/>
      <c r="ENJ132" s="59"/>
      <c r="ENK132" s="59"/>
      <c r="ENL132" s="59"/>
      <c r="ENM132" s="59"/>
      <c r="ENN132" s="59"/>
      <c r="ENO132" s="59"/>
      <c r="ENP132" s="59"/>
      <c r="ENQ132" s="59"/>
      <c r="ENR132" s="59"/>
      <c r="ENS132" s="59"/>
      <c r="ENT132" s="59"/>
      <c r="ENU132" s="59"/>
      <c r="ENV132" s="59"/>
      <c r="ENW132" s="59"/>
      <c r="ENX132" s="59"/>
      <c r="ENY132" s="59"/>
      <c r="ENZ132" s="59"/>
      <c r="EOA132" s="59"/>
      <c r="EOB132" s="59"/>
      <c r="EOC132" s="59"/>
      <c r="EOD132" s="59"/>
      <c r="EOE132" s="59"/>
      <c r="EOF132" s="59"/>
      <c r="EOG132" s="59"/>
      <c r="EOH132" s="59"/>
      <c r="EOI132" s="59"/>
      <c r="EOJ132" s="59"/>
      <c r="EOK132" s="59"/>
      <c r="EOL132" s="59"/>
      <c r="EOM132" s="59"/>
      <c r="EON132" s="59"/>
      <c r="EOO132" s="59"/>
      <c r="EOP132" s="59"/>
      <c r="EOQ132" s="59"/>
      <c r="EOR132" s="59"/>
      <c r="EOS132" s="59"/>
      <c r="EOT132" s="59"/>
      <c r="EOU132" s="59"/>
      <c r="EOV132" s="59"/>
      <c r="EOW132" s="59"/>
      <c r="EOX132" s="59"/>
      <c r="EOY132" s="59"/>
      <c r="EOZ132" s="59"/>
      <c r="EPA132" s="59"/>
      <c r="EPB132" s="59"/>
      <c r="EPC132" s="59"/>
      <c r="EPD132" s="59"/>
      <c r="EPE132" s="59"/>
      <c r="EPF132" s="59"/>
      <c r="EPG132" s="59"/>
      <c r="EPH132" s="59"/>
      <c r="EPI132" s="59"/>
      <c r="EPJ132" s="59"/>
      <c r="EPK132" s="59"/>
      <c r="EPL132" s="59"/>
      <c r="EPM132" s="59"/>
      <c r="EPN132" s="59"/>
      <c r="EPO132" s="59"/>
      <c r="EPP132" s="59"/>
      <c r="EPQ132" s="59"/>
      <c r="EPR132" s="59"/>
      <c r="EPS132" s="59"/>
      <c r="EPT132" s="59"/>
      <c r="EPU132" s="59"/>
      <c r="EPV132" s="59"/>
      <c r="EPW132" s="59"/>
      <c r="EPX132" s="59"/>
      <c r="EPY132" s="59"/>
      <c r="EPZ132" s="59"/>
      <c r="EQA132" s="59"/>
      <c r="EQB132" s="59"/>
      <c r="EQC132" s="59"/>
      <c r="EQD132" s="59"/>
      <c r="EQE132" s="59"/>
      <c r="EQF132" s="59"/>
      <c r="EQG132" s="59"/>
      <c r="EQH132" s="59"/>
      <c r="EQI132" s="59"/>
      <c r="EQJ132" s="59"/>
      <c r="EQK132" s="59"/>
      <c r="EQL132" s="59"/>
      <c r="EQM132" s="59"/>
      <c r="EQN132" s="59"/>
      <c r="EQO132" s="59"/>
      <c r="EQP132" s="59"/>
      <c r="EQQ132" s="59"/>
      <c r="EQR132" s="59"/>
      <c r="EQS132" s="59"/>
      <c r="EQT132" s="59"/>
      <c r="EQU132" s="59"/>
      <c r="EQV132" s="59"/>
      <c r="EQW132" s="59"/>
      <c r="EQX132" s="59"/>
      <c r="EQY132" s="59"/>
      <c r="EQZ132" s="59"/>
      <c r="ERA132" s="59"/>
      <c r="ERB132" s="59"/>
      <c r="ERC132" s="59"/>
      <c r="ERD132" s="59"/>
      <c r="ERE132" s="59"/>
      <c r="ERF132" s="59"/>
      <c r="ERG132" s="59"/>
      <c r="ERH132" s="59"/>
      <c r="ERI132" s="59"/>
      <c r="ERJ132" s="59"/>
      <c r="ERK132" s="59"/>
      <c r="ERL132" s="59"/>
      <c r="ERM132" s="59"/>
      <c r="ERN132" s="59"/>
      <c r="ERO132" s="59"/>
      <c r="ERP132" s="59"/>
      <c r="ERQ132" s="59"/>
      <c r="ERR132" s="59"/>
      <c r="ERS132" s="59"/>
      <c r="ERT132" s="59"/>
      <c r="ERU132" s="59"/>
      <c r="ERV132" s="59"/>
      <c r="ERW132" s="59"/>
      <c r="ERX132" s="59"/>
      <c r="ERY132" s="59"/>
      <c r="ERZ132" s="59"/>
      <c r="ESA132" s="59"/>
      <c r="ESB132" s="59"/>
      <c r="ESC132" s="59"/>
      <c r="ESD132" s="59"/>
      <c r="ESE132" s="59"/>
      <c r="ESF132" s="59"/>
      <c r="ESG132" s="59"/>
      <c r="ESH132" s="59"/>
      <c r="ESI132" s="59"/>
      <c r="ESJ132" s="59"/>
      <c r="ESK132" s="59"/>
      <c r="ESL132" s="59"/>
      <c r="ESM132" s="59"/>
      <c r="ESN132" s="59"/>
      <c r="ESO132" s="59"/>
      <c r="ESP132" s="59"/>
      <c r="ESQ132" s="59"/>
      <c r="ESR132" s="59"/>
      <c r="ESS132" s="59"/>
      <c r="EST132" s="59"/>
      <c r="ESU132" s="59"/>
      <c r="ESV132" s="59"/>
      <c r="ESW132" s="59"/>
      <c r="ESX132" s="59"/>
      <c r="ESY132" s="59"/>
      <c r="ESZ132" s="59"/>
      <c r="ETA132" s="59"/>
      <c r="ETB132" s="59"/>
      <c r="ETC132" s="59"/>
      <c r="ETD132" s="59"/>
      <c r="ETE132" s="59"/>
      <c r="ETF132" s="59"/>
      <c r="ETG132" s="59"/>
      <c r="ETH132" s="59"/>
      <c r="ETI132" s="59"/>
      <c r="ETJ132" s="59"/>
      <c r="ETK132" s="59"/>
      <c r="ETL132" s="59"/>
      <c r="ETM132" s="59"/>
      <c r="ETN132" s="59"/>
      <c r="ETO132" s="59"/>
      <c r="ETP132" s="59"/>
      <c r="ETQ132" s="59"/>
      <c r="ETR132" s="59"/>
      <c r="ETS132" s="59"/>
      <c r="ETT132" s="59"/>
      <c r="ETU132" s="59"/>
      <c r="ETV132" s="59"/>
      <c r="ETW132" s="59"/>
      <c r="ETX132" s="59"/>
      <c r="ETY132" s="59"/>
      <c r="ETZ132" s="59"/>
      <c r="EUA132" s="59"/>
      <c r="EUB132" s="59"/>
      <c r="EUC132" s="59"/>
      <c r="EUD132" s="59"/>
      <c r="EUE132" s="59"/>
      <c r="EUF132" s="59"/>
      <c r="EUG132" s="59"/>
      <c r="EUH132" s="59"/>
      <c r="EUI132" s="59"/>
      <c r="EUJ132" s="59"/>
      <c r="EUK132" s="59"/>
      <c r="EUL132" s="59"/>
      <c r="EUM132" s="59"/>
      <c r="EUN132" s="59"/>
      <c r="EUO132" s="59"/>
      <c r="EUP132" s="59"/>
      <c r="EUQ132" s="59"/>
      <c r="EUR132" s="59"/>
      <c r="EUS132" s="59"/>
      <c r="EUT132" s="59"/>
      <c r="EUU132" s="59"/>
      <c r="EUV132" s="59"/>
      <c r="EUW132" s="59"/>
      <c r="EUX132" s="59"/>
      <c r="EUY132" s="59"/>
      <c r="EUZ132" s="59"/>
      <c r="EVA132" s="59"/>
      <c r="EVB132" s="59"/>
      <c r="EVC132" s="59"/>
      <c r="EVD132" s="59"/>
      <c r="EVE132" s="59"/>
      <c r="EVF132" s="59"/>
      <c r="EVG132" s="59"/>
      <c r="EVH132" s="59"/>
      <c r="EVI132" s="59"/>
      <c r="EVJ132" s="59"/>
      <c r="EVK132" s="59"/>
      <c r="EVL132" s="59"/>
      <c r="EVM132" s="59"/>
      <c r="EVN132" s="59"/>
      <c r="EVO132" s="59"/>
      <c r="EVP132" s="59"/>
      <c r="EVQ132" s="59"/>
      <c r="EVR132" s="59"/>
      <c r="EVS132" s="59"/>
      <c r="EVT132" s="59"/>
      <c r="EVU132" s="59"/>
      <c r="EVV132" s="59"/>
      <c r="EVW132" s="59"/>
      <c r="EVX132" s="59"/>
      <c r="EVY132" s="59"/>
      <c r="EVZ132" s="59"/>
      <c r="EWA132" s="59"/>
      <c r="EWB132" s="59"/>
      <c r="EWC132" s="59"/>
      <c r="EWD132" s="59"/>
      <c r="EWE132" s="59"/>
      <c r="EWF132" s="59"/>
      <c r="EWG132" s="59"/>
      <c r="EWH132" s="59"/>
      <c r="EWI132" s="59"/>
      <c r="EWJ132" s="59"/>
      <c r="EWK132" s="59"/>
      <c r="EWL132" s="59"/>
      <c r="EWM132" s="59"/>
      <c r="EWN132" s="59"/>
      <c r="EWO132" s="59"/>
      <c r="EWP132" s="59"/>
      <c r="EWQ132" s="59"/>
      <c r="EWR132" s="59"/>
      <c r="EWS132" s="59"/>
      <c r="EWT132" s="59"/>
      <c r="EWU132" s="59"/>
      <c r="EWV132" s="59"/>
      <c r="EWW132" s="59"/>
      <c r="EWX132" s="59"/>
      <c r="EWY132" s="59"/>
      <c r="EWZ132" s="59"/>
      <c r="EXA132" s="59"/>
      <c r="EXB132" s="59"/>
      <c r="EXC132" s="59"/>
      <c r="EXD132" s="59"/>
      <c r="EXE132" s="59"/>
      <c r="EXF132" s="59"/>
      <c r="EXG132" s="59"/>
      <c r="EXH132" s="59"/>
      <c r="EXI132" s="59"/>
      <c r="EXJ132" s="59"/>
      <c r="EXK132" s="59"/>
      <c r="EXL132" s="59"/>
      <c r="EXM132" s="59"/>
      <c r="EXN132" s="59"/>
      <c r="EXO132" s="59"/>
      <c r="EXP132" s="59"/>
      <c r="EXQ132" s="59"/>
      <c r="EXR132" s="59"/>
      <c r="EXS132" s="59"/>
      <c r="EXT132" s="59"/>
      <c r="EXU132" s="59"/>
      <c r="EXV132" s="59"/>
      <c r="EXW132" s="59"/>
      <c r="EXX132" s="59"/>
      <c r="EXY132" s="59"/>
      <c r="EXZ132" s="59"/>
      <c r="EYA132" s="59"/>
      <c r="EYB132" s="59"/>
      <c r="EYC132" s="59"/>
      <c r="EYD132" s="59"/>
      <c r="EYE132" s="59"/>
      <c r="EYF132" s="59"/>
      <c r="EYG132" s="59"/>
      <c r="EYH132" s="59"/>
      <c r="EYI132" s="59"/>
      <c r="EYJ132" s="59"/>
      <c r="EYK132" s="59"/>
      <c r="EYL132" s="59"/>
      <c r="EYM132" s="59"/>
      <c r="EYN132" s="59"/>
      <c r="EYO132" s="59"/>
      <c r="EYP132" s="59"/>
      <c r="EYQ132" s="59"/>
      <c r="EYR132" s="59"/>
      <c r="EYS132" s="59"/>
      <c r="EYT132" s="59"/>
      <c r="EYU132" s="59"/>
      <c r="EYV132" s="59"/>
      <c r="EYW132" s="59"/>
      <c r="EYX132" s="59"/>
      <c r="EYY132" s="59"/>
      <c r="EYZ132" s="59"/>
      <c r="EZA132" s="59"/>
      <c r="EZB132" s="59"/>
      <c r="EZC132" s="59"/>
      <c r="EZD132" s="59"/>
      <c r="EZE132" s="59"/>
      <c r="EZF132" s="59"/>
      <c r="EZG132" s="59"/>
      <c r="EZH132" s="59"/>
      <c r="EZI132" s="59"/>
      <c r="EZJ132" s="59"/>
      <c r="EZK132" s="59"/>
      <c r="EZL132" s="59"/>
      <c r="EZM132" s="59"/>
      <c r="EZN132" s="59"/>
      <c r="EZO132" s="59"/>
      <c r="EZP132" s="59"/>
      <c r="EZQ132" s="59"/>
      <c r="EZR132" s="59"/>
      <c r="EZS132" s="59"/>
      <c r="EZT132" s="59"/>
      <c r="EZU132" s="59"/>
      <c r="EZV132" s="59"/>
      <c r="EZW132" s="59"/>
      <c r="EZX132" s="59"/>
      <c r="EZY132" s="59"/>
      <c r="EZZ132" s="59"/>
      <c r="FAA132" s="59"/>
      <c r="FAB132" s="59"/>
      <c r="FAC132" s="59"/>
      <c r="FAD132" s="59"/>
      <c r="FAE132" s="59"/>
      <c r="FAF132" s="59"/>
      <c r="FAG132" s="59"/>
      <c r="FAH132" s="59"/>
      <c r="FAI132" s="59"/>
      <c r="FAJ132" s="59"/>
      <c r="FAK132" s="59"/>
      <c r="FAL132" s="59"/>
      <c r="FAM132" s="59"/>
      <c r="FAN132" s="59"/>
      <c r="FAO132" s="59"/>
      <c r="FAP132" s="59"/>
      <c r="FAQ132" s="59"/>
      <c r="FAR132" s="59"/>
      <c r="FAS132" s="59"/>
      <c r="FAT132" s="59"/>
      <c r="FAU132" s="59"/>
      <c r="FAV132" s="59"/>
      <c r="FAW132" s="59"/>
      <c r="FAX132" s="59"/>
      <c r="FAY132" s="59"/>
      <c r="FAZ132" s="59"/>
      <c r="FBA132" s="59"/>
      <c r="FBB132" s="59"/>
      <c r="FBC132" s="59"/>
      <c r="FBD132" s="59"/>
      <c r="FBE132" s="59"/>
      <c r="FBF132" s="59"/>
      <c r="FBG132" s="59"/>
      <c r="FBH132" s="59"/>
      <c r="FBI132" s="59"/>
      <c r="FBJ132" s="59"/>
      <c r="FBK132" s="59"/>
      <c r="FBL132" s="59"/>
      <c r="FBM132" s="59"/>
      <c r="FBN132" s="59"/>
      <c r="FBO132" s="59"/>
      <c r="FBP132" s="59"/>
      <c r="FBQ132" s="59"/>
      <c r="FBR132" s="59"/>
      <c r="FBS132" s="59"/>
      <c r="FBT132" s="59"/>
      <c r="FBU132" s="59"/>
      <c r="FBV132" s="59"/>
      <c r="FBW132" s="59"/>
      <c r="FBX132" s="59"/>
      <c r="FBY132" s="59"/>
      <c r="FBZ132" s="59"/>
      <c r="FCA132" s="59"/>
      <c r="FCB132" s="59"/>
      <c r="FCC132" s="59"/>
      <c r="FCD132" s="59"/>
      <c r="FCE132" s="59"/>
      <c r="FCF132" s="59"/>
      <c r="FCG132" s="59"/>
      <c r="FCH132" s="59"/>
      <c r="FCI132" s="59"/>
      <c r="FCJ132" s="59"/>
      <c r="FCK132" s="59"/>
      <c r="FCL132" s="59"/>
      <c r="FCM132" s="59"/>
      <c r="FCN132" s="59"/>
      <c r="FCO132" s="59"/>
      <c r="FCP132" s="59"/>
      <c r="FCQ132" s="59"/>
      <c r="FCR132" s="59"/>
      <c r="FCS132" s="59"/>
      <c r="FCT132" s="59"/>
      <c r="FCU132" s="59"/>
      <c r="FCV132" s="59"/>
      <c r="FCW132" s="59"/>
      <c r="FCX132" s="59"/>
      <c r="FCY132" s="59"/>
      <c r="FCZ132" s="59"/>
      <c r="FDA132" s="59"/>
      <c r="FDB132" s="59"/>
      <c r="FDC132" s="59"/>
      <c r="FDD132" s="59"/>
      <c r="FDE132" s="59"/>
      <c r="FDF132" s="59"/>
      <c r="FDG132" s="59"/>
      <c r="FDH132" s="59"/>
      <c r="FDI132" s="59"/>
      <c r="FDJ132" s="59"/>
      <c r="FDK132" s="59"/>
      <c r="FDL132" s="59"/>
      <c r="FDM132" s="59"/>
      <c r="FDN132" s="59"/>
      <c r="FDO132" s="59"/>
      <c r="FDP132" s="59"/>
      <c r="FDQ132" s="59"/>
      <c r="FDR132" s="59"/>
      <c r="FDS132" s="59"/>
      <c r="FDT132" s="59"/>
      <c r="FDU132" s="59"/>
      <c r="FDV132" s="59"/>
      <c r="FDW132" s="59"/>
      <c r="FDX132" s="59"/>
      <c r="FDY132" s="59"/>
      <c r="FDZ132" s="59"/>
      <c r="FEA132" s="59"/>
      <c r="FEB132" s="59"/>
      <c r="FEC132" s="59"/>
      <c r="FED132" s="59"/>
      <c r="FEE132" s="59"/>
      <c r="FEF132" s="59"/>
      <c r="FEG132" s="59"/>
      <c r="FEH132" s="59"/>
      <c r="FEI132" s="59"/>
      <c r="FEJ132" s="59"/>
      <c r="FEK132" s="59"/>
      <c r="FEL132" s="59"/>
      <c r="FEM132" s="59"/>
      <c r="FEN132" s="59"/>
      <c r="FEO132" s="59"/>
      <c r="FEP132" s="59"/>
      <c r="FEQ132" s="59"/>
      <c r="FER132" s="59"/>
      <c r="FES132" s="59"/>
      <c r="FET132" s="59"/>
      <c r="FEU132" s="59"/>
      <c r="FEV132" s="59"/>
      <c r="FEW132" s="59"/>
      <c r="FEX132" s="59"/>
      <c r="FEY132" s="59"/>
      <c r="FEZ132" s="59"/>
      <c r="FFA132" s="59"/>
      <c r="FFB132" s="59"/>
      <c r="FFC132" s="59"/>
      <c r="FFD132" s="59"/>
      <c r="FFE132" s="59"/>
      <c r="FFF132" s="59"/>
      <c r="FFG132" s="59"/>
      <c r="FFH132" s="59"/>
      <c r="FFI132" s="59"/>
      <c r="FFJ132" s="59"/>
      <c r="FFK132" s="59"/>
      <c r="FFL132" s="59"/>
      <c r="FFM132" s="59"/>
      <c r="FFN132" s="59"/>
      <c r="FFO132" s="59"/>
      <c r="FFP132" s="59"/>
      <c r="FFQ132" s="59"/>
      <c r="FFR132" s="59"/>
      <c r="FFS132" s="59"/>
      <c r="FFT132" s="59"/>
      <c r="FFU132" s="59"/>
      <c r="FFV132" s="59"/>
      <c r="FFW132" s="59"/>
      <c r="FFX132" s="59"/>
      <c r="FFY132" s="59"/>
      <c r="FFZ132" s="59"/>
      <c r="FGA132" s="59"/>
      <c r="FGB132" s="59"/>
      <c r="FGC132" s="59"/>
      <c r="FGD132" s="59"/>
      <c r="FGE132" s="59"/>
      <c r="FGF132" s="59"/>
      <c r="FGG132" s="59"/>
      <c r="FGH132" s="59"/>
      <c r="FGI132" s="59"/>
      <c r="FGJ132" s="59"/>
      <c r="FGK132" s="59"/>
      <c r="FGL132" s="59"/>
      <c r="FGM132" s="59"/>
      <c r="FGN132" s="59"/>
      <c r="FGO132" s="59"/>
      <c r="FGP132" s="59"/>
      <c r="FGQ132" s="59"/>
      <c r="FGR132" s="59"/>
      <c r="FGS132" s="59"/>
      <c r="FGT132" s="59"/>
      <c r="FGU132" s="59"/>
      <c r="FGV132" s="59"/>
      <c r="FGW132" s="59"/>
      <c r="FGX132" s="59"/>
      <c r="FGY132" s="59"/>
      <c r="FGZ132" s="59"/>
      <c r="FHA132" s="59"/>
      <c r="FHB132" s="59"/>
      <c r="FHC132" s="59"/>
      <c r="FHD132" s="59"/>
      <c r="FHE132" s="59"/>
      <c r="FHF132" s="59"/>
      <c r="FHG132" s="59"/>
      <c r="FHH132" s="59"/>
      <c r="FHI132" s="59"/>
      <c r="FHJ132" s="59"/>
      <c r="FHK132" s="59"/>
      <c r="FHL132" s="59"/>
      <c r="FHM132" s="59"/>
      <c r="FHN132" s="59"/>
      <c r="FHO132" s="59"/>
      <c r="FHP132" s="59"/>
      <c r="FHQ132" s="59"/>
      <c r="FHR132" s="59"/>
      <c r="FHS132" s="59"/>
      <c r="FHT132" s="59"/>
      <c r="FHU132" s="59"/>
      <c r="FHV132" s="59"/>
      <c r="FHW132" s="59"/>
      <c r="FHX132" s="59"/>
      <c r="FHY132" s="59"/>
      <c r="FHZ132" s="59"/>
      <c r="FIA132" s="59"/>
      <c r="FIB132" s="59"/>
      <c r="FIC132" s="59"/>
      <c r="FID132" s="59"/>
      <c r="FIE132" s="59"/>
      <c r="FIF132" s="59"/>
      <c r="FIG132" s="59"/>
      <c r="FIH132" s="59"/>
      <c r="FII132" s="59"/>
      <c r="FIJ132" s="59"/>
      <c r="FIK132" s="59"/>
      <c r="FIL132" s="59"/>
      <c r="FIM132" s="59"/>
      <c r="FIN132" s="59"/>
      <c r="FIO132" s="59"/>
      <c r="FIP132" s="59"/>
      <c r="FIQ132" s="59"/>
      <c r="FIR132" s="59"/>
      <c r="FIS132" s="59"/>
      <c r="FIT132" s="59"/>
      <c r="FIU132" s="59"/>
      <c r="FIV132" s="59"/>
      <c r="FIW132" s="59"/>
      <c r="FIX132" s="59"/>
      <c r="FIY132" s="59"/>
      <c r="FIZ132" s="59"/>
      <c r="FJA132" s="59"/>
      <c r="FJB132" s="59"/>
      <c r="FJC132" s="59"/>
      <c r="FJD132" s="59"/>
    </row>
    <row r="133" spans="1:4320" s="66" customFormat="1" ht="28.5" customHeight="1" x14ac:dyDescent="0.2">
      <c r="A133" s="183"/>
      <c r="B133" s="123" t="s">
        <v>810</v>
      </c>
      <c r="C133" s="124" t="s">
        <v>16</v>
      </c>
      <c r="D133" s="79" t="s">
        <v>17</v>
      </c>
      <c r="E133" s="108"/>
      <c r="F133" s="172"/>
      <c r="G133" s="109"/>
      <c r="H133" s="162">
        <v>70451</v>
      </c>
      <c r="I133" s="111" t="s">
        <v>20</v>
      </c>
      <c r="J133" s="516"/>
      <c r="K133" s="238">
        <v>100000</v>
      </c>
      <c r="L133" s="130"/>
      <c r="M133" s="65">
        <v>64163.008384773537</v>
      </c>
      <c r="N133" s="114"/>
      <c r="O133" s="58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  <c r="IL133" s="59"/>
      <c r="IM133" s="59"/>
      <c r="IN133" s="59"/>
      <c r="IO133" s="59"/>
      <c r="IP133" s="59"/>
      <c r="IQ133" s="59"/>
      <c r="IR133" s="59"/>
      <c r="IS133" s="59"/>
      <c r="IT133" s="59"/>
      <c r="IU133" s="59"/>
      <c r="IV133" s="59"/>
      <c r="IW133" s="59"/>
      <c r="IX133" s="59"/>
      <c r="IY133" s="59"/>
      <c r="IZ133" s="59"/>
      <c r="JA133" s="59"/>
      <c r="JB133" s="59"/>
      <c r="JC133" s="59"/>
      <c r="JD133" s="59"/>
      <c r="JE133" s="59"/>
      <c r="JF133" s="59"/>
      <c r="JG133" s="59"/>
      <c r="JH133" s="59"/>
      <c r="JI133" s="59"/>
      <c r="JJ133" s="59"/>
      <c r="JK133" s="59"/>
      <c r="JL133" s="59"/>
      <c r="JM133" s="59"/>
      <c r="JN133" s="59"/>
      <c r="JO133" s="59"/>
      <c r="JP133" s="59"/>
      <c r="JQ133" s="59"/>
      <c r="JR133" s="59"/>
      <c r="JS133" s="59"/>
      <c r="JT133" s="59"/>
      <c r="JU133" s="59"/>
      <c r="JV133" s="59"/>
      <c r="JW133" s="59"/>
      <c r="JX133" s="59"/>
      <c r="JY133" s="59"/>
      <c r="JZ133" s="59"/>
      <c r="KA133" s="59"/>
      <c r="KB133" s="59"/>
      <c r="KC133" s="59"/>
      <c r="KD133" s="59"/>
      <c r="KE133" s="59"/>
      <c r="KF133" s="59"/>
      <c r="KG133" s="59"/>
      <c r="KH133" s="59"/>
      <c r="KI133" s="59"/>
      <c r="KJ133" s="59"/>
      <c r="KK133" s="59"/>
      <c r="KL133" s="59"/>
      <c r="KM133" s="59"/>
      <c r="KN133" s="59"/>
      <c r="KO133" s="59"/>
      <c r="KP133" s="59"/>
      <c r="KQ133" s="59"/>
      <c r="KR133" s="59"/>
      <c r="KS133" s="59"/>
      <c r="KT133" s="59"/>
      <c r="KU133" s="59"/>
      <c r="KV133" s="59"/>
      <c r="KW133" s="59"/>
      <c r="KX133" s="59"/>
      <c r="KY133" s="59"/>
      <c r="KZ133" s="59"/>
      <c r="LA133" s="59"/>
      <c r="LB133" s="59"/>
      <c r="LC133" s="59"/>
      <c r="LD133" s="59"/>
      <c r="LE133" s="59"/>
      <c r="LF133" s="59"/>
      <c r="LG133" s="59"/>
      <c r="LH133" s="59"/>
      <c r="LI133" s="59"/>
      <c r="LJ133" s="59"/>
      <c r="LK133" s="59"/>
      <c r="LL133" s="59"/>
      <c r="LM133" s="59"/>
      <c r="LN133" s="59"/>
      <c r="LO133" s="59"/>
      <c r="LP133" s="59"/>
      <c r="LQ133" s="59"/>
      <c r="LR133" s="59"/>
      <c r="LS133" s="59"/>
      <c r="LT133" s="59"/>
      <c r="LU133" s="59"/>
      <c r="LV133" s="59"/>
      <c r="LW133" s="59"/>
      <c r="LX133" s="59"/>
      <c r="LY133" s="59"/>
      <c r="LZ133" s="59"/>
      <c r="MA133" s="59"/>
      <c r="MB133" s="59"/>
      <c r="MC133" s="59"/>
      <c r="MD133" s="59"/>
      <c r="ME133" s="59"/>
      <c r="MF133" s="59"/>
      <c r="MG133" s="59"/>
      <c r="MH133" s="59"/>
      <c r="MI133" s="59"/>
      <c r="MJ133" s="59"/>
      <c r="MK133" s="59"/>
      <c r="ML133" s="59"/>
      <c r="MM133" s="59"/>
      <c r="MN133" s="59"/>
      <c r="MO133" s="59"/>
      <c r="MP133" s="59"/>
      <c r="MQ133" s="59"/>
      <c r="MR133" s="59"/>
      <c r="MS133" s="59"/>
      <c r="MT133" s="59"/>
      <c r="MU133" s="59"/>
      <c r="MV133" s="59"/>
      <c r="MW133" s="59"/>
      <c r="MX133" s="59"/>
      <c r="MY133" s="59"/>
      <c r="MZ133" s="59"/>
      <c r="NA133" s="59"/>
      <c r="NB133" s="59"/>
      <c r="NC133" s="59"/>
      <c r="ND133" s="59"/>
      <c r="NE133" s="59"/>
      <c r="NF133" s="59"/>
      <c r="NG133" s="59"/>
      <c r="NH133" s="59"/>
      <c r="NI133" s="59"/>
      <c r="NJ133" s="59"/>
      <c r="NK133" s="59"/>
      <c r="NL133" s="59"/>
      <c r="NM133" s="59"/>
      <c r="NN133" s="59"/>
      <c r="NO133" s="59"/>
      <c r="NP133" s="59"/>
      <c r="NQ133" s="59"/>
      <c r="NR133" s="59"/>
      <c r="NS133" s="59"/>
      <c r="NT133" s="59"/>
      <c r="NU133" s="59"/>
      <c r="NV133" s="59"/>
      <c r="NW133" s="59"/>
      <c r="NX133" s="59"/>
      <c r="NY133" s="59"/>
      <c r="NZ133" s="59"/>
      <c r="OA133" s="59"/>
      <c r="OB133" s="59"/>
      <c r="OC133" s="59"/>
      <c r="OD133" s="59"/>
      <c r="OE133" s="59"/>
      <c r="OF133" s="59"/>
      <c r="OG133" s="59"/>
      <c r="OH133" s="59"/>
      <c r="OI133" s="59"/>
      <c r="OJ133" s="59"/>
      <c r="OK133" s="59"/>
      <c r="OL133" s="59"/>
      <c r="OM133" s="59"/>
      <c r="ON133" s="59"/>
      <c r="OO133" s="59"/>
      <c r="OP133" s="59"/>
      <c r="OQ133" s="59"/>
      <c r="OR133" s="59"/>
      <c r="OS133" s="59"/>
      <c r="OT133" s="59"/>
      <c r="OU133" s="59"/>
      <c r="OV133" s="59"/>
      <c r="OW133" s="59"/>
      <c r="OX133" s="59"/>
      <c r="OY133" s="59"/>
      <c r="OZ133" s="59"/>
      <c r="PA133" s="59"/>
      <c r="PB133" s="59"/>
      <c r="PC133" s="59"/>
      <c r="PD133" s="59"/>
      <c r="PE133" s="59"/>
      <c r="PF133" s="59"/>
      <c r="PG133" s="59"/>
      <c r="PH133" s="59"/>
      <c r="PI133" s="59"/>
      <c r="PJ133" s="59"/>
      <c r="PK133" s="59"/>
      <c r="PL133" s="59"/>
      <c r="PM133" s="59"/>
      <c r="PN133" s="59"/>
      <c r="PO133" s="59"/>
      <c r="PP133" s="59"/>
      <c r="PQ133" s="59"/>
      <c r="PR133" s="59"/>
      <c r="PS133" s="59"/>
      <c r="PT133" s="59"/>
      <c r="PU133" s="59"/>
      <c r="PV133" s="59"/>
      <c r="PW133" s="59"/>
      <c r="PX133" s="59"/>
      <c r="PY133" s="59"/>
      <c r="PZ133" s="59"/>
      <c r="QA133" s="59"/>
      <c r="QB133" s="59"/>
      <c r="QC133" s="59"/>
      <c r="QD133" s="59"/>
      <c r="QE133" s="59"/>
      <c r="QF133" s="59"/>
      <c r="QG133" s="59"/>
      <c r="QH133" s="59"/>
      <c r="QI133" s="59"/>
      <c r="QJ133" s="59"/>
      <c r="QK133" s="59"/>
      <c r="QL133" s="59"/>
      <c r="QM133" s="59"/>
      <c r="QN133" s="59"/>
      <c r="QO133" s="59"/>
      <c r="QP133" s="59"/>
      <c r="QQ133" s="59"/>
      <c r="QR133" s="59"/>
      <c r="QS133" s="59"/>
      <c r="QT133" s="59"/>
      <c r="QU133" s="59"/>
      <c r="QV133" s="59"/>
      <c r="QW133" s="59"/>
      <c r="QX133" s="59"/>
      <c r="QY133" s="59"/>
      <c r="QZ133" s="59"/>
      <c r="RA133" s="59"/>
      <c r="RB133" s="59"/>
      <c r="RC133" s="59"/>
      <c r="RD133" s="59"/>
      <c r="RE133" s="59"/>
      <c r="RF133" s="59"/>
      <c r="RG133" s="59"/>
      <c r="RH133" s="59"/>
      <c r="RI133" s="59"/>
      <c r="RJ133" s="59"/>
      <c r="RK133" s="59"/>
      <c r="RL133" s="59"/>
      <c r="RM133" s="59"/>
      <c r="RN133" s="59"/>
      <c r="RO133" s="59"/>
      <c r="RP133" s="59"/>
      <c r="RQ133" s="59"/>
      <c r="RR133" s="59"/>
      <c r="RS133" s="59"/>
      <c r="RT133" s="59"/>
      <c r="RU133" s="59"/>
      <c r="RV133" s="59"/>
      <c r="RW133" s="59"/>
      <c r="RX133" s="59"/>
      <c r="RY133" s="59"/>
      <c r="RZ133" s="59"/>
      <c r="SA133" s="59"/>
      <c r="SB133" s="59"/>
      <c r="SC133" s="59"/>
      <c r="SD133" s="59"/>
      <c r="SE133" s="59"/>
      <c r="SF133" s="59"/>
      <c r="SG133" s="59"/>
      <c r="SH133" s="59"/>
      <c r="SI133" s="59"/>
      <c r="SJ133" s="59"/>
      <c r="SK133" s="59"/>
      <c r="SL133" s="59"/>
      <c r="SM133" s="59"/>
      <c r="SN133" s="59"/>
      <c r="SO133" s="59"/>
      <c r="SP133" s="59"/>
      <c r="SQ133" s="59"/>
      <c r="SR133" s="59"/>
      <c r="SS133" s="59"/>
      <c r="ST133" s="59"/>
      <c r="SU133" s="59"/>
      <c r="SV133" s="59"/>
      <c r="SW133" s="59"/>
      <c r="SX133" s="59"/>
      <c r="SY133" s="59"/>
      <c r="SZ133" s="59"/>
      <c r="TA133" s="59"/>
      <c r="TB133" s="59"/>
      <c r="TC133" s="59"/>
      <c r="TD133" s="59"/>
      <c r="TE133" s="59"/>
      <c r="TF133" s="59"/>
      <c r="TG133" s="59"/>
      <c r="TH133" s="59"/>
      <c r="TI133" s="59"/>
      <c r="TJ133" s="59"/>
      <c r="TK133" s="59"/>
      <c r="TL133" s="59"/>
      <c r="TM133" s="59"/>
      <c r="TN133" s="59"/>
      <c r="TO133" s="59"/>
      <c r="TP133" s="59"/>
      <c r="TQ133" s="59"/>
      <c r="TR133" s="59"/>
      <c r="TS133" s="59"/>
      <c r="TT133" s="59"/>
      <c r="TU133" s="59"/>
      <c r="TV133" s="59"/>
      <c r="TW133" s="59"/>
      <c r="TX133" s="59"/>
      <c r="TY133" s="59"/>
      <c r="TZ133" s="59"/>
      <c r="UA133" s="59"/>
      <c r="UB133" s="59"/>
      <c r="UC133" s="59"/>
      <c r="UD133" s="59"/>
      <c r="UE133" s="59"/>
      <c r="UF133" s="59"/>
      <c r="UG133" s="59"/>
      <c r="UH133" s="59"/>
      <c r="UI133" s="59"/>
      <c r="UJ133" s="59"/>
      <c r="UK133" s="59"/>
      <c r="UL133" s="59"/>
      <c r="UM133" s="59"/>
      <c r="UN133" s="59"/>
      <c r="UO133" s="59"/>
      <c r="UP133" s="59"/>
      <c r="UQ133" s="59"/>
      <c r="UR133" s="59"/>
      <c r="US133" s="59"/>
      <c r="UT133" s="59"/>
      <c r="UU133" s="59"/>
      <c r="UV133" s="59"/>
      <c r="UW133" s="59"/>
      <c r="UX133" s="59"/>
      <c r="UY133" s="59"/>
      <c r="UZ133" s="59"/>
      <c r="VA133" s="59"/>
      <c r="VB133" s="59"/>
      <c r="VC133" s="59"/>
      <c r="VD133" s="59"/>
      <c r="VE133" s="59"/>
      <c r="VF133" s="59"/>
      <c r="VG133" s="59"/>
      <c r="VH133" s="59"/>
      <c r="VI133" s="59"/>
      <c r="VJ133" s="59"/>
      <c r="VK133" s="59"/>
      <c r="VL133" s="59"/>
      <c r="VM133" s="59"/>
      <c r="VN133" s="59"/>
      <c r="VO133" s="59"/>
      <c r="VP133" s="59"/>
      <c r="VQ133" s="59"/>
      <c r="VR133" s="59"/>
      <c r="VS133" s="59"/>
      <c r="VT133" s="59"/>
      <c r="VU133" s="59"/>
      <c r="VV133" s="59"/>
      <c r="VW133" s="59"/>
      <c r="VX133" s="59"/>
      <c r="VY133" s="59"/>
      <c r="VZ133" s="59"/>
      <c r="WA133" s="59"/>
      <c r="WB133" s="59"/>
      <c r="WC133" s="59"/>
      <c r="WD133" s="59"/>
      <c r="WE133" s="59"/>
      <c r="WF133" s="59"/>
      <c r="WG133" s="59"/>
      <c r="WH133" s="59"/>
      <c r="WI133" s="59"/>
      <c r="WJ133" s="59"/>
      <c r="WK133" s="59"/>
      <c r="WL133" s="59"/>
      <c r="WM133" s="59"/>
      <c r="WN133" s="59"/>
      <c r="WO133" s="59"/>
      <c r="WP133" s="59"/>
      <c r="WQ133" s="59"/>
      <c r="WR133" s="59"/>
      <c r="WS133" s="59"/>
      <c r="WT133" s="59"/>
      <c r="WU133" s="59"/>
      <c r="WV133" s="59"/>
      <c r="WW133" s="59"/>
      <c r="WX133" s="59"/>
      <c r="WY133" s="59"/>
      <c r="WZ133" s="59"/>
      <c r="XA133" s="59"/>
      <c r="XB133" s="59"/>
      <c r="XC133" s="59"/>
      <c r="XD133" s="59"/>
      <c r="XE133" s="59"/>
      <c r="XF133" s="59"/>
      <c r="XG133" s="59"/>
      <c r="XH133" s="59"/>
      <c r="XI133" s="59"/>
      <c r="XJ133" s="59"/>
      <c r="XK133" s="59"/>
      <c r="XL133" s="59"/>
      <c r="XM133" s="59"/>
      <c r="XN133" s="59"/>
      <c r="XO133" s="59"/>
      <c r="XP133" s="59"/>
      <c r="XQ133" s="59"/>
      <c r="XR133" s="59"/>
      <c r="XS133" s="59"/>
      <c r="XT133" s="59"/>
      <c r="XU133" s="59"/>
      <c r="XV133" s="59"/>
      <c r="XW133" s="59"/>
      <c r="XX133" s="59"/>
      <c r="XY133" s="59"/>
      <c r="XZ133" s="59"/>
      <c r="YA133" s="59"/>
      <c r="YB133" s="59"/>
      <c r="YC133" s="59"/>
      <c r="YD133" s="59"/>
      <c r="YE133" s="59"/>
      <c r="YF133" s="59"/>
      <c r="YG133" s="59"/>
      <c r="YH133" s="59"/>
      <c r="YI133" s="59"/>
      <c r="YJ133" s="59"/>
      <c r="YK133" s="59"/>
      <c r="YL133" s="59"/>
      <c r="YM133" s="59"/>
      <c r="YN133" s="59"/>
      <c r="YO133" s="59"/>
      <c r="YP133" s="59"/>
      <c r="YQ133" s="59"/>
      <c r="YR133" s="59"/>
      <c r="YS133" s="59"/>
      <c r="YT133" s="59"/>
      <c r="YU133" s="59"/>
      <c r="YV133" s="59"/>
      <c r="YW133" s="59"/>
      <c r="YX133" s="59"/>
      <c r="YY133" s="59"/>
      <c r="YZ133" s="59"/>
      <c r="ZA133" s="59"/>
      <c r="ZB133" s="59"/>
      <c r="ZC133" s="59"/>
      <c r="ZD133" s="59"/>
      <c r="ZE133" s="59"/>
      <c r="ZF133" s="59"/>
      <c r="ZG133" s="59"/>
      <c r="ZH133" s="59"/>
      <c r="ZI133" s="59"/>
      <c r="ZJ133" s="59"/>
      <c r="ZK133" s="59"/>
      <c r="ZL133" s="59"/>
      <c r="ZM133" s="59"/>
      <c r="ZN133" s="59"/>
      <c r="ZO133" s="59"/>
      <c r="ZP133" s="59"/>
      <c r="ZQ133" s="59"/>
      <c r="ZR133" s="59"/>
      <c r="ZS133" s="59"/>
      <c r="ZT133" s="59"/>
      <c r="ZU133" s="59"/>
      <c r="ZV133" s="59"/>
      <c r="ZW133" s="59"/>
      <c r="ZX133" s="59"/>
      <c r="ZY133" s="59"/>
      <c r="ZZ133" s="59"/>
      <c r="AAA133" s="59"/>
      <c r="AAB133" s="59"/>
      <c r="AAC133" s="59"/>
      <c r="AAD133" s="59"/>
      <c r="AAE133" s="59"/>
      <c r="AAF133" s="59"/>
      <c r="AAG133" s="59"/>
      <c r="AAH133" s="59"/>
      <c r="AAI133" s="59"/>
      <c r="AAJ133" s="59"/>
      <c r="AAK133" s="59"/>
      <c r="AAL133" s="59"/>
      <c r="AAM133" s="59"/>
      <c r="AAN133" s="59"/>
      <c r="AAO133" s="59"/>
      <c r="AAP133" s="59"/>
      <c r="AAQ133" s="59"/>
      <c r="AAR133" s="59"/>
      <c r="AAS133" s="59"/>
      <c r="AAT133" s="59"/>
      <c r="AAU133" s="59"/>
      <c r="AAV133" s="59"/>
      <c r="AAW133" s="59"/>
      <c r="AAX133" s="59"/>
      <c r="AAY133" s="59"/>
      <c r="AAZ133" s="59"/>
      <c r="ABA133" s="59"/>
      <c r="ABB133" s="59"/>
      <c r="ABC133" s="59"/>
      <c r="ABD133" s="59"/>
      <c r="ABE133" s="59"/>
      <c r="ABF133" s="59"/>
      <c r="ABG133" s="59"/>
      <c r="ABH133" s="59"/>
      <c r="ABI133" s="59"/>
      <c r="ABJ133" s="59"/>
      <c r="ABK133" s="59"/>
      <c r="ABL133" s="59"/>
      <c r="ABM133" s="59"/>
      <c r="ABN133" s="59"/>
      <c r="ABO133" s="59"/>
      <c r="ABP133" s="59"/>
      <c r="ABQ133" s="59"/>
      <c r="ABR133" s="59"/>
      <c r="ABS133" s="59"/>
      <c r="ABT133" s="59"/>
      <c r="ABU133" s="59"/>
      <c r="ABV133" s="59"/>
      <c r="ABW133" s="59"/>
      <c r="ABX133" s="59"/>
      <c r="ABY133" s="59"/>
      <c r="ABZ133" s="59"/>
      <c r="ACA133" s="59"/>
      <c r="ACB133" s="59"/>
      <c r="ACC133" s="59"/>
      <c r="ACD133" s="59"/>
      <c r="ACE133" s="59"/>
      <c r="ACF133" s="59"/>
      <c r="ACG133" s="59"/>
      <c r="ACH133" s="59"/>
      <c r="ACI133" s="59"/>
      <c r="ACJ133" s="59"/>
      <c r="ACK133" s="59"/>
      <c r="ACL133" s="59"/>
      <c r="ACM133" s="59"/>
      <c r="ACN133" s="59"/>
      <c r="ACO133" s="59"/>
      <c r="ACP133" s="59"/>
      <c r="ACQ133" s="59"/>
      <c r="ACR133" s="59"/>
      <c r="ACS133" s="59"/>
      <c r="ACT133" s="59"/>
      <c r="ACU133" s="59"/>
      <c r="ACV133" s="59"/>
      <c r="ACW133" s="59"/>
      <c r="ACX133" s="59"/>
      <c r="ACY133" s="59"/>
      <c r="ACZ133" s="59"/>
      <c r="ADA133" s="59"/>
      <c r="ADB133" s="59"/>
      <c r="ADC133" s="59"/>
      <c r="ADD133" s="59"/>
      <c r="ADE133" s="59"/>
      <c r="ADF133" s="59"/>
      <c r="ADG133" s="59"/>
      <c r="ADH133" s="59"/>
      <c r="ADI133" s="59"/>
      <c r="ADJ133" s="59"/>
      <c r="ADK133" s="59"/>
      <c r="ADL133" s="59"/>
      <c r="ADM133" s="59"/>
      <c r="ADN133" s="59"/>
      <c r="ADO133" s="59"/>
      <c r="ADP133" s="59"/>
      <c r="ADQ133" s="59"/>
      <c r="ADR133" s="59"/>
      <c r="ADS133" s="59"/>
      <c r="ADT133" s="59"/>
      <c r="ADU133" s="59"/>
      <c r="ADV133" s="59"/>
      <c r="ADW133" s="59"/>
      <c r="ADX133" s="59"/>
      <c r="ADY133" s="59"/>
      <c r="ADZ133" s="59"/>
      <c r="AEA133" s="59"/>
      <c r="AEB133" s="59"/>
      <c r="AEC133" s="59"/>
      <c r="AED133" s="59"/>
      <c r="AEE133" s="59"/>
      <c r="AEF133" s="59"/>
      <c r="AEG133" s="59"/>
      <c r="AEH133" s="59"/>
      <c r="AEI133" s="59"/>
      <c r="AEJ133" s="59"/>
      <c r="AEK133" s="59"/>
      <c r="AEL133" s="59"/>
      <c r="AEM133" s="59"/>
      <c r="AEN133" s="59"/>
      <c r="AEO133" s="59"/>
      <c r="AEP133" s="59"/>
      <c r="AEQ133" s="59"/>
      <c r="AER133" s="59"/>
      <c r="AES133" s="59"/>
      <c r="AET133" s="59"/>
      <c r="AEU133" s="59"/>
      <c r="AEV133" s="59"/>
      <c r="AEW133" s="59"/>
      <c r="AEX133" s="59"/>
      <c r="AEY133" s="59"/>
      <c r="AEZ133" s="59"/>
      <c r="AFA133" s="59"/>
      <c r="AFB133" s="59"/>
      <c r="AFC133" s="59"/>
      <c r="AFD133" s="59"/>
      <c r="AFE133" s="59"/>
      <c r="AFF133" s="59"/>
      <c r="AFG133" s="59"/>
      <c r="AFH133" s="59"/>
      <c r="AFI133" s="59"/>
      <c r="AFJ133" s="59"/>
      <c r="AFK133" s="59"/>
      <c r="AFL133" s="59"/>
      <c r="AFM133" s="59"/>
      <c r="AFN133" s="59"/>
      <c r="AFO133" s="59"/>
      <c r="AFP133" s="59"/>
      <c r="AFQ133" s="59"/>
      <c r="AFR133" s="59"/>
      <c r="AFS133" s="59"/>
      <c r="AFT133" s="59"/>
      <c r="AFU133" s="59"/>
      <c r="AFV133" s="59"/>
      <c r="AFW133" s="59"/>
      <c r="AFX133" s="59"/>
      <c r="AFY133" s="59"/>
      <c r="AFZ133" s="59"/>
      <c r="AGA133" s="59"/>
      <c r="AGB133" s="59"/>
      <c r="AGC133" s="59"/>
      <c r="AGD133" s="59"/>
      <c r="AGE133" s="59"/>
      <c r="AGF133" s="59"/>
      <c r="AGG133" s="59"/>
      <c r="AGH133" s="59"/>
      <c r="AGI133" s="59"/>
      <c r="AGJ133" s="59"/>
      <c r="AGK133" s="59"/>
      <c r="AGL133" s="59"/>
      <c r="AGM133" s="59"/>
      <c r="AGN133" s="59"/>
      <c r="AGO133" s="59"/>
      <c r="AGP133" s="59"/>
      <c r="AGQ133" s="59"/>
      <c r="AGR133" s="59"/>
      <c r="AGS133" s="59"/>
      <c r="AGT133" s="59"/>
      <c r="AGU133" s="59"/>
      <c r="AGV133" s="59"/>
      <c r="AGW133" s="59"/>
      <c r="AGX133" s="59"/>
      <c r="AGY133" s="59"/>
      <c r="AGZ133" s="59"/>
      <c r="AHA133" s="59"/>
      <c r="AHB133" s="59"/>
      <c r="AHC133" s="59"/>
      <c r="AHD133" s="59"/>
      <c r="AHE133" s="59"/>
      <c r="AHF133" s="59"/>
      <c r="AHG133" s="59"/>
      <c r="AHH133" s="59"/>
      <c r="AHI133" s="59"/>
      <c r="AHJ133" s="59"/>
      <c r="AHK133" s="59"/>
      <c r="AHL133" s="59"/>
      <c r="AHM133" s="59"/>
      <c r="AHN133" s="59"/>
      <c r="AHO133" s="59"/>
      <c r="AHP133" s="59"/>
      <c r="AHQ133" s="59"/>
      <c r="AHR133" s="59"/>
      <c r="AHS133" s="59"/>
      <c r="AHT133" s="59"/>
      <c r="AHU133" s="59"/>
      <c r="AHV133" s="59"/>
      <c r="AHW133" s="59"/>
      <c r="AHX133" s="59"/>
      <c r="AHY133" s="59"/>
      <c r="AHZ133" s="59"/>
      <c r="AIA133" s="59"/>
      <c r="AIB133" s="59"/>
      <c r="AIC133" s="59"/>
      <c r="AID133" s="59"/>
      <c r="AIE133" s="59"/>
      <c r="AIF133" s="59"/>
      <c r="AIG133" s="59"/>
      <c r="AIH133" s="59"/>
      <c r="AII133" s="59"/>
      <c r="AIJ133" s="59"/>
      <c r="AIK133" s="59"/>
      <c r="AIL133" s="59"/>
      <c r="AIM133" s="59"/>
      <c r="AIN133" s="59"/>
      <c r="AIO133" s="59"/>
      <c r="AIP133" s="59"/>
      <c r="AIQ133" s="59"/>
      <c r="AIR133" s="59"/>
      <c r="AIS133" s="59"/>
      <c r="AIT133" s="59"/>
      <c r="AIU133" s="59"/>
      <c r="AIV133" s="59"/>
      <c r="AIW133" s="59"/>
      <c r="AIX133" s="59"/>
      <c r="AIY133" s="59"/>
      <c r="AIZ133" s="59"/>
      <c r="AJA133" s="59"/>
      <c r="AJB133" s="59"/>
      <c r="AJC133" s="59"/>
      <c r="AJD133" s="59"/>
      <c r="AJE133" s="59"/>
      <c r="AJF133" s="59"/>
      <c r="AJG133" s="59"/>
      <c r="AJH133" s="59"/>
      <c r="AJI133" s="59"/>
      <c r="AJJ133" s="59"/>
      <c r="AJK133" s="59"/>
      <c r="AJL133" s="59"/>
      <c r="AJM133" s="59"/>
      <c r="AJN133" s="59"/>
      <c r="AJO133" s="59"/>
      <c r="AJP133" s="59"/>
      <c r="AJQ133" s="59"/>
      <c r="AJR133" s="59"/>
      <c r="AJS133" s="59"/>
      <c r="AJT133" s="59"/>
      <c r="AJU133" s="59"/>
      <c r="AJV133" s="59"/>
      <c r="AJW133" s="59"/>
      <c r="AJX133" s="59"/>
      <c r="AJY133" s="59"/>
      <c r="AJZ133" s="59"/>
      <c r="AKA133" s="59"/>
      <c r="AKB133" s="59"/>
      <c r="AKC133" s="59"/>
      <c r="AKD133" s="59"/>
      <c r="AKE133" s="59"/>
      <c r="AKF133" s="59"/>
      <c r="AKG133" s="59"/>
      <c r="AKH133" s="59"/>
      <c r="AKI133" s="59"/>
      <c r="AKJ133" s="59"/>
      <c r="AKK133" s="59"/>
      <c r="AKL133" s="59"/>
      <c r="AKM133" s="59"/>
      <c r="AKN133" s="59"/>
      <c r="AKO133" s="59"/>
      <c r="AKP133" s="59"/>
      <c r="AKQ133" s="59"/>
      <c r="AKR133" s="59"/>
      <c r="AKS133" s="59"/>
      <c r="AKT133" s="59"/>
      <c r="AKU133" s="59"/>
      <c r="AKV133" s="59"/>
      <c r="AKW133" s="59"/>
      <c r="AKX133" s="59"/>
      <c r="AKY133" s="59"/>
      <c r="AKZ133" s="59"/>
      <c r="ALA133" s="59"/>
      <c r="ALB133" s="59"/>
      <c r="ALC133" s="59"/>
      <c r="ALD133" s="59"/>
      <c r="ALE133" s="59"/>
      <c r="ALF133" s="59"/>
      <c r="ALG133" s="59"/>
      <c r="ALH133" s="59"/>
      <c r="ALI133" s="59"/>
      <c r="ALJ133" s="59"/>
      <c r="ALK133" s="59"/>
      <c r="ALL133" s="59"/>
      <c r="ALM133" s="59"/>
      <c r="ALN133" s="59"/>
      <c r="ALO133" s="59"/>
      <c r="ALP133" s="59"/>
      <c r="ALQ133" s="59"/>
      <c r="ALR133" s="59"/>
      <c r="ALS133" s="59"/>
      <c r="ALT133" s="59"/>
      <c r="ALU133" s="59"/>
      <c r="ALV133" s="59"/>
      <c r="ALW133" s="59"/>
      <c r="ALX133" s="59"/>
      <c r="ALY133" s="59"/>
      <c r="ALZ133" s="59"/>
      <c r="AMA133" s="59"/>
      <c r="AMB133" s="59"/>
      <c r="AMC133" s="59"/>
      <c r="AMD133" s="59"/>
      <c r="AME133" s="59"/>
      <c r="AMF133" s="59"/>
      <c r="AMG133" s="59"/>
      <c r="AMH133" s="59"/>
      <c r="AMI133" s="59"/>
      <c r="AMJ133" s="59"/>
      <c r="AMK133" s="59"/>
      <c r="AML133" s="59"/>
      <c r="AMM133" s="59"/>
      <c r="AMN133" s="59"/>
      <c r="AMO133" s="59"/>
      <c r="AMP133" s="59"/>
      <c r="AMQ133" s="59"/>
      <c r="AMR133" s="59"/>
      <c r="AMS133" s="59"/>
      <c r="AMT133" s="59"/>
      <c r="AMU133" s="59"/>
      <c r="AMV133" s="59"/>
      <c r="AMW133" s="59"/>
      <c r="AMX133" s="59"/>
      <c r="AMY133" s="59"/>
      <c r="AMZ133" s="59"/>
      <c r="ANA133" s="59"/>
      <c r="ANB133" s="59"/>
      <c r="ANC133" s="59"/>
      <c r="AND133" s="59"/>
      <c r="ANE133" s="59"/>
      <c r="ANF133" s="59"/>
      <c r="ANG133" s="59"/>
      <c r="ANH133" s="59"/>
      <c r="ANI133" s="59"/>
      <c r="ANJ133" s="59"/>
      <c r="ANK133" s="59"/>
      <c r="ANL133" s="59"/>
      <c r="ANM133" s="59"/>
      <c r="ANN133" s="59"/>
      <c r="ANO133" s="59"/>
      <c r="ANP133" s="59"/>
      <c r="ANQ133" s="59"/>
      <c r="ANR133" s="59"/>
      <c r="ANS133" s="59"/>
      <c r="ANT133" s="59"/>
      <c r="ANU133" s="59"/>
      <c r="ANV133" s="59"/>
      <c r="ANW133" s="59"/>
      <c r="ANX133" s="59"/>
      <c r="ANY133" s="59"/>
      <c r="ANZ133" s="59"/>
      <c r="AOA133" s="59"/>
      <c r="AOB133" s="59"/>
      <c r="AOC133" s="59"/>
      <c r="AOD133" s="59"/>
      <c r="AOE133" s="59"/>
      <c r="AOF133" s="59"/>
      <c r="AOG133" s="59"/>
      <c r="AOH133" s="59"/>
      <c r="AOI133" s="59"/>
      <c r="AOJ133" s="59"/>
      <c r="AOK133" s="59"/>
      <c r="AOL133" s="59"/>
      <c r="AOM133" s="59"/>
      <c r="AON133" s="59"/>
      <c r="AOO133" s="59"/>
      <c r="AOP133" s="59"/>
      <c r="AOQ133" s="59"/>
      <c r="AOR133" s="59"/>
      <c r="AOS133" s="59"/>
      <c r="AOT133" s="59"/>
      <c r="AOU133" s="59"/>
      <c r="AOV133" s="59"/>
      <c r="AOW133" s="59"/>
      <c r="AOX133" s="59"/>
      <c r="AOY133" s="59"/>
      <c r="AOZ133" s="59"/>
      <c r="APA133" s="59"/>
      <c r="APB133" s="59"/>
      <c r="APC133" s="59"/>
      <c r="APD133" s="59"/>
      <c r="APE133" s="59"/>
      <c r="APF133" s="59"/>
      <c r="APG133" s="59"/>
      <c r="APH133" s="59"/>
      <c r="API133" s="59"/>
      <c r="APJ133" s="59"/>
      <c r="APK133" s="59"/>
      <c r="APL133" s="59"/>
      <c r="APM133" s="59"/>
      <c r="APN133" s="59"/>
      <c r="APO133" s="59"/>
      <c r="APP133" s="59"/>
      <c r="APQ133" s="59"/>
      <c r="APR133" s="59"/>
      <c r="APS133" s="59"/>
      <c r="APT133" s="59"/>
      <c r="APU133" s="59"/>
      <c r="APV133" s="59"/>
      <c r="APW133" s="59"/>
      <c r="APX133" s="59"/>
      <c r="APY133" s="59"/>
      <c r="APZ133" s="59"/>
      <c r="AQA133" s="59"/>
      <c r="AQB133" s="59"/>
      <c r="AQC133" s="59"/>
      <c r="AQD133" s="59"/>
      <c r="AQE133" s="59"/>
      <c r="AQF133" s="59"/>
      <c r="AQG133" s="59"/>
      <c r="AQH133" s="59"/>
      <c r="AQI133" s="59"/>
      <c r="AQJ133" s="59"/>
      <c r="AQK133" s="59"/>
      <c r="AQL133" s="59"/>
      <c r="AQM133" s="59"/>
      <c r="AQN133" s="59"/>
      <c r="AQO133" s="59"/>
      <c r="AQP133" s="59"/>
      <c r="AQQ133" s="59"/>
      <c r="AQR133" s="59"/>
      <c r="AQS133" s="59"/>
      <c r="AQT133" s="59"/>
      <c r="AQU133" s="59"/>
      <c r="AQV133" s="59"/>
      <c r="AQW133" s="59"/>
      <c r="AQX133" s="59"/>
      <c r="AQY133" s="59"/>
      <c r="AQZ133" s="59"/>
      <c r="ARA133" s="59"/>
      <c r="ARB133" s="59"/>
      <c r="ARC133" s="59"/>
      <c r="ARD133" s="59"/>
      <c r="ARE133" s="59"/>
      <c r="ARF133" s="59"/>
      <c r="ARG133" s="59"/>
      <c r="ARH133" s="59"/>
      <c r="ARI133" s="59"/>
      <c r="ARJ133" s="59"/>
      <c r="ARK133" s="59"/>
      <c r="ARL133" s="59"/>
      <c r="ARM133" s="59"/>
      <c r="ARN133" s="59"/>
      <c r="ARO133" s="59"/>
      <c r="ARP133" s="59"/>
      <c r="ARQ133" s="59"/>
      <c r="ARR133" s="59"/>
      <c r="ARS133" s="59"/>
      <c r="ART133" s="59"/>
      <c r="ARU133" s="59"/>
      <c r="ARV133" s="59"/>
      <c r="ARW133" s="59"/>
      <c r="ARX133" s="59"/>
      <c r="ARY133" s="59"/>
      <c r="ARZ133" s="59"/>
      <c r="ASA133" s="59"/>
      <c r="ASB133" s="59"/>
      <c r="ASC133" s="59"/>
      <c r="ASD133" s="59"/>
      <c r="ASE133" s="59"/>
      <c r="ASF133" s="59"/>
      <c r="ASG133" s="59"/>
      <c r="ASH133" s="59"/>
      <c r="ASI133" s="59"/>
      <c r="ASJ133" s="59"/>
      <c r="ASK133" s="59"/>
      <c r="ASL133" s="59"/>
      <c r="ASM133" s="59"/>
      <c r="ASN133" s="59"/>
      <c r="ASO133" s="59"/>
      <c r="ASP133" s="59"/>
      <c r="ASQ133" s="59"/>
      <c r="ASR133" s="59"/>
      <c r="ASS133" s="59"/>
      <c r="AST133" s="59"/>
      <c r="ASU133" s="59"/>
      <c r="ASV133" s="59"/>
      <c r="ASW133" s="59"/>
      <c r="ASX133" s="59"/>
      <c r="ASY133" s="59"/>
      <c r="ASZ133" s="59"/>
      <c r="ATA133" s="59"/>
      <c r="ATB133" s="59"/>
      <c r="ATC133" s="59"/>
      <c r="ATD133" s="59"/>
      <c r="ATE133" s="59"/>
      <c r="ATF133" s="59"/>
      <c r="ATG133" s="59"/>
      <c r="ATH133" s="59"/>
      <c r="ATI133" s="59"/>
      <c r="ATJ133" s="59"/>
      <c r="ATK133" s="59"/>
      <c r="ATL133" s="59"/>
      <c r="ATM133" s="59"/>
      <c r="ATN133" s="59"/>
      <c r="ATO133" s="59"/>
      <c r="ATP133" s="59"/>
      <c r="ATQ133" s="59"/>
      <c r="ATR133" s="59"/>
      <c r="ATS133" s="59"/>
      <c r="ATT133" s="59"/>
      <c r="ATU133" s="59"/>
      <c r="ATV133" s="59"/>
      <c r="ATW133" s="59"/>
      <c r="ATX133" s="59"/>
      <c r="ATY133" s="59"/>
      <c r="ATZ133" s="59"/>
      <c r="AUA133" s="59"/>
      <c r="AUB133" s="59"/>
      <c r="AUC133" s="59"/>
      <c r="AUD133" s="59"/>
      <c r="AUE133" s="59"/>
      <c r="AUF133" s="59"/>
      <c r="AUG133" s="59"/>
      <c r="AUH133" s="59"/>
      <c r="AUI133" s="59"/>
      <c r="AUJ133" s="59"/>
      <c r="AUK133" s="59"/>
      <c r="AUL133" s="59"/>
      <c r="AUM133" s="59"/>
      <c r="AUN133" s="59"/>
      <c r="AUO133" s="59"/>
      <c r="AUP133" s="59"/>
      <c r="AUQ133" s="59"/>
      <c r="AUR133" s="59"/>
      <c r="AUS133" s="59"/>
      <c r="AUT133" s="59"/>
      <c r="AUU133" s="59"/>
      <c r="AUV133" s="59"/>
      <c r="AUW133" s="59"/>
      <c r="AUX133" s="59"/>
      <c r="AUY133" s="59"/>
      <c r="AUZ133" s="59"/>
      <c r="AVA133" s="59"/>
      <c r="AVB133" s="59"/>
      <c r="AVC133" s="59"/>
      <c r="AVD133" s="59"/>
      <c r="AVE133" s="59"/>
      <c r="AVF133" s="59"/>
      <c r="AVG133" s="59"/>
      <c r="AVH133" s="59"/>
      <c r="AVI133" s="59"/>
      <c r="AVJ133" s="59"/>
      <c r="AVK133" s="59"/>
      <c r="AVL133" s="59"/>
      <c r="AVM133" s="59"/>
      <c r="AVN133" s="59"/>
      <c r="AVO133" s="59"/>
      <c r="AVP133" s="59"/>
      <c r="AVQ133" s="59"/>
      <c r="AVR133" s="59"/>
      <c r="AVS133" s="59"/>
      <c r="AVT133" s="59"/>
      <c r="AVU133" s="59"/>
      <c r="AVV133" s="59"/>
      <c r="AVW133" s="59"/>
      <c r="AVX133" s="59"/>
      <c r="AVY133" s="59"/>
      <c r="AVZ133" s="59"/>
      <c r="AWA133" s="59"/>
      <c r="AWB133" s="59"/>
      <c r="AWC133" s="59"/>
      <c r="AWD133" s="59"/>
      <c r="AWE133" s="59"/>
      <c r="AWF133" s="59"/>
      <c r="AWG133" s="59"/>
      <c r="AWH133" s="59"/>
      <c r="AWI133" s="59"/>
      <c r="AWJ133" s="59"/>
      <c r="AWK133" s="59"/>
      <c r="AWL133" s="59"/>
      <c r="AWM133" s="59"/>
      <c r="AWN133" s="59"/>
      <c r="AWO133" s="59"/>
      <c r="AWP133" s="59"/>
      <c r="AWQ133" s="59"/>
      <c r="AWR133" s="59"/>
      <c r="AWS133" s="59"/>
      <c r="AWT133" s="59"/>
      <c r="AWU133" s="59"/>
      <c r="AWV133" s="59"/>
      <c r="AWW133" s="59"/>
      <c r="AWX133" s="59"/>
      <c r="AWY133" s="59"/>
      <c r="AWZ133" s="59"/>
      <c r="AXA133" s="59"/>
      <c r="AXB133" s="59"/>
      <c r="AXC133" s="59"/>
      <c r="AXD133" s="59"/>
      <c r="AXE133" s="59"/>
      <c r="AXF133" s="59"/>
      <c r="AXG133" s="59"/>
      <c r="AXH133" s="59"/>
      <c r="AXI133" s="59"/>
      <c r="AXJ133" s="59"/>
      <c r="AXK133" s="59"/>
      <c r="AXL133" s="59"/>
      <c r="AXM133" s="59"/>
      <c r="AXN133" s="59"/>
      <c r="AXO133" s="59"/>
      <c r="AXP133" s="59"/>
      <c r="AXQ133" s="59"/>
      <c r="AXR133" s="59"/>
      <c r="AXS133" s="59"/>
      <c r="AXT133" s="59"/>
      <c r="AXU133" s="59"/>
      <c r="AXV133" s="59"/>
      <c r="AXW133" s="59"/>
      <c r="AXX133" s="59"/>
      <c r="AXY133" s="59"/>
      <c r="AXZ133" s="59"/>
      <c r="AYA133" s="59"/>
      <c r="AYB133" s="59"/>
      <c r="AYC133" s="59"/>
      <c r="AYD133" s="59"/>
      <c r="AYE133" s="59"/>
      <c r="AYF133" s="59"/>
      <c r="AYG133" s="59"/>
      <c r="AYH133" s="59"/>
      <c r="AYI133" s="59"/>
      <c r="AYJ133" s="59"/>
      <c r="AYK133" s="59"/>
      <c r="AYL133" s="59"/>
      <c r="AYM133" s="59"/>
      <c r="AYN133" s="59"/>
      <c r="AYO133" s="59"/>
      <c r="AYP133" s="59"/>
      <c r="AYQ133" s="59"/>
      <c r="AYR133" s="59"/>
      <c r="AYS133" s="59"/>
      <c r="AYT133" s="59"/>
      <c r="AYU133" s="59"/>
      <c r="AYV133" s="59"/>
      <c r="AYW133" s="59"/>
      <c r="AYX133" s="59"/>
      <c r="AYY133" s="59"/>
      <c r="AYZ133" s="59"/>
      <c r="AZA133" s="59"/>
      <c r="AZB133" s="59"/>
      <c r="AZC133" s="59"/>
      <c r="AZD133" s="59"/>
      <c r="AZE133" s="59"/>
      <c r="AZF133" s="59"/>
      <c r="AZG133" s="59"/>
      <c r="AZH133" s="59"/>
      <c r="AZI133" s="59"/>
      <c r="AZJ133" s="59"/>
      <c r="AZK133" s="59"/>
      <c r="AZL133" s="59"/>
      <c r="AZM133" s="59"/>
      <c r="AZN133" s="59"/>
      <c r="AZO133" s="59"/>
      <c r="AZP133" s="59"/>
      <c r="AZQ133" s="59"/>
      <c r="AZR133" s="59"/>
      <c r="AZS133" s="59"/>
      <c r="AZT133" s="59"/>
      <c r="AZU133" s="59"/>
      <c r="AZV133" s="59"/>
      <c r="AZW133" s="59"/>
      <c r="AZX133" s="59"/>
      <c r="AZY133" s="59"/>
      <c r="AZZ133" s="59"/>
      <c r="BAA133" s="59"/>
      <c r="BAB133" s="59"/>
      <c r="BAC133" s="59"/>
      <c r="BAD133" s="59"/>
      <c r="BAE133" s="59"/>
      <c r="BAF133" s="59"/>
      <c r="BAG133" s="59"/>
      <c r="BAH133" s="59"/>
      <c r="BAI133" s="59"/>
      <c r="BAJ133" s="59"/>
      <c r="BAK133" s="59"/>
      <c r="BAL133" s="59"/>
      <c r="BAM133" s="59"/>
      <c r="BAN133" s="59"/>
      <c r="BAO133" s="59"/>
      <c r="BAP133" s="59"/>
      <c r="BAQ133" s="59"/>
      <c r="BAR133" s="59"/>
      <c r="BAS133" s="59"/>
      <c r="BAT133" s="59"/>
      <c r="BAU133" s="59"/>
      <c r="BAV133" s="59"/>
      <c r="BAW133" s="59"/>
      <c r="BAX133" s="59"/>
      <c r="BAY133" s="59"/>
      <c r="BAZ133" s="59"/>
      <c r="BBA133" s="59"/>
      <c r="BBB133" s="59"/>
      <c r="BBC133" s="59"/>
      <c r="BBD133" s="59"/>
      <c r="BBE133" s="59"/>
      <c r="BBF133" s="59"/>
      <c r="BBG133" s="59"/>
      <c r="BBH133" s="59"/>
      <c r="BBI133" s="59"/>
      <c r="BBJ133" s="59"/>
      <c r="BBK133" s="59"/>
      <c r="BBL133" s="59"/>
      <c r="BBM133" s="59"/>
      <c r="BBN133" s="59"/>
      <c r="BBO133" s="59"/>
      <c r="BBP133" s="59"/>
      <c r="BBQ133" s="59"/>
      <c r="BBR133" s="59"/>
      <c r="BBS133" s="59"/>
      <c r="BBT133" s="59"/>
      <c r="BBU133" s="59"/>
      <c r="BBV133" s="59"/>
      <c r="BBW133" s="59"/>
      <c r="BBX133" s="59"/>
      <c r="BBY133" s="59"/>
      <c r="BBZ133" s="59"/>
      <c r="BCA133" s="59"/>
      <c r="BCB133" s="59"/>
      <c r="BCC133" s="59"/>
      <c r="BCD133" s="59"/>
      <c r="BCE133" s="59"/>
      <c r="BCF133" s="59"/>
      <c r="BCG133" s="59"/>
      <c r="BCH133" s="59"/>
      <c r="BCI133" s="59"/>
      <c r="BCJ133" s="59"/>
      <c r="BCK133" s="59"/>
      <c r="BCL133" s="59"/>
      <c r="BCM133" s="59"/>
      <c r="BCN133" s="59"/>
      <c r="BCO133" s="59"/>
      <c r="BCP133" s="59"/>
      <c r="BCQ133" s="59"/>
      <c r="BCR133" s="59"/>
      <c r="BCS133" s="59"/>
      <c r="BCT133" s="59"/>
      <c r="BCU133" s="59"/>
      <c r="BCV133" s="59"/>
      <c r="BCW133" s="59"/>
      <c r="BCX133" s="59"/>
      <c r="BCY133" s="59"/>
      <c r="BCZ133" s="59"/>
      <c r="BDA133" s="59"/>
      <c r="BDB133" s="59"/>
      <c r="BDC133" s="59"/>
      <c r="BDD133" s="59"/>
      <c r="BDE133" s="59"/>
      <c r="BDF133" s="59"/>
      <c r="BDG133" s="59"/>
      <c r="BDH133" s="59"/>
      <c r="BDI133" s="59"/>
      <c r="BDJ133" s="59"/>
      <c r="BDK133" s="59"/>
      <c r="BDL133" s="59"/>
      <c r="BDM133" s="59"/>
      <c r="BDN133" s="59"/>
      <c r="BDO133" s="59"/>
      <c r="BDP133" s="59"/>
      <c r="BDQ133" s="59"/>
      <c r="BDR133" s="59"/>
      <c r="BDS133" s="59"/>
      <c r="BDT133" s="59"/>
      <c r="BDU133" s="59"/>
      <c r="BDV133" s="59"/>
      <c r="BDW133" s="59"/>
      <c r="BDX133" s="59"/>
      <c r="BDY133" s="59"/>
      <c r="BDZ133" s="59"/>
      <c r="BEA133" s="59"/>
      <c r="BEB133" s="59"/>
      <c r="BEC133" s="59"/>
      <c r="BED133" s="59"/>
      <c r="BEE133" s="59"/>
      <c r="BEF133" s="59"/>
      <c r="BEG133" s="59"/>
      <c r="BEH133" s="59"/>
      <c r="BEI133" s="59"/>
      <c r="BEJ133" s="59"/>
      <c r="BEK133" s="59"/>
      <c r="BEL133" s="59"/>
      <c r="BEM133" s="59"/>
      <c r="BEN133" s="59"/>
      <c r="BEO133" s="59"/>
      <c r="BEP133" s="59"/>
      <c r="BEQ133" s="59"/>
      <c r="BER133" s="59"/>
      <c r="BES133" s="59"/>
      <c r="BET133" s="59"/>
      <c r="BEU133" s="59"/>
      <c r="BEV133" s="59"/>
      <c r="BEW133" s="59"/>
      <c r="BEX133" s="59"/>
      <c r="BEY133" s="59"/>
      <c r="BEZ133" s="59"/>
      <c r="BFA133" s="59"/>
      <c r="BFB133" s="59"/>
      <c r="BFC133" s="59"/>
      <c r="BFD133" s="59"/>
      <c r="BFE133" s="59"/>
      <c r="BFF133" s="59"/>
      <c r="BFG133" s="59"/>
      <c r="BFH133" s="59"/>
      <c r="BFI133" s="59"/>
      <c r="BFJ133" s="59"/>
      <c r="BFK133" s="59"/>
      <c r="BFL133" s="59"/>
      <c r="BFM133" s="59"/>
      <c r="BFN133" s="59"/>
      <c r="BFO133" s="59"/>
      <c r="BFP133" s="59"/>
      <c r="BFQ133" s="59"/>
      <c r="BFR133" s="59"/>
      <c r="BFS133" s="59"/>
      <c r="BFT133" s="59"/>
      <c r="BFU133" s="59"/>
      <c r="BFV133" s="59"/>
      <c r="BFW133" s="59"/>
      <c r="BFX133" s="59"/>
      <c r="BFY133" s="59"/>
      <c r="BFZ133" s="59"/>
      <c r="BGA133" s="59"/>
      <c r="BGB133" s="59"/>
      <c r="BGC133" s="59"/>
      <c r="BGD133" s="59"/>
      <c r="BGE133" s="59"/>
      <c r="BGF133" s="59"/>
      <c r="BGG133" s="59"/>
      <c r="BGH133" s="59"/>
      <c r="BGI133" s="59"/>
      <c r="BGJ133" s="59"/>
      <c r="BGK133" s="59"/>
      <c r="BGL133" s="59"/>
      <c r="BGM133" s="59"/>
      <c r="BGN133" s="59"/>
      <c r="BGO133" s="59"/>
      <c r="BGP133" s="59"/>
      <c r="BGQ133" s="59"/>
      <c r="BGR133" s="59"/>
      <c r="BGS133" s="59"/>
      <c r="BGT133" s="59"/>
      <c r="BGU133" s="59"/>
      <c r="BGV133" s="59"/>
      <c r="BGW133" s="59"/>
      <c r="BGX133" s="59"/>
      <c r="BGY133" s="59"/>
      <c r="BGZ133" s="59"/>
      <c r="BHA133" s="59"/>
      <c r="BHB133" s="59"/>
      <c r="BHC133" s="59"/>
      <c r="BHD133" s="59"/>
      <c r="BHE133" s="59"/>
      <c r="BHF133" s="59"/>
      <c r="BHG133" s="59"/>
      <c r="BHH133" s="59"/>
      <c r="BHI133" s="59"/>
      <c r="BHJ133" s="59"/>
      <c r="BHK133" s="59"/>
      <c r="BHL133" s="59"/>
      <c r="BHM133" s="59"/>
      <c r="BHN133" s="59"/>
      <c r="BHO133" s="59"/>
      <c r="BHP133" s="59"/>
      <c r="BHQ133" s="59"/>
      <c r="BHR133" s="59"/>
      <c r="BHS133" s="59"/>
      <c r="BHT133" s="59"/>
      <c r="BHU133" s="59"/>
      <c r="BHV133" s="59"/>
      <c r="BHW133" s="59"/>
      <c r="BHX133" s="59"/>
      <c r="BHY133" s="59"/>
      <c r="BHZ133" s="59"/>
      <c r="BIA133" s="59"/>
      <c r="BIB133" s="59"/>
      <c r="BIC133" s="59"/>
      <c r="BID133" s="59"/>
      <c r="BIE133" s="59"/>
      <c r="BIF133" s="59"/>
      <c r="BIG133" s="59"/>
      <c r="BIH133" s="59"/>
      <c r="BII133" s="59"/>
      <c r="BIJ133" s="59"/>
      <c r="BIK133" s="59"/>
      <c r="BIL133" s="59"/>
      <c r="BIM133" s="59"/>
      <c r="BIN133" s="59"/>
      <c r="BIO133" s="59"/>
      <c r="BIP133" s="59"/>
      <c r="BIQ133" s="59"/>
      <c r="BIR133" s="59"/>
      <c r="BIS133" s="59"/>
      <c r="BIT133" s="59"/>
      <c r="BIU133" s="59"/>
      <c r="BIV133" s="59"/>
      <c r="BIW133" s="59"/>
      <c r="BIX133" s="59"/>
      <c r="BIY133" s="59"/>
      <c r="BIZ133" s="59"/>
      <c r="BJA133" s="59"/>
      <c r="BJB133" s="59"/>
      <c r="BJC133" s="59"/>
      <c r="BJD133" s="59"/>
      <c r="BJE133" s="59"/>
      <c r="BJF133" s="59"/>
      <c r="BJG133" s="59"/>
      <c r="BJH133" s="59"/>
      <c r="BJI133" s="59"/>
      <c r="BJJ133" s="59"/>
      <c r="BJK133" s="59"/>
      <c r="BJL133" s="59"/>
      <c r="BJM133" s="59"/>
      <c r="BJN133" s="59"/>
      <c r="BJO133" s="59"/>
      <c r="BJP133" s="59"/>
      <c r="BJQ133" s="59"/>
      <c r="BJR133" s="59"/>
      <c r="BJS133" s="59"/>
      <c r="BJT133" s="59"/>
      <c r="BJU133" s="59"/>
      <c r="BJV133" s="59"/>
      <c r="BJW133" s="59"/>
      <c r="BJX133" s="59"/>
      <c r="BJY133" s="59"/>
      <c r="BJZ133" s="59"/>
      <c r="BKA133" s="59"/>
      <c r="BKB133" s="59"/>
      <c r="BKC133" s="59"/>
      <c r="BKD133" s="59"/>
      <c r="BKE133" s="59"/>
      <c r="BKF133" s="59"/>
      <c r="BKG133" s="59"/>
      <c r="BKH133" s="59"/>
      <c r="BKI133" s="59"/>
      <c r="BKJ133" s="59"/>
      <c r="BKK133" s="59"/>
      <c r="BKL133" s="59"/>
      <c r="BKM133" s="59"/>
      <c r="BKN133" s="59"/>
      <c r="BKO133" s="59"/>
      <c r="BKP133" s="59"/>
      <c r="BKQ133" s="59"/>
      <c r="BKR133" s="59"/>
      <c r="BKS133" s="59"/>
      <c r="BKT133" s="59"/>
      <c r="BKU133" s="59"/>
      <c r="BKV133" s="59"/>
      <c r="BKW133" s="59"/>
      <c r="BKX133" s="59"/>
      <c r="BKY133" s="59"/>
      <c r="BKZ133" s="59"/>
      <c r="BLA133" s="59"/>
      <c r="BLB133" s="59"/>
      <c r="BLC133" s="59"/>
      <c r="BLD133" s="59"/>
      <c r="BLE133" s="59"/>
      <c r="BLF133" s="59"/>
      <c r="BLG133" s="59"/>
      <c r="BLH133" s="59"/>
      <c r="BLI133" s="59"/>
      <c r="BLJ133" s="59"/>
      <c r="BLK133" s="59"/>
      <c r="BLL133" s="59"/>
      <c r="BLM133" s="59"/>
      <c r="BLN133" s="59"/>
      <c r="BLO133" s="59"/>
      <c r="BLP133" s="59"/>
      <c r="BLQ133" s="59"/>
      <c r="BLR133" s="59"/>
      <c r="BLS133" s="59"/>
      <c r="BLT133" s="59"/>
      <c r="BLU133" s="59"/>
      <c r="BLV133" s="59"/>
      <c r="BLW133" s="59"/>
      <c r="BLX133" s="59"/>
      <c r="BLY133" s="59"/>
      <c r="BLZ133" s="59"/>
      <c r="BMA133" s="59"/>
      <c r="BMB133" s="59"/>
      <c r="BMC133" s="59"/>
      <c r="BMD133" s="59"/>
      <c r="BME133" s="59"/>
      <c r="BMF133" s="59"/>
      <c r="BMG133" s="59"/>
      <c r="BMH133" s="59"/>
      <c r="BMI133" s="59"/>
      <c r="BMJ133" s="59"/>
      <c r="BMK133" s="59"/>
      <c r="BML133" s="59"/>
      <c r="BMM133" s="59"/>
      <c r="BMN133" s="59"/>
      <c r="BMO133" s="59"/>
      <c r="BMP133" s="59"/>
      <c r="BMQ133" s="59"/>
      <c r="BMR133" s="59"/>
      <c r="BMS133" s="59"/>
      <c r="BMT133" s="59"/>
      <c r="BMU133" s="59"/>
      <c r="BMV133" s="59"/>
      <c r="BMW133" s="59"/>
      <c r="BMX133" s="59"/>
      <c r="BMY133" s="59"/>
      <c r="BMZ133" s="59"/>
      <c r="BNA133" s="59"/>
      <c r="BNB133" s="59"/>
      <c r="BNC133" s="59"/>
      <c r="BND133" s="59"/>
      <c r="BNE133" s="59"/>
      <c r="BNF133" s="59"/>
      <c r="BNG133" s="59"/>
      <c r="BNH133" s="59"/>
      <c r="BNI133" s="59"/>
      <c r="BNJ133" s="59"/>
      <c r="BNK133" s="59"/>
      <c r="BNL133" s="59"/>
      <c r="BNM133" s="59"/>
      <c r="BNN133" s="59"/>
      <c r="BNO133" s="59"/>
      <c r="BNP133" s="59"/>
      <c r="BNQ133" s="59"/>
      <c r="BNR133" s="59"/>
      <c r="BNS133" s="59"/>
      <c r="BNT133" s="59"/>
      <c r="BNU133" s="59"/>
      <c r="BNV133" s="59"/>
      <c r="BNW133" s="59"/>
      <c r="BNX133" s="59"/>
      <c r="BNY133" s="59"/>
      <c r="BNZ133" s="59"/>
      <c r="BOA133" s="59"/>
      <c r="BOB133" s="59"/>
      <c r="BOC133" s="59"/>
      <c r="BOD133" s="59"/>
      <c r="BOE133" s="59"/>
      <c r="BOF133" s="59"/>
      <c r="BOG133" s="59"/>
      <c r="BOH133" s="59"/>
      <c r="BOI133" s="59"/>
      <c r="BOJ133" s="59"/>
      <c r="BOK133" s="59"/>
      <c r="BOL133" s="59"/>
      <c r="BOM133" s="59"/>
      <c r="BON133" s="59"/>
      <c r="BOO133" s="59"/>
      <c r="BOP133" s="59"/>
      <c r="BOQ133" s="59"/>
      <c r="BOR133" s="59"/>
      <c r="BOS133" s="59"/>
      <c r="BOT133" s="59"/>
      <c r="BOU133" s="59"/>
      <c r="BOV133" s="59"/>
      <c r="BOW133" s="59"/>
      <c r="BOX133" s="59"/>
      <c r="BOY133" s="59"/>
      <c r="BOZ133" s="59"/>
      <c r="BPA133" s="59"/>
      <c r="BPB133" s="59"/>
      <c r="BPC133" s="59"/>
      <c r="BPD133" s="59"/>
      <c r="BPE133" s="59"/>
      <c r="BPF133" s="59"/>
      <c r="BPG133" s="59"/>
      <c r="BPH133" s="59"/>
      <c r="BPI133" s="59"/>
      <c r="BPJ133" s="59"/>
      <c r="BPK133" s="59"/>
      <c r="BPL133" s="59"/>
      <c r="BPM133" s="59"/>
      <c r="BPN133" s="59"/>
      <c r="BPO133" s="59"/>
      <c r="BPP133" s="59"/>
      <c r="BPQ133" s="59"/>
      <c r="BPR133" s="59"/>
      <c r="BPS133" s="59"/>
      <c r="BPT133" s="59"/>
      <c r="BPU133" s="59"/>
      <c r="BPV133" s="59"/>
      <c r="BPW133" s="59"/>
      <c r="BPX133" s="59"/>
      <c r="BPY133" s="59"/>
      <c r="BPZ133" s="59"/>
      <c r="BQA133" s="59"/>
      <c r="BQB133" s="59"/>
      <c r="BQC133" s="59"/>
      <c r="BQD133" s="59"/>
      <c r="BQE133" s="59"/>
      <c r="BQF133" s="59"/>
      <c r="BQG133" s="59"/>
      <c r="BQH133" s="59"/>
      <c r="BQI133" s="59"/>
      <c r="BQJ133" s="59"/>
      <c r="BQK133" s="59"/>
      <c r="BQL133" s="59"/>
      <c r="BQM133" s="59"/>
      <c r="BQN133" s="59"/>
      <c r="BQO133" s="59"/>
      <c r="BQP133" s="59"/>
      <c r="BQQ133" s="59"/>
      <c r="BQR133" s="59"/>
      <c r="BQS133" s="59"/>
      <c r="BQT133" s="59"/>
      <c r="BQU133" s="59"/>
      <c r="BQV133" s="59"/>
      <c r="BQW133" s="59"/>
      <c r="BQX133" s="59"/>
      <c r="BQY133" s="59"/>
      <c r="BQZ133" s="59"/>
      <c r="BRA133" s="59"/>
      <c r="BRB133" s="59"/>
      <c r="BRC133" s="59"/>
      <c r="BRD133" s="59"/>
      <c r="BRE133" s="59"/>
      <c r="BRF133" s="59"/>
      <c r="BRG133" s="59"/>
      <c r="BRH133" s="59"/>
      <c r="BRI133" s="59"/>
      <c r="BRJ133" s="59"/>
      <c r="BRK133" s="59"/>
      <c r="BRL133" s="59"/>
      <c r="BRM133" s="59"/>
      <c r="BRN133" s="59"/>
      <c r="BRO133" s="59"/>
      <c r="BRP133" s="59"/>
      <c r="BRQ133" s="59"/>
      <c r="BRR133" s="59"/>
      <c r="BRS133" s="59"/>
      <c r="BRT133" s="59"/>
      <c r="BRU133" s="59"/>
      <c r="BRV133" s="59"/>
      <c r="BRW133" s="59"/>
      <c r="BRX133" s="59"/>
      <c r="BRY133" s="59"/>
      <c r="BRZ133" s="59"/>
      <c r="BSA133" s="59"/>
      <c r="BSB133" s="59"/>
      <c r="BSC133" s="59"/>
      <c r="BSD133" s="59"/>
      <c r="BSE133" s="59"/>
      <c r="BSF133" s="59"/>
      <c r="BSG133" s="59"/>
      <c r="BSH133" s="59"/>
      <c r="BSI133" s="59"/>
      <c r="BSJ133" s="59"/>
      <c r="BSK133" s="59"/>
      <c r="BSL133" s="59"/>
      <c r="BSM133" s="59"/>
      <c r="BSN133" s="59"/>
      <c r="BSO133" s="59"/>
      <c r="BSP133" s="59"/>
      <c r="BSQ133" s="59"/>
      <c r="BSR133" s="59"/>
      <c r="BSS133" s="59"/>
      <c r="BST133" s="59"/>
      <c r="BSU133" s="59"/>
      <c r="BSV133" s="59"/>
      <c r="BSW133" s="59"/>
      <c r="BSX133" s="59"/>
      <c r="BSY133" s="59"/>
      <c r="BSZ133" s="59"/>
      <c r="BTA133" s="59"/>
      <c r="BTB133" s="59"/>
      <c r="BTC133" s="59"/>
      <c r="BTD133" s="59"/>
      <c r="BTE133" s="59"/>
      <c r="BTF133" s="59"/>
      <c r="BTG133" s="59"/>
      <c r="BTH133" s="59"/>
      <c r="BTI133" s="59"/>
      <c r="BTJ133" s="59"/>
      <c r="BTK133" s="59"/>
      <c r="BTL133" s="59"/>
      <c r="BTM133" s="59"/>
      <c r="BTN133" s="59"/>
      <c r="BTO133" s="59"/>
      <c r="BTP133" s="59"/>
      <c r="BTQ133" s="59"/>
      <c r="BTR133" s="59"/>
      <c r="BTS133" s="59"/>
      <c r="BTT133" s="59"/>
      <c r="BTU133" s="59"/>
      <c r="BTV133" s="59"/>
      <c r="BTW133" s="59"/>
      <c r="BTX133" s="59"/>
      <c r="BTY133" s="59"/>
      <c r="BTZ133" s="59"/>
      <c r="BUA133" s="59"/>
      <c r="BUB133" s="59"/>
      <c r="BUC133" s="59"/>
      <c r="BUD133" s="59"/>
      <c r="BUE133" s="59"/>
      <c r="BUF133" s="59"/>
      <c r="BUG133" s="59"/>
      <c r="BUH133" s="59"/>
      <c r="BUI133" s="59"/>
      <c r="BUJ133" s="59"/>
      <c r="BUK133" s="59"/>
      <c r="BUL133" s="59"/>
      <c r="BUM133" s="59"/>
      <c r="BUN133" s="59"/>
      <c r="BUO133" s="59"/>
      <c r="BUP133" s="59"/>
      <c r="BUQ133" s="59"/>
      <c r="BUR133" s="59"/>
      <c r="BUS133" s="59"/>
      <c r="BUT133" s="59"/>
      <c r="BUU133" s="59"/>
      <c r="BUV133" s="59"/>
      <c r="BUW133" s="59"/>
      <c r="BUX133" s="59"/>
      <c r="BUY133" s="59"/>
      <c r="BUZ133" s="59"/>
      <c r="BVA133" s="59"/>
      <c r="BVB133" s="59"/>
      <c r="BVC133" s="59"/>
      <c r="BVD133" s="59"/>
      <c r="BVE133" s="59"/>
      <c r="BVF133" s="59"/>
      <c r="BVG133" s="59"/>
      <c r="BVH133" s="59"/>
      <c r="BVI133" s="59"/>
      <c r="BVJ133" s="59"/>
      <c r="BVK133" s="59"/>
      <c r="BVL133" s="59"/>
      <c r="BVM133" s="59"/>
      <c r="BVN133" s="59"/>
      <c r="BVO133" s="59"/>
      <c r="BVP133" s="59"/>
      <c r="BVQ133" s="59"/>
      <c r="BVR133" s="59"/>
      <c r="BVS133" s="59"/>
      <c r="BVT133" s="59"/>
      <c r="BVU133" s="59"/>
      <c r="BVV133" s="59"/>
      <c r="BVW133" s="59"/>
      <c r="BVX133" s="59"/>
      <c r="BVY133" s="59"/>
      <c r="BVZ133" s="59"/>
      <c r="BWA133" s="59"/>
      <c r="BWB133" s="59"/>
      <c r="BWC133" s="59"/>
      <c r="BWD133" s="59"/>
      <c r="BWE133" s="59"/>
      <c r="BWF133" s="59"/>
      <c r="BWG133" s="59"/>
      <c r="BWH133" s="59"/>
      <c r="BWI133" s="59"/>
      <c r="BWJ133" s="59"/>
      <c r="BWK133" s="59"/>
      <c r="BWL133" s="59"/>
      <c r="BWM133" s="59"/>
      <c r="BWN133" s="59"/>
      <c r="BWO133" s="59"/>
      <c r="BWP133" s="59"/>
      <c r="BWQ133" s="59"/>
      <c r="BWR133" s="59"/>
      <c r="BWS133" s="59"/>
      <c r="BWT133" s="59"/>
      <c r="BWU133" s="59"/>
      <c r="BWV133" s="59"/>
      <c r="BWW133" s="59"/>
      <c r="BWX133" s="59"/>
      <c r="BWY133" s="59"/>
      <c r="BWZ133" s="59"/>
      <c r="BXA133" s="59"/>
      <c r="BXB133" s="59"/>
      <c r="BXC133" s="59"/>
      <c r="BXD133" s="59"/>
      <c r="BXE133" s="59"/>
      <c r="BXF133" s="59"/>
      <c r="BXG133" s="59"/>
      <c r="BXH133" s="59"/>
      <c r="BXI133" s="59"/>
      <c r="BXJ133" s="59"/>
      <c r="BXK133" s="59"/>
      <c r="BXL133" s="59"/>
      <c r="BXM133" s="59"/>
      <c r="BXN133" s="59"/>
      <c r="BXO133" s="59"/>
      <c r="BXP133" s="59"/>
      <c r="BXQ133" s="59"/>
      <c r="BXR133" s="59"/>
      <c r="BXS133" s="59"/>
      <c r="BXT133" s="59"/>
      <c r="BXU133" s="59"/>
      <c r="BXV133" s="59"/>
      <c r="BXW133" s="59"/>
      <c r="BXX133" s="59"/>
      <c r="BXY133" s="59"/>
      <c r="BXZ133" s="59"/>
      <c r="BYA133" s="59"/>
      <c r="BYB133" s="59"/>
      <c r="BYC133" s="59"/>
      <c r="BYD133" s="59"/>
      <c r="BYE133" s="59"/>
      <c r="BYF133" s="59"/>
      <c r="BYG133" s="59"/>
      <c r="BYH133" s="59"/>
      <c r="BYI133" s="59"/>
      <c r="BYJ133" s="59"/>
      <c r="BYK133" s="59"/>
      <c r="BYL133" s="59"/>
      <c r="BYM133" s="59"/>
      <c r="BYN133" s="59"/>
      <c r="BYO133" s="59"/>
      <c r="BYP133" s="59"/>
      <c r="BYQ133" s="59"/>
      <c r="BYR133" s="59"/>
      <c r="BYS133" s="59"/>
      <c r="BYT133" s="59"/>
      <c r="BYU133" s="59"/>
      <c r="BYV133" s="59"/>
      <c r="BYW133" s="59"/>
      <c r="BYX133" s="59"/>
      <c r="BYY133" s="59"/>
      <c r="BYZ133" s="59"/>
      <c r="BZA133" s="59"/>
      <c r="BZB133" s="59"/>
      <c r="BZC133" s="59"/>
      <c r="BZD133" s="59"/>
      <c r="BZE133" s="59"/>
      <c r="BZF133" s="59"/>
      <c r="BZG133" s="59"/>
      <c r="BZH133" s="59"/>
      <c r="BZI133" s="59"/>
      <c r="BZJ133" s="59"/>
      <c r="BZK133" s="59"/>
      <c r="BZL133" s="59"/>
      <c r="BZM133" s="59"/>
      <c r="BZN133" s="59"/>
      <c r="BZO133" s="59"/>
      <c r="BZP133" s="59"/>
      <c r="BZQ133" s="59"/>
      <c r="BZR133" s="59"/>
      <c r="BZS133" s="59"/>
      <c r="BZT133" s="59"/>
      <c r="BZU133" s="59"/>
      <c r="BZV133" s="59"/>
      <c r="BZW133" s="59"/>
      <c r="BZX133" s="59"/>
      <c r="BZY133" s="59"/>
      <c r="BZZ133" s="59"/>
      <c r="CAA133" s="59"/>
      <c r="CAB133" s="59"/>
      <c r="CAC133" s="59"/>
      <c r="CAD133" s="59"/>
      <c r="CAE133" s="59"/>
      <c r="CAF133" s="59"/>
      <c r="CAG133" s="59"/>
      <c r="CAH133" s="59"/>
      <c r="CAI133" s="59"/>
      <c r="CAJ133" s="59"/>
      <c r="CAK133" s="59"/>
      <c r="CAL133" s="59"/>
      <c r="CAM133" s="59"/>
      <c r="CAN133" s="59"/>
      <c r="CAO133" s="59"/>
      <c r="CAP133" s="59"/>
      <c r="CAQ133" s="59"/>
      <c r="CAR133" s="59"/>
      <c r="CAS133" s="59"/>
      <c r="CAT133" s="59"/>
      <c r="CAU133" s="59"/>
      <c r="CAV133" s="59"/>
      <c r="CAW133" s="59"/>
      <c r="CAX133" s="59"/>
      <c r="CAY133" s="59"/>
      <c r="CAZ133" s="59"/>
      <c r="CBA133" s="59"/>
      <c r="CBB133" s="59"/>
      <c r="CBC133" s="59"/>
      <c r="CBD133" s="59"/>
      <c r="CBE133" s="59"/>
      <c r="CBF133" s="59"/>
      <c r="CBG133" s="59"/>
      <c r="CBH133" s="59"/>
      <c r="CBI133" s="59"/>
      <c r="CBJ133" s="59"/>
      <c r="CBK133" s="59"/>
      <c r="CBL133" s="59"/>
      <c r="CBM133" s="59"/>
      <c r="CBN133" s="59"/>
      <c r="CBO133" s="59"/>
      <c r="CBP133" s="59"/>
      <c r="CBQ133" s="59"/>
      <c r="CBR133" s="59"/>
      <c r="CBS133" s="59"/>
      <c r="CBT133" s="59"/>
      <c r="CBU133" s="59"/>
      <c r="CBV133" s="59"/>
      <c r="CBW133" s="59"/>
      <c r="CBX133" s="59"/>
      <c r="CBY133" s="59"/>
      <c r="CBZ133" s="59"/>
      <c r="CCA133" s="59"/>
      <c r="CCB133" s="59"/>
      <c r="CCC133" s="59"/>
      <c r="CCD133" s="59"/>
      <c r="CCE133" s="59"/>
      <c r="CCF133" s="59"/>
      <c r="CCG133" s="59"/>
      <c r="CCH133" s="59"/>
      <c r="CCI133" s="59"/>
      <c r="CCJ133" s="59"/>
      <c r="CCK133" s="59"/>
      <c r="CCL133" s="59"/>
      <c r="CCM133" s="59"/>
      <c r="CCN133" s="59"/>
      <c r="CCO133" s="59"/>
      <c r="CCP133" s="59"/>
      <c r="CCQ133" s="59"/>
      <c r="CCR133" s="59"/>
      <c r="CCS133" s="59"/>
      <c r="CCT133" s="59"/>
      <c r="CCU133" s="59"/>
      <c r="CCV133" s="59"/>
      <c r="CCW133" s="59"/>
      <c r="CCX133" s="59"/>
      <c r="CCY133" s="59"/>
      <c r="CCZ133" s="59"/>
      <c r="CDA133" s="59"/>
      <c r="CDB133" s="59"/>
      <c r="CDC133" s="59"/>
      <c r="CDD133" s="59"/>
      <c r="CDE133" s="59"/>
      <c r="CDF133" s="59"/>
      <c r="CDG133" s="59"/>
      <c r="CDH133" s="59"/>
      <c r="CDI133" s="59"/>
      <c r="CDJ133" s="59"/>
      <c r="CDK133" s="59"/>
      <c r="CDL133" s="59"/>
      <c r="CDM133" s="59"/>
      <c r="CDN133" s="59"/>
      <c r="CDO133" s="59"/>
      <c r="CDP133" s="59"/>
      <c r="CDQ133" s="59"/>
      <c r="CDR133" s="59"/>
      <c r="CDS133" s="59"/>
      <c r="CDT133" s="59"/>
      <c r="CDU133" s="59"/>
      <c r="CDV133" s="59"/>
      <c r="CDW133" s="59"/>
      <c r="CDX133" s="59"/>
      <c r="CDY133" s="59"/>
      <c r="CDZ133" s="59"/>
      <c r="CEA133" s="59"/>
      <c r="CEB133" s="59"/>
      <c r="CEC133" s="59"/>
      <c r="CED133" s="59"/>
      <c r="CEE133" s="59"/>
      <c r="CEF133" s="59"/>
      <c r="CEG133" s="59"/>
      <c r="CEH133" s="59"/>
      <c r="CEI133" s="59"/>
      <c r="CEJ133" s="59"/>
      <c r="CEK133" s="59"/>
      <c r="CEL133" s="59"/>
      <c r="CEM133" s="59"/>
      <c r="CEN133" s="59"/>
      <c r="CEO133" s="59"/>
      <c r="CEP133" s="59"/>
      <c r="CEQ133" s="59"/>
      <c r="CER133" s="59"/>
      <c r="CES133" s="59"/>
      <c r="CET133" s="59"/>
      <c r="CEU133" s="59"/>
      <c r="CEV133" s="59"/>
      <c r="CEW133" s="59"/>
      <c r="CEX133" s="59"/>
      <c r="CEY133" s="59"/>
      <c r="CEZ133" s="59"/>
      <c r="CFA133" s="59"/>
      <c r="CFB133" s="59"/>
      <c r="CFC133" s="59"/>
      <c r="CFD133" s="59"/>
      <c r="CFE133" s="59"/>
      <c r="CFF133" s="59"/>
      <c r="CFG133" s="59"/>
      <c r="CFH133" s="59"/>
      <c r="CFI133" s="59"/>
      <c r="CFJ133" s="59"/>
      <c r="CFK133" s="59"/>
      <c r="CFL133" s="59"/>
      <c r="CFM133" s="59"/>
      <c r="CFN133" s="59"/>
      <c r="CFO133" s="59"/>
      <c r="CFP133" s="59"/>
      <c r="CFQ133" s="59"/>
      <c r="CFR133" s="59"/>
      <c r="CFS133" s="59"/>
      <c r="CFT133" s="59"/>
      <c r="CFU133" s="59"/>
      <c r="CFV133" s="59"/>
      <c r="CFW133" s="59"/>
      <c r="CFX133" s="59"/>
      <c r="CFY133" s="59"/>
      <c r="CFZ133" s="59"/>
      <c r="CGA133" s="59"/>
      <c r="CGB133" s="59"/>
      <c r="CGC133" s="59"/>
      <c r="CGD133" s="59"/>
      <c r="CGE133" s="59"/>
      <c r="CGF133" s="59"/>
      <c r="CGG133" s="59"/>
      <c r="CGH133" s="59"/>
      <c r="CGI133" s="59"/>
      <c r="CGJ133" s="59"/>
      <c r="CGK133" s="59"/>
      <c r="CGL133" s="59"/>
      <c r="CGM133" s="59"/>
      <c r="CGN133" s="59"/>
      <c r="CGO133" s="59"/>
      <c r="CGP133" s="59"/>
      <c r="CGQ133" s="59"/>
      <c r="CGR133" s="59"/>
      <c r="CGS133" s="59"/>
      <c r="CGT133" s="59"/>
      <c r="CGU133" s="59"/>
      <c r="CGV133" s="59"/>
      <c r="CGW133" s="59"/>
      <c r="CGX133" s="59"/>
      <c r="CGY133" s="59"/>
      <c r="CGZ133" s="59"/>
      <c r="CHA133" s="59"/>
      <c r="CHB133" s="59"/>
      <c r="CHC133" s="59"/>
      <c r="CHD133" s="59"/>
      <c r="CHE133" s="59"/>
      <c r="CHF133" s="59"/>
      <c r="CHG133" s="59"/>
      <c r="CHH133" s="59"/>
      <c r="CHI133" s="59"/>
      <c r="CHJ133" s="59"/>
      <c r="CHK133" s="59"/>
      <c r="CHL133" s="59"/>
      <c r="CHM133" s="59"/>
      <c r="CHN133" s="59"/>
      <c r="CHO133" s="59"/>
      <c r="CHP133" s="59"/>
      <c r="CHQ133" s="59"/>
      <c r="CHR133" s="59"/>
      <c r="CHS133" s="59"/>
      <c r="CHT133" s="59"/>
      <c r="CHU133" s="59"/>
      <c r="CHV133" s="59"/>
      <c r="CHW133" s="59"/>
      <c r="CHX133" s="59"/>
      <c r="CHY133" s="59"/>
      <c r="CHZ133" s="59"/>
      <c r="CIA133" s="59"/>
      <c r="CIB133" s="59"/>
      <c r="CIC133" s="59"/>
      <c r="CID133" s="59"/>
      <c r="CIE133" s="59"/>
      <c r="CIF133" s="59"/>
      <c r="CIG133" s="59"/>
      <c r="CIH133" s="59"/>
      <c r="CII133" s="59"/>
      <c r="CIJ133" s="59"/>
      <c r="CIK133" s="59"/>
      <c r="CIL133" s="59"/>
      <c r="CIM133" s="59"/>
      <c r="CIN133" s="59"/>
      <c r="CIO133" s="59"/>
      <c r="CIP133" s="59"/>
      <c r="CIQ133" s="59"/>
      <c r="CIR133" s="59"/>
      <c r="CIS133" s="59"/>
      <c r="CIT133" s="59"/>
      <c r="CIU133" s="59"/>
      <c r="CIV133" s="59"/>
      <c r="CIW133" s="59"/>
      <c r="CIX133" s="59"/>
      <c r="CIY133" s="59"/>
      <c r="CIZ133" s="59"/>
      <c r="CJA133" s="59"/>
      <c r="CJB133" s="59"/>
      <c r="CJC133" s="59"/>
      <c r="CJD133" s="59"/>
      <c r="CJE133" s="59"/>
      <c r="CJF133" s="59"/>
      <c r="CJG133" s="59"/>
      <c r="CJH133" s="59"/>
      <c r="CJI133" s="59"/>
      <c r="CJJ133" s="59"/>
      <c r="CJK133" s="59"/>
      <c r="CJL133" s="59"/>
      <c r="CJM133" s="59"/>
      <c r="CJN133" s="59"/>
      <c r="CJO133" s="59"/>
      <c r="CJP133" s="59"/>
      <c r="CJQ133" s="59"/>
      <c r="CJR133" s="59"/>
      <c r="CJS133" s="59"/>
      <c r="CJT133" s="59"/>
      <c r="CJU133" s="59"/>
      <c r="CJV133" s="59"/>
      <c r="CJW133" s="59"/>
      <c r="CJX133" s="59"/>
      <c r="CJY133" s="59"/>
      <c r="CJZ133" s="59"/>
      <c r="CKA133" s="59"/>
      <c r="CKB133" s="59"/>
      <c r="CKC133" s="59"/>
      <c r="CKD133" s="59"/>
      <c r="CKE133" s="59"/>
      <c r="CKF133" s="59"/>
      <c r="CKG133" s="59"/>
      <c r="CKH133" s="59"/>
      <c r="CKI133" s="59"/>
      <c r="CKJ133" s="59"/>
      <c r="CKK133" s="59"/>
      <c r="CKL133" s="59"/>
      <c r="CKM133" s="59"/>
      <c r="CKN133" s="59"/>
      <c r="CKO133" s="59"/>
      <c r="CKP133" s="59"/>
      <c r="CKQ133" s="59"/>
      <c r="CKR133" s="59"/>
      <c r="CKS133" s="59"/>
      <c r="CKT133" s="59"/>
      <c r="CKU133" s="59"/>
      <c r="CKV133" s="59"/>
      <c r="CKW133" s="59"/>
      <c r="CKX133" s="59"/>
      <c r="CKY133" s="59"/>
      <c r="CKZ133" s="59"/>
      <c r="CLA133" s="59"/>
      <c r="CLB133" s="59"/>
      <c r="CLC133" s="59"/>
      <c r="CLD133" s="59"/>
      <c r="CLE133" s="59"/>
      <c r="CLF133" s="59"/>
      <c r="CLG133" s="59"/>
      <c r="CLH133" s="59"/>
      <c r="CLI133" s="59"/>
      <c r="CLJ133" s="59"/>
      <c r="CLK133" s="59"/>
      <c r="CLL133" s="59"/>
      <c r="CLM133" s="59"/>
      <c r="CLN133" s="59"/>
      <c r="CLO133" s="59"/>
      <c r="CLP133" s="59"/>
      <c r="CLQ133" s="59"/>
      <c r="CLR133" s="59"/>
      <c r="CLS133" s="59"/>
      <c r="CLT133" s="59"/>
      <c r="CLU133" s="59"/>
      <c r="CLV133" s="59"/>
      <c r="CLW133" s="59"/>
      <c r="CLX133" s="59"/>
      <c r="CLY133" s="59"/>
      <c r="CLZ133" s="59"/>
      <c r="CMA133" s="59"/>
      <c r="CMB133" s="59"/>
      <c r="CMC133" s="59"/>
      <c r="CMD133" s="59"/>
      <c r="CME133" s="59"/>
      <c r="CMF133" s="59"/>
      <c r="CMG133" s="59"/>
      <c r="CMH133" s="59"/>
      <c r="CMI133" s="59"/>
      <c r="CMJ133" s="59"/>
      <c r="CMK133" s="59"/>
      <c r="CML133" s="59"/>
      <c r="CMM133" s="59"/>
      <c r="CMN133" s="59"/>
      <c r="CMO133" s="59"/>
      <c r="CMP133" s="59"/>
      <c r="CMQ133" s="59"/>
      <c r="CMR133" s="59"/>
      <c r="CMS133" s="59"/>
      <c r="CMT133" s="59"/>
      <c r="CMU133" s="59"/>
      <c r="CMV133" s="59"/>
      <c r="CMW133" s="59"/>
      <c r="CMX133" s="59"/>
      <c r="CMY133" s="59"/>
      <c r="CMZ133" s="59"/>
      <c r="CNA133" s="59"/>
      <c r="CNB133" s="59"/>
      <c r="CNC133" s="59"/>
      <c r="CND133" s="59"/>
      <c r="CNE133" s="59"/>
      <c r="CNF133" s="59"/>
      <c r="CNG133" s="59"/>
      <c r="CNH133" s="59"/>
      <c r="CNI133" s="59"/>
      <c r="CNJ133" s="59"/>
      <c r="CNK133" s="59"/>
      <c r="CNL133" s="59"/>
      <c r="CNM133" s="59"/>
      <c r="CNN133" s="59"/>
      <c r="CNO133" s="59"/>
      <c r="CNP133" s="59"/>
      <c r="CNQ133" s="59"/>
      <c r="CNR133" s="59"/>
      <c r="CNS133" s="59"/>
      <c r="CNT133" s="59"/>
      <c r="CNU133" s="59"/>
      <c r="CNV133" s="59"/>
      <c r="CNW133" s="59"/>
      <c r="CNX133" s="59"/>
      <c r="CNY133" s="59"/>
      <c r="CNZ133" s="59"/>
      <c r="COA133" s="59"/>
      <c r="COB133" s="59"/>
      <c r="COC133" s="59"/>
      <c r="COD133" s="59"/>
      <c r="COE133" s="59"/>
      <c r="COF133" s="59"/>
      <c r="COG133" s="59"/>
      <c r="COH133" s="59"/>
      <c r="COI133" s="59"/>
      <c r="COJ133" s="59"/>
      <c r="COK133" s="59"/>
      <c r="COL133" s="59"/>
      <c r="COM133" s="59"/>
      <c r="CON133" s="59"/>
      <c r="COO133" s="59"/>
      <c r="COP133" s="59"/>
      <c r="COQ133" s="59"/>
      <c r="COR133" s="59"/>
      <c r="COS133" s="59"/>
      <c r="COT133" s="59"/>
      <c r="COU133" s="59"/>
      <c r="COV133" s="59"/>
      <c r="COW133" s="59"/>
      <c r="COX133" s="59"/>
      <c r="COY133" s="59"/>
      <c r="COZ133" s="59"/>
      <c r="CPA133" s="59"/>
      <c r="CPB133" s="59"/>
      <c r="CPC133" s="59"/>
      <c r="CPD133" s="59"/>
      <c r="CPE133" s="59"/>
      <c r="CPF133" s="59"/>
      <c r="CPG133" s="59"/>
      <c r="CPH133" s="59"/>
      <c r="CPI133" s="59"/>
      <c r="CPJ133" s="59"/>
      <c r="CPK133" s="59"/>
      <c r="CPL133" s="59"/>
      <c r="CPM133" s="59"/>
      <c r="CPN133" s="59"/>
      <c r="CPO133" s="59"/>
      <c r="CPP133" s="59"/>
      <c r="CPQ133" s="59"/>
      <c r="CPR133" s="59"/>
      <c r="CPS133" s="59"/>
      <c r="CPT133" s="59"/>
      <c r="CPU133" s="59"/>
      <c r="CPV133" s="59"/>
      <c r="CPW133" s="59"/>
      <c r="CPX133" s="59"/>
      <c r="CPY133" s="59"/>
      <c r="CPZ133" s="59"/>
      <c r="CQA133" s="59"/>
      <c r="CQB133" s="59"/>
      <c r="CQC133" s="59"/>
      <c r="CQD133" s="59"/>
      <c r="CQE133" s="59"/>
      <c r="CQF133" s="59"/>
      <c r="CQG133" s="59"/>
      <c r="CQH133" s="59"/>
      <c r="CQI133" s="59"/>
      <c r="CQJ133" s="59"/>
      <c r="CQK133" s="59"/>
      <c r="CQL133" s="59"/>
      <c r="CQM133" s="59"/>
      <c r="CQN133" s="59"/>
      <c r="CQO133" s="59"/>
      <c r="CQP133" s="59"/>
      <c r="CQQ133" s="59"/>
      <c r="CQR133" s="59"/>
      <c r="CQS133" s="59"/>
      <c r="CQT133" s="59"/>
      <c r="CQU133" s="59"/>
      <c r="CQV133" s="59"/>
      <c r="CQW133" s="59"/>
      <c r="CQX133" s="59"/>
      <c r="CQY133" s="59"/>
      <c r="CQZ133" s="59"/>
      <c r="CRA133" s="59"/>
      <c r="CRB133" s="59"/>
      <c r="CRC133" s="59"/>
      <c r="CRD133" s="59"/>
      <c r="CRE133" s="59"/>
      <c r="CRF133" s="59"/>
      <c r="CRG133" s="59"/>
      <c r="CRH133" s="59"/>
      <c r="CRI133" s="59"/>
      <c r="CRJ133" s="59"/>
      <c r="CRK133" s="59"/>
      <c r="CRL133" s="59"/>
      <c r="CRM133" s="59"/>
      <c r="CRN133" s="59"/>
      <c r="CRO133" s="59"/>
      <c r="CRP133" s="59"/>
      <c r="CRQ133" s="59"/>
      <c r="CRR133" s="59"/>
      <c r="CRS133" s="59"/>
      <c r="CRT133" s="59"/>
      <c r="CRU133" s="59"/>
      <c r="CRV133" s="59"/>
      <c r="CRW133" s="59"/>
      <c r="CRX133" s="59"/>
      <c r="CRY133" s="59"/>
      <c r="CRZ133" s="59"/>
      <c r="CSA133" s="59"/>
      <c r="CSB133" s="59"/>
      <c r="CSC133" s="59"/>
      <c r="CSD133" s="59"/>
      <c r="CSE133" s="59"/>
      <c r="CSF133" s="59"/>
      <c r="CSG133" s="59"/>
      <c r="CSH133" s="59"/>
      <c r="CSI133" s="59"/>
      <c r="CSJ133" s="59"/>
      <c r="CSK133" s="59"/>
      <c r="CSL133" s="59"/>
      <c r="CSM133" s="59"/>
      <c r="CSN133" s="59"/>
      <c r="CSO133" s="59"/>
      <c r="CSP133" s="59"/>
      <c r="CSQ133" s="59"/>
      <c r="CSR133" s="59"/>
      <c r="CSS133" s="59"/>
      <c r="CST133" s="59"/>
      <c r="CSU133" s="59"/>
      <c r="CSV133" s="59"/>
      <c r="CSW133" s="59"/>
      <c r="CSX133" s="59"/>
      <c r="CSY133" s="59"/>
      <c r="CSZ133" s="59"/>
      <c r="CTA133" s="59"/>
      <c r="CTB133" s="59"/>
      <c r="CTC133" s="59"/>
      <c r="CTD133" s="59"/>
      <c r="CTE133" s="59"/>
      <c r="CTF133" s="59"/>
      <c r="CTG133" s="59"/>
      <c r="CTH133" s="59"/>
      <c r="CTI133" s="59"/>
      <c r="CTJ133" s="59"/>
      <c r="CTK133" s="59"/>
      <c r="CTL133" s="59"/>
      <c r="CTM133" s="59"/>
      <c r="CTN133" s="59"/>
      <c r="CTO133" s="59"/>
      <c r="CTP133" s="59"/>
      <c r="CTQ133" s="59"/>
      <c r="CTR133" s="59"/>
      <c r="CTS133" s="59"/>
      <c r="CTT133" s="59"/>
      <c r="CTU133" s="59"/>
      <c r="CTV133" s="59"/>
      <c r="CTW133" s="59"/>
      <c r="CTX133" s="59"/>
      <c r="CTY133" s="59"/>
      <c r="CTZ133" s="59"/>
      <c r="CUA133" s="59"/>
      <c r="CUB133" s="59"/>
      <c r="CUC133" s="59"/>
      <c r="CUD133" s="59"/>
      <c r="CUE133" s="59"/>
      <c r="CUF133" s="59"/>
      <c r="CUG133" s="59"/>
      <c r="CUH133" s="59"/>
      <c r="CUI133" s="59"/>
      <c r="CUJ133" s="59"/>
      <c r="CUK133" s="59"/>
      <c r="CUL133" s="59"/>
      <c r="CUM133" s="59"/>
      <c r="CUN133" s="59"/>
      <c r="CUO133" s="59"/>
      <c r="CUP133" s="59"/>
      <c r="CUQ133" s="59"/>
      <c r="CUR133" s="59"/>
      <c r="CUS133" s="59"/>
      <c r="CUT133" s="59"/>
      <c r="CUU133" s="59"/>
      <c r="CUV133" s="59"/>
      <c r="CUW133" s="59"/>
      <c r="CUX133" s="59"/>
      <c r="CUY133" s="59"/>
      <c r="CUZ133" s="59"/>
      <c r="CVA133" s="59"/>
      <c r="CVB133" s="59"/>
      <c r="CVC133" s="59"/>
      <c r="CVD133" s="59"/>
      <c r="CVE133" s="59"/>
      <c r="CVF133" s="59"/>
      <c r="CVG133" s="59"/>
      <c r="CVH133" s="59"/>
      <c r="CVI133" s="59"/>
      <c r="CVJ133" s="59"/>
      <c r="CVK133" s="59"/>
      <c r="CVL133" s="59"/>
      <c r="CVM133" s="59"/>
      <c r="CVN133" s="59"/>
      <c r="CVO133" s="59"/>
      <c r="CVP133" s="59"/>
      <c r="CVQ133" s="59"/>
      <c r="CVR133" s="59"/>
      <c r="CVS133" s="59"/>
      <c r="CVT133" s="59"/>
      <c r="CVU133" s="59"/>
      <c r="CVV133" s="59"/>
      <c r="CVW133" s="59"/>
      <c r="CVX133" s="59"/>
      <c r="CVY133" s="59"/>
      <c r="CVZ133" s="59"/>
      <c r="CWA133" s="59"/>
      <c r="CWB133" s="59"/>
      <c r="CWC133" s="59"/>
      <c r="CWD133" s="59"/>
      <c r="CWE133" s="59"/>
      <c r="CWF133" s="59"/>
      <c r="CWG133" s="59"/>
      <c r="CWH133" s="59"/>
      <c r="CWI133" s="59"/>
      <c r="CWJ133" s="59"/>
      <c r="CWK133" s="59"/>
      <c r="CWL133" s="59"/>
      <c r="CWM133" s="59"/>
      <c r="CWN133" s="59"/>
      <c r="CWO133" s="59"/>
      <c r="CWP133" s="59"/>
      <c r="CWQ133" s="59"/>
      <c r="CWR133" s="59"/>
      <c r="CWS133" s="59"/>
      <c r="CWT133" s="59"/>
      <c r="CWU133" s="59"/>
      <c r="CWV133" s="59"/>
      <c r="CWW133" s="59"/>
      <c r="CWX133" s="59"/>
      <c r="CWY133" s="59"/>
      <c r="CWZ133" s="59"/>
      <c r="CXA133" s="59"/>
      <c r="CXB133" s="59"/>
      <c r="CXC133" s="59"/>
      <c r="CXD133" s="59"/>
      <c r="CXE133" s="59"/>
      <c r="CXF133" s="59"/>
      <c r="CXG133" s="59"/>
      <c r="CXH133" s="59"/>
      <c r="CXI133" s="59"/>
      <c r="CXJ133" s="59"/>
      <c r="CXK133" s="59"/>
      <c r="CXL133" s="59"/>
      <c r="CXM133" s="59"/>
      <c r="CXN133" s="59"/>
      <c r="CXO133" s="59"/>
      <c r="CXP133" s="59"/>
      <c r="CXQ133" s="59"/>
      <c r="CXR133" s="59"/>
      <c r="CXS133" s="59"/>
      <c r="CXT133" s="59"/>
      <c r="CXU133" s="59"/>
      <c r="CXV133" s="59"/>
      <c r="CXW133" s="59"/>
      <c r="CXX133" s="59"/>
      <c r="CXY133" s="59"/>
      <c r="CXZ133" s="59"/>
      <c r="CYA133" s="59"/>
      <c r="CYB133" s="59"/>
      <c r="CYC133" s="59"/>
      <c r="CYD133" s="59"/>
      <c r="CYE133" s="59"/>
      <c r="CYF133" s="59"/>
      <c r="CYG133" s="59"/>
      <c r="CYH133" s="59"/>
      <c r="CYI133" s="59"/>
      <c r="CYJ133" s="59"/>
      <c r="CYK133" s="59"/>
      <c r="CYL133" s="59"/>
      <c r="CYM133" s="59"/>
      <c r="CYN133" s="59"/>
      <c r="CYO133" s="59"/>
      <c r="CYP133" s="59"/>
      <c r="CYQ133" s="59"/>
      <c r="CYR133" s="59"/>
      <c r="CYS133" s="59"/>
      <c r="CYT133" s="59"/>
      <c r="CYU133" s="59"/>
      <c r="CYV133" s="59"/>
      <c r="CYW133" s="59"/>
      <c r="CYX133" s="59"/>
      <c r="CYY133" s="59"/>
      <c r="CYZ133" s="59"/>
      <c r="CZA133" s="59"/>
      <c r="CZB133" s="59"/>
      <c r="CZC133" s="59"/>
      <c r="CZD133" s="59"/>
      <c r="CZE133" s="59"/>
      <c r="CZF133" s="59"/>
      <c r="CZG133" s="59"/>
      <c r="CZH133" s="59"/>
      <c r="CZI133" s="59"/>
      <c r="CZJ133" s="59"/>
      <c r="CZK133" s="59"/>
      <c r="CZL133" s="59"/>
      <c r="CZM133" s="59"/>
      <c r="CZN133" s="59"/>
      <c r="CZO133" s="59"/>
      <c r="CZP133" s="59"/>
      <c r="CZQ133" s="59"/>
      <c r="CZR133" s="59"/>
      <c r="CZS133" s="59"/>
      <c r="CZT133" s="59"/>
      <c r="CZU133" s="59"/>
      <c r="CZV133" s="59"/>
      <c r="CZW133" s="59"/>
      <c r="CZX133" s="59"/>
      <c r="CZY133" s="59"/>
      <c r="CZZ133" s="59"/>
      <c r="DAA133" s="59"/>
      <c r="DAB133" s="59"/>
      <c r="DAC133" s="59"/>
      <c r="DAD133" s="59"/>
      <c r="DAE133" s="59"/>
      <c r="DAF133" s="59"/>
      <c r="DAG133" s="59"/>
      <c r="DAH133" s="59"/>
      <c r="DAI133" s="59"/>
      <c r="DAJ133" s="59"/>
      <c r="DAK133" s="59"/>
      <c r="DAL133" s="59"/>
      <c r="DAM133" s="59"/>
      <c r="DAN133" s="59"/>
      <c r="DAO133" s="59"/>
      <c r="DAP133" s="59"/>
      <c r="DAQ133" s="59"/>
      <c r="DAR133" s="59"/>
      <c r="DAS133" s="59"/>
      <c r="DAT133" s="59"/>
      <c r="DAU133" s="59"/>
      <c r="DAV133" s="59"/>
      <c r="DAW133" s="59"/>
      <c r="DAX133" s="59"/>
      <c r="DAY133" s="59"/>
      <c r="DAZ133" s="59"/>
      <c r="DBA133" s="59"/>
      <c r="DBB133" s="59"/>
      <c r="DBC133" s="59"/>
      <c r="DBD133" s="59"/>
      <c r="DBE133" s="59"/>
      <c r="DBF133" s="59"/>
      <c r="DBG133" s="59"/>
      <c r="DBH133" s="59"/>
      <c r="DBI133" s="59"/>
      <c r="DBJ133" s="59"/>
      <c r="DBK133" s="59"/>
      <c r="DBL133" s="59"/>
      <c r="DBM133" s="59"/>
      <c r="DBN133" s="59"/>
      <c r="DBO133" s="59"/>
      <c r="DBP133" s="59"/>
      <c r="DBQ133" s="59"/>
      <c r="DBR133" s="59"/>
      <c r="DBS133" s="59"/>
      <c r="DBT133" s="59"/>
      <c r="DBU133" s="59"/>
      <c r="DBV133" s="59"/>
      <c r="DBW133" s="59"/>
      <c r="DBX133" s="59"/>
      <c r="DBY133" s="59"/>
      <c r="DBZ133" s="59"/>
      <c r="DCA133" s="59"/>
      <c r="DCB133" s="59"/>
      <c r="DCC133" s="59"/>
      <c r="DCD133" s="59"/>
      <c r="DCE133" s="59"/>
      <c r="DCF133" s="59"/>
      <c r="DCG133" s="59"/>
      <c r="DCH133" s="59"/>
      <c r="DCI133" s="59"/>
      <c r="DCJ133" s="59"/>
      <c r="DCK133" s="59"/>
      <c r="DCL133" s="59"/>
      <c r="DCM133" s="59"/>
      <c r="DCN133" s="59"/>
      <c r="DCO133" s="59"/>
      <c r="DCP133" s="59"/>
      <c r="DCQ133" s="59"/>
      <c r="DCR133" s="59"/>
      <c r="DCS133" s="59"/>
      <c r="DCT133" s="59"/>
      <c r="DCU133" s="59"/>
      <c r="DCV133" s="59"/>
      <c r="DCW133" s="59"/>
      <c r="DCX133" s="59"/>
      <c r="DCY133" s="59"/>
      <c r="DCZ133" s="59"/>
      <c r="DDA133" s="59"/>
      <c r="DDB133" s="59"/>
      <c r="DDC133" s="59"/>
      <c r="DDD133" s="59"/>
      <c r="DDE133" s="59"/>
      <c r="DDF133" s="59"/>
      <c r="DDG133" s="59"/>
      <c r="DDH133" s="59"/>
      <c r="DDI133" s="59"/>
      <c r="DDJ133" s="59"/>
      <c r="DDK133" s="59"/>
      <c r="DDL133" s="59"/>
      <c r="DDM133" s="59"/>
      <c r="DDN133" s="59"/>
      <c r="DDO133" s="59"/>
      <c r="DDP133" s="59"/>
      <c r="DDQ133" s="59"/>
      <c r="DDR133" s="59"/>
      <c r="DDS133" s="59"/>
      <c r="DDT133" s="59"/>
      <c r="DDU133" s="59"/>
      <c r="DDV133" s="59"/>
      <c r="DDW133" s="59"/>
      <c r="DDX133" s="59"/>
      <c r="DDY133" s="59"/>
      <c r="DDZ133" s="59"/>
      <c r="DEA133" s="59"/>
      <c r="DEB133" s="59"/>
      <c r="DEC133" s="59"/>
      <c r="DED133" s="59"/>
      <c r="DEE133" s="59"/>
      <c r="DEF133" s="59"/>
      <c r="DEG133" s="59"/>
      <c r="DEH133" s="59"/>
      <c r="DEI133" s="59"/>
      <c r="DEJ133" s="59"/>
      <c r="DEK133" s="59"/>
      <c r="DEL133" s="59"/>
      <c r="DEM133" s="59"/>
      <c r="DEN133" s="59"/>
      <c r="DEO133" s="59"/>
      <c r="DEP133" s="59"/>
      <c r="DEQ133" s="59"/>
      <c r="DER133" s="59"/>
      <c r="DES133" s="59"/>
      <c r="DET133" s="59"/>
      <c r="DEU133" s="59"/>
      <c r="DEV133" s="59"/>
      <c r="DEW133" s="59"/>
      <c r="DEX133" s="59"/>
      <c r="DEY133" s="59"/>
      <c r="DEZ133" s="59"/>
      <c r="DFA133" s="59"/>
      <c r="DFB133" s="59"/>
      <c r="DFC133" s="59"/>
      <c r="DFD133" s="59"/>
      <c r="DFE133" s="59"/>
      <c r="DFF133" s="59"/>
      <c r="DFG133" s="59"/>
      <c r="DFH133" s="59"/>
      <c r="DFI133" s="59"/>
      <c r="DFJ133" s="59"/>
      <c r="DFK133" s="59"/>
      <c r="DFL133" s="59"/>
      <c r="DFM133" s="59"/>
      <c r="DFN133" s="59"/>
      <c r="DFO133" s="59"/>
      <c r="DFP133" s="59"/>
      <c r="DFQ133" s="59"/>
      <c r="DFR133" s="59"/>
      <c r="DFS133" s="59"/>
      <c r="DFT133" s="59"/>
      <c r="DFU133" s="59"/>
      <c r="DFV133" s="59"/>
      <c r="DFW133" s="59"/>
      <c r="DFX133" s="59"/>
      <c r="DFY133" s="59"/>
      <c r="DFZ133" s="59"/>
      <c r="DGA133" s="59"/>
      <c r="DGB133" s="59"/>
      <c r="DGC133" s="59"/>
      <c r="DGD133" s="59"/>
      <c r="DGE133" s="59"/>
      <c r="DGF133" s="59"/>
      <c r="DGG133" s="59"/>
      <c r="DGH133" s="59"/>
      <c r="DGI133" s="59"/>
      <c r="DGJ133" s="59"/>
      <c r="DGK133" s="59"/>
      <c r="DGL133" s="59"/>
      <c r="DGM133" s="59"/>
      <c r="DGN133" s="59"/>
      <c r="DGO133" s="59"/>
      <c r="DGP133" s="59"/>
      <c r="DGQ133" s="59"/>
      <c r="DGR133" s="59"/>
      <c r="DGS133" s="59"/>
      <c r="DGT133" s="59"/>
      <c r="DGU133" s="59"/>
      <c r="DGV133" s="59"/>
      <c r="DGW133" s="59"/>
      <c r="DGX133" s="59"/>
      <c r="DGY133" s="59"/>
      <c r="DGZ133" s="59"/>
      <c r="DHA133" s="59"/>
      <c r="DHB133" s="59"/>
      <c r="DHC133" s="59"/>
      <c r="DHD133" s="59"/>
      <c r="DHE133" s="59"/>
      <c r="DHF133" s="59"/>
      <c r="DHG133" s="59"/>
      <c r="DHH133" s="59"/>
      <c r="DHI133" s="59"/>
      <c r="DHJ133" s="59"/>
      <c r="DHK133" s="59"/>
      <c r="DHL133" s="59"/>
      <c r="DHM133" s="59"/>
      <c r="DHN133" s="59"/>
      <c r="DHO133" s="59"/>
      <c r="DHP133" s="59"/>
      <c r="DHQ133" s="59"/>
      <c r="DHR133" s="59"/>
      <c r="DHS133" s="59"/>
      <c r="DHT133" s="59"/>
      <c r="DHU133" s="59"/>
      <c r="DHV133" s="59"/>
      <c r="DHW133" s="59"/>
      <c r="DHX133" s="59"/>
      <c r="DHY133" s="59"/>
      <c r="DHZ133" s="59"/>
      <c r="DIA133" s="59"/>
      <c r="DIB133" s="59"/>
      <c r="DIC133" s="59"/>
      <c r="DID133" s="59"/>
      <c r="DIE133" s="59"/>
      <c r="DIF133" s="59"/>
      <c r="DIG133" s="59"/>
      <c r="DIH133" s="59"/>
      <c r="DII133" s="59"/>
      <c r="DIJ133" s="59"/>
      <c r="DIK133" s="59"/>
      <c r="DIL133" s="59"/>
      <c r="DIM133" s="59"/>
      <c r="DIN133" s="59"/>
      <c r="DIO133" s="59"/>
      <c r="DIP133" s="59"/>
      <c r="DIQ133" s="59"/>
      <c r="DIR133" s="59"/>
      <c r="DIS133" s="59"/>
      <c r="DIT133" s="59"/>
      <c r="DIU133" s="59"/>
      <c r="DIV133" s="59"/>
      <c r="DIW133" s="59"/>
      <c r="DIX133" s="59"/>
      <c r="DIY133" s="59"/>
      <c r="DIZ133" s="59"/>
      <c r="DJA133" s="59"/>
      <c r="DJB133" s="59"/>
      <c r="DJC133" s="59"/>
      <c r="DJD133" s="59"/>
      <c r="DJE133" s="59"/>
      <c r="DJF133" s="59"/>
      <c r="DJG133" s="59"/>
      <c r="DJH133" s="59"/>
      <c r="DJI133" s="59"/>
      <c r="DJJ133" s="59"/>
      <c r="DJK133" s="59"/>
      <c r="DJL133" s="59"/>
      <c r="DJM133" s="59"/>
      <c r="DJN133" s="59"/>
      <c r="DJO133" s="59"/>
      <c r="DJP133" s="59"/>
      <c r="DJQ133" s="59"/>
      <c r="DJR133" s="59"/>
      <c r="DJS133" s="59"/>
      <c r="DJT133" s="59"/>
      <c r="DJU133" s="59"/>
      <c r="DJV133" s="59"/>
      <c r="DJW133" s="59"/>
      <c r="DJX133" s="59"/>
      <c r="DJY133" s="59"/>
      <c r="DJZ133" s="59"/>
      <c r="DKA133" s="59"/>
      <c r="DKB133" s="59"/>
      <c r="DKC133" s="59"/>
      <c r="DKD133" s="59"/>
      <c r="DKE133" s="59"/>
      <c r="DKF133" s="59"/>
      <c r="DKG133" s="59"/>
      <c r="DKH133" s="59"/>
      <c r="DKI133" s="59"/>
      <c r="DKJ133" s="59"/>
      <c r="DKK133" s="59"/>
      <c r="DKL133" s="59"/>
      <c r="DKM133" s="59"/>
      <c r="DKN133" s="59"/>
      <c r="DKO133" s="59"/>
      <c r="DKP133" s="59"/>
      <c r="DKQ133" s="59"/>
      <c r="DKR133" s="59"/>
      <c r="DKS133" s="59"/>
      <c r="DKT133" s="59"/>
      <c r="DKU133" s="59"/>
      <c r="DKV133" s="59"/>
      <c r="DKW133" s="59"/>
      <c r="DKX133" s="59"/>
      <c r="DKY133" s="59"/>
      <c r="DKZ133" s="59"/>
      <c r="DLA133" s="59"/>
      <c r="DLB133" s="59"/>
      <c r="DLC133" s="59"/>
      <c r="DLD133" s="59"/>
      <c r="DLE133" s="59"/>
      <c r="DLF133" s="59"/>
      <c r="DLG133" s="59"/>
      <c r="DLH133" s="59"/>
      <c r="DLI133" s="59"/>
      <c r="DLJ133" s="59"/>
      <c r="DLK133" s="59"/>
      <c r="DLL133" s="59"/>
      <c r="DLM133" s="59"/>
      <c r="DLN133" s="59"/>
      <c r="DLO133" s="59"/>
      <c r="DLP133" s="59"/>
      <c r="DLQ133" s="59"/>
      <c r="DLR133" s="59"/>
      <c r="DLS133" s="59"/>
      <c r="DLT133" s="59"/>
      <c r="DLU133" s="59"/>
      <c r="DLV133" s="59"/>
      <c r="DLW133" s="59"/>
      <c r="DLX133" s="59"/>
      <c r="DLY133" s="59"/>
      <c r="DLZ133" s="59"/>
      <c r="DMA133" s="59"/>
      <c r="DMB133" s="59"/>
      <c r="DMC133" s="59"/>
      <c r="DMD133" s="59"/>
      <c r="DME133" s="59"/>
      <c r="DMF133" s="59"/>
      <c r="DMG133" s="59"/>
      <c r="DMH133" s="59"/>
      <c r="DMI133" s="59"/>
      <c r="DMJ133" s="59"/>
      <c r="DMK133" s="59"/>
      <c r="DML133" s="59"/>
      <c r="DMM133" s="59"/>
      <c r="DMN133" s="59"/>
      <c r="DMO133" s="59"/>
      <c r="DMP133" s="59"/>
      <c r="DMQ133" s="59"/>
      <c r="DMR133" s="59"/>
      <c r="DMS133" s="59"/>
      <c r="DMT133" s="59"/>
      <c r="DMU133" s="59"/>
      <c r="DMV133" s="59"/>
      <c r="DMW133" s="59"/>
      <c r="DMX133" s="59"/>
      <c r="DMY133" s="59"/>
      <c r="DMZ133" s="59"/>
      <c r="DNA133" s="59"/>
      <c r="DNB133" s="59"/>
      <c r="DNC133" s="59"/>
      <c r="DND133" s="59"/>
      <c r="DNE133" s="59"/>
      <c r="DNF133" s="59"/>
      <c r="DNG133" s="59"/>
      <c r="DNH133" s="59"/>
      <c r="DNI133" s="59"/>
      <c r="DNJ133" s="59"/>
      <c r="DNK133" s="59"/>
      <c r="DNL133" s="59"/>
      <c r="DNM133" s="59"/>
      <c r="DNN133" s="59"/>
      <c r="DNO133" s="59"/>
      <c r="DNP133" s="59"/>
      <c r="DNQ133" s="59"/>
      <c r="DNR133" s="59"/>
      <c r="DNS133" s="59"/>
      <c r="DNT133" s="59"/>
      <c r="DNU133" s="59"/>
      <c r="DNV133" s="59"/>
      <c r="DNW133" s="59"/>
      <c r="DNX133" s="59"/>
      <c r="DNY133" s="59"/>
      <c r="DNZ133" s="59"/>
      <c r="DOA133" s="59"/>
      <c r="DOB133" s="59"/>
      <c r="DOC133" s="59"/>
      <c r="DOD133" s="59"/>
      <c r="DOE133" s="59"/>
      <c r="DOF133" s="59"/>
      <c r="DOG133" s="59"/>
      <c r="DOH133" s="59"/>
      <c r="DOI133" s="59"/>
      <c r="DOJ133" s="59"/>
      <c r="DOK133" s="59"/>
      <c r="DOL133" s="59"/>
      <c r="DOM133" s="59"/>
      <c r="DON133" s="59"/>
      <c r="DOO133" s="59"/>
      <c r="DOP133" s="59"/>
      <c r="DOQ133" s="59"/>
      <c r="DOR133" s="59"/>
      <c r="DOS133" s="59"/>
      <c r="DOT133" s="59"/>
      <c r="DOU133" s="59"/>
      <c r="DOV133" s="59"/>
      <c r="DOW133" s="59"/>
      <c r="DOX133" s="59"/>
      <c r="DOY133" s="59"/>
      <c r="DOZ133" s="59"/>
      <c r="DPA133" s="59"/>
      <c r="DPB133" s="59"/>
      <c r="DPC133" s="59"/>
      <c r="DPD133" s="59"/>
      <c r="DPE133" s="59"/>
      <c r="DPF133" s="59"/>
      <c r="DPG133" s="59"/>
      <c r="DPH133" s="59"/>
      <c r="DPI133" s="59"/>
      <c r="DPJ133" s="59"/>
      <c r="DPK133" s="59"/>
      <c r="DPL133" s="59"/>
      <c r="DPM133" s="59"/>
      <c r="DPN133" s="59"/>
      <c r="DPO133" s="59"/>
      <c r="DPP133" s="59"/>
      <c r="DPQ133" s="59"/>
      <c r="DPR133" s="59"/>
      <c r="DPS133" s="59"/>
      <c r="DPT133" s="59"/>
      <c r="DPU133" s="59"/>
      <c r="DPV133" s="59"/>
      <c r="DPW133" s="59"/>
      <c r="DPX133" s="59"/>
      <c r="DPY133" s="59"/>
      <c r="DPZ133" s="59"/>
      <c r="DQA133" s="59"/>
      <c r="DQB133" s="59"/>
      <c r="DQC133" s="59"/>
      <c r="DQD133" s="59"/>
      <c r="DQE133" s="59"/>
      <c r="DQF133" s="59"/>
      <c r="DQG133" s="59"/>
      <c r="DQH133" s="59"/>
      <c r="DQI133" s="59"/>
      <c r="DQJ133" s="59"/>
      <c r="DQK133" s="59"/>
      <c r="DQL133" s="59"/>
      <c r="DQM133" s="59"/>
      <c r="DQN133" s="59"/>
      <c r="DQO133" s="59"/>
      <c r="DQP133" s="59"/>
      <c r="DQQ133" s="59"/>
      <c r="DQR133" s="59"/>
      <c r="DQS133" s="59"/>
      <c r="DQT133" s="59"/>
      <c r="DQU133" s="59"/>
      <c r="DQV133" s="59"/>
      <c r="DQW133" s="59"/>
      <c r="DQX133" s="59"/>
      <c r="DQY133" s="59"/>
      <c r="DQZ133" s="59"/>
      <c r="DRA133" s="59"/>
      <c r="DRB133" s="59"/>
      <c r="DRC133" s="59"/>
      <c r="DRD133" s="59"/>
      <c r="DRE133" s="59"/>
      <c r="DRF133" s="59"/>
      <c r="DRG133" s="59"/>
      <c r="DRH133" s="59"/>
      <c r="DRI133" s="59"/>
      <c r="DRJ133" s="59"/>
      <c r="DRK133" s="59"/>
      <c r="DRL133" s="59"/>
      <c r="DRM133" s="59"/>
      <c r="DRN133" s="59"/>
      <c r="DRO133" s="59"/>
      <c r="DRP133" s="59"/>
      <c r="DRQ133" s="59"/>
      <c r="DRR133" s="59"/>
      <c r="DRS133" s="59"/>
      <c r="DRT133" s="59"/>
      <c r="DRU133" s="59"/>
      <c r="DRV133" s="59"/>
      <c r="DRW133" s="59"/>
      <c r="DRX133" s="59"/>
      <c r="DRY133" s="59"/>
      <c r="DRZ133" s="59"/>
      <c r="DSA133" s="59"/>
      <c r="DSB133" s="59"/>
      <c r="DSC133" s="59"/>
      <c r="DSD133" s="59"/>
      <c r="DSE133" s="59"/>
      <c r="DSF133" s="59"/>
      <c r="DSG133" s="59"/>
      <c r="DSH133" s="59"/>
      <c r="DSI133" s="59"/>
      <c r="DSJ133" s="59"/>
      <c r="DSK133" s="59"/>
      <c r="DSL133" s="59"/>
      <c r="DSM133" s="59"/>
      <c r="DSN133" s="59"/>
      <c r="DSO133" s="59"/>
      <c r="DSP133" s="59"/>
      <c r="DSQ133" s="59"/>
      <c r="DSR133" s="59"/>
      <c r="DSS133" s="59"/>
      <c r="DST133" s="59"/>
      <c r="DSU133" s="59"/>
      <c r="DSV133" s="59"/>
      <c r="DSW133" s="59"/>
      <c r="DSX133" s="59"/>
      <c r="DSY133" s="59"/>
      <c r="DSZ133" s="59"/>
      <c r="DTA133" s="59"/>
      <c r="DTB133" s="59"/>
      <c r="DTC133" s="59"/>
      <c r="DTD133" s="59"/>
      <c r="DTE133" s="59"/>
      <c r="DTF133" s="59"/>
      <c r="DTG133" s="59"/>
      <c r="DTH133" s="59"/>
      <c r="DTI133" s="59"/>
      <c r="DTJ133" s="59"/>
      <c r="DTK133" s="59"/>
      <c r="DTL133" s="59"/>
      <c r="DTM133" s="59"/>
      <c r="DTN133" s="59"/>
      <c r="DTO133" s="59"/>
      <c r="DTP133" s="59"/>
      <c r="DTQ133" s="59"/>
      <c r="DTR133" s="59"/>
      <c r="DTS133" s="59"/>
      <c r="DTT133" s="59"/>
      <c r="DTU133" s="59"/>
      <c r="DTV133" s="59"/>
      <c r="DTW133" s="59"/>
      <c r="DTX133" s="59"/>
      <c r="DTY133" s="59"/>
      <c r="DTZ133" s="59"/>
      <c r="DUA133" s="59"/>
      <c r="DUB133" s="59"/>
      <c r="DUC133" s="59"/>
      <c r="DUD133" s="59"/>
      <c r="DUE133" s="59"/>
      <c r="DUF133" s="59"/>
      <c r="DUG133" s="59"/>
      <c r="DUH133" s="59"/>
      <c r="DUI133" s="59"/>
      <c r="DUJ133" s="59"/>
      <c r="DUK133" s="59"/>
      <c r="DUL133" s="59"/>
      <c r="DUM133" s="59"/>
      <c r="DUN133" s="59"/>
      <c r="DUO133" s="59"/>
      <c r="DUP133" s="59"/>
      <c r="DUQ133" s="59"/>
      <c r="DUR133" s="59"/>
      <c r="DUS133" s="59"/>
      <c r="DUT133" s="59"/>
      <c r="DUU133" s="59"/>
      <c r="DUV133" s="59"/>
      <c r="DUW133" s="59"/>
      <c r="DUX133" s="59"/>
      <c r="DUY133" s="59"/>
      <c r="DUZ133" s="59"/>
      <c r="DVA133" s="59"/>
      <c r="DVB133" s="59"/>
      <c r="DVC133" s="59"/>
      <c r="DVD133" s="59"/>
      <c r="DVE133" s="59"/>
      <c r="DVF133" s="59"/>
      <c r="DVG133" s="59"/>
      <c r="DVH133" s="59"/>
      <c r="DVI133" s="59"/>
      <c r="DVJ133" s="59"/>
      <c r="DVK133" s="59"/>
      <c r="DVL133" s="59"/>
      <c r="DVM133" s="59"/>
      <c r="DVN133" s="59"/>
      <c r="DVO133" s="59"/>
      <c r="DVP133" s="59"/>
      <c r="DVQ133" s="59"/>
      <c r="DVR133" s="59"/>
      <c r="DVS133" s="59"/>
      <c r="DVT133" s="59"/>
      <c r="DVU133" s="59"/>
      <c r="DVV133" s="59"/>
      <c r="DVW133" s="59"/>
      <c r="DVX133" s="59"/>
      <c r="DVY133" s="59"/>
      <c r="DVZ133" s="59"/>
      <c r="DWA133" s="59"/>
      <c r="DWB133" s="59"/>
      <c r="DWC133" s="59"/>
      <c r="DWD133" s="59"/>
      <c r="DWE133" s="59"/>
      <c r="DWF133" s="59"/>
      <c r="DWG133" s="59"/>
      <c r="DWH133" s="59"/>
      <c r="DWI133" s="59"/>
      <c r="DWJ133" s="59"/>
      <c r="DWK133" s="59"/>
      <c r="DWL133" s="59"/>
      <c r="DWM133" s="59"/>
      <c r="DWN133" s="59"/>
      <c r="DWO133" s="59"/>
      <c r="DWP133" s="59"/>
      <c r="DWQ133" s="59"/>
      <c r="DWR133" s="59"/>
      <c r="DWS133" s="59"/>
      <c r="DWT133" s="59"/>
      <c r="DWU133" s="59"/>
      <c r="DWV133" s="59"/>
      <c r="DWW133" s="59"/>
      <c r="DWX133" s="59"/>
      <c r="DWY133" s="59"/>
      <c r="DWZ133" s="59"/>
      <c r="DXA133" s="59"/>
      <c r="DXB133" s="59"/>
      <c r="DXC133" s="59"/>
      <c r="DXD133" s="59"/>
      <c r="DXE133" s="59"/>
      <c r="DXF133" s="59"/>
      <c r="DXG133" s="59"/>
      <c r="DXH133" s="59"/>
      <c r="DXI133" s="59"/>
      <c r="DXJ133" s="59"/>
      <c r="DXK133" s="59"/>
      <c r="DXL133" s="59"/>
      <c r="DXM133" s="59"/>
      <c r="DXN133" s="59"/>
      <c r="DXO133" s="59"/>
      <c r="DXP133" s="59"/>
      <c r="DXQ133" s="59"/>
      <c r="DXR133" s="59"/>
      <c r="DXS133" s="59"/>
      <c r="DXT133" s="59"/>
      <c r="DXU133" s="59"/>
      <c r="DXV133" s="59"/>
      <c r="DXW133" s="59"/>
      <c r="DXX133" s="59"/>
      <c r="DXY133" s="59"/>
      <c r="DXZ133" s="59"/>
      <c r="DYA133" s="59"/>
      <c r="DYB133" s="59"/>
      <c r="DYC133" s="59"/>
      <c r="DYD133" s="59"/>
      <c r="DYE133" s="59"/>
      <c r="DYF133" s="59"/>
      <c r="DYG133" s="59"/>
      <c r="DYH133" s="59"/>
      <c r="DYI133" s="59"/>
      <c r="DYJ133" s="59"/>
      <c r="DYK133" s="59"/>
      <c r="DYL133" s="59"/>
      <c r="DYM133" s="59"/>
      <c r="DYN133" s="59"/>
      <c r="DYO133" s="59"/>
      <c r="DYP133" s="59"/>
      <c r="DYQ133" s="59"/>
      <c r="DYR133" s="59"/>
      <c r="DYS133" s="59"/>
      <c r="DYT133" s="59"/>
      <c r="DYU133" s="59"/>
      <c r="DYV133" s="59"/>
      <c r="DYW133" s="59"/>
      <c r="DYX133" s="59"/>
      <c r="DYY133" s="59"/>
      <c r="DYZ133" s="59"/>
      <c r="DZA133" s="59"/>
      <c r="DZB133" s="59"/>
      <c r="DZC133" s="59"/>
      <c r="DZD133" s="59"/>
      <c r="DZE133" s="59"/>
      <c r="DZF133" s="59"/>
      <c r="DZG133" s="59"/>
      <c r="DZH133" s="59"/>
      <c r="DZI133" s="59"/>
      <c r="DZJ133" s="59"/>
      <c r="DZK133" s="59"/>
      <c r="DZL133" s="59"/>
      <c r="DZM133" s="59"/>
      <c r="DZN133" s="59"/>
      <c r="DZO133" s="59"/>
      <c r="DZP133" s="59"/>
      <c r="DZQ133" s="59"/>
      <c r="DZR133" s="59"/>
      <c r="DZS133" s="59"/>
      <c r="DZT133" s="59"/>
      <c r="DZU133" s="59"/>
      <c r="DZV133" s="59"/>
      <c r="DZW133" s="59"/>
      <c r="DZX133" s="59"/>
      <c r="DZY133" s="59"/>
      <c r="DZZ133" s="59"/>
      <c r="EAA133" s="59"/>
      <c r="EAB133" s="59"/>
      <c r="EAC133" s="59"/>
      <c r="EAD133" s="59"/>
      <c r="EAE133" s="59"/>
      <c r="EAF133" s="59"/>
      <c r="EAG133" s="59"/>
      <c r="EAH133" s="59"/>
      <c r="EAI133" s="59"/>
      <c r="EAJ133" s="59"/>
      <c r="EAK133" s="59"/>
      <c r="EAL133" s="59"/>
      <c r="EAM133" s="59"/>
      <c r="EAN133" s="59"/>
      <c r="EAO133" s="59"/>
      <c r="EAP133" s="59"/>
      <c r="EAQ133" s="59"/>
      <c r="EAR133" s="59"/>
      <c r="EAS133" s="59"/>
      <c r="EAT133" s="59"/>
      <c r="EAU133" s="59"/>
      <c r="EAV133" s="59"/>
      <c r="EAW133" s="59"/>
      <c r="EAX133" s="59"/>
      <c r="EAY133" s="59"/>
      <c r="EAZ133" s="59"/>
      <c r="EBA133" s="59"/>
      <c r="EBB133" s="59"/>
      <c r="EBC133" s="59"/>
      <c r="EBD133" s="59"/>
      <c r="EBE133" s="59"/>
      <c r="EBF133" s="59"/>
      <c r="EBG133" s="59"/>
      <c r="EBH133" s="59"/>
      <c r="EBI133" s="59"/>
      <c r="EBJ133" s="59"/>
      <c r="EBK133" s="59"/>
      <c r="EBL133" s="59"/>
      <c r="EBM133" s="59"/>
      <c r="EBN133" s="59"/>
      <c r="EBO133" s="59"/>
      <c r="EBP133" s="59"/>
      <c r="EBQ133" s="59"/>
      <c r="EBR133" s="59"/>
      <c r="EBS133" s="59"/>
      <c r="EBT133" s="59"/>
      <c r="EBU133" s="59"/>
      <c r="EBV133" s="59"/>
      <c r="EBW133" s="59"/>
      <c r="EBX133" s="59"/>
      <c r="EBY133" s="59"/>
      <c r="EBZ133" s="59"/>
      <c r="ECA133" s="59"/>
      <c r="ECB133" s="59"/>
      <c r="ECC133" s="59"/>
      <c r="ECD133" s="59"/>
      <c r="ECE133" s="59"/>
      <c r="ECF133" s="59"/>
      <c r="ECG133" s="59"/>
      <c r="ECH133" s="59"/>
      <c r="ECI133" s="59"/>
      <c r="ECJ133" s="59"/>
      <c r="ECK133" s="59"/>
      <c r="ECL133" s="59"/>
      <c r="ECM133" s="59"/>
      <c r="ECN133" s="59"/>
      <c r="ECO133" s="59"/>
      <c r="ECP133" s="59"/>
      <c r="ECQ133" s="59"/>
      <c r="ECR133" s="59"/>
      <c r="ECS133" s="59"/>
      <c r="ECT133" s="59"/>
      <c r="ECU133" s="59"/>
      <c r="ECV133" s="59"/>
      <c r="ECW133" s="59"/>
      <c r="ECX133" s="59"/>
      <c r="ECY133" s="59"/>
      <c r="ECZ133" s="59"/>
      <c r="EDA133" s="59"/>
      <c r="EDB133" s="59"/>
      <c r="EDC133" s="59"/>
      <c r="EDD133" s="59"/>
      <c r="EDE133" s="59"/>
      <c r="EDF133" s="59"/>
      <c r="EDG133" s="59"/>
      <c r="EDH133" s="59"/>
      <c r="EDI133" s="59"/>
      <c r="EDJ133" s="59"/>
      <c r="EDK133" s="59"/>
      <c r="EDL133" s="59"/>
      <c r="EDM133" s="59"/>
      <c r="EDN133" s="59"/>
      <c r="EDO133" s="59"/>
      <c r="EDP133" s="59"/>
      <c r="EDQ133" s="59"/>
      <c r="EDR133" s="59"/>
      <c r="EDS133" s="59"/>
      <c r="EDT133" s="59"/>
      <c r="EDU133" s="59"/>
      <c r="EDV133" s="59"/>
      <c r="EDW133" s="59"/>
      <c r="EDX133" s="59"/>
      <c r="EDY133" s="59"/>
      <c r="EDZ133" s="59"/>
      <c r="EEA133" s="59"/>
      <c r="EEB133" s="59"/>
      <c r="EEC133" s="59"/>
      <c r="EED133" s="59"/>
      <c r="EEE133" s="59"/>
      <c r="EEF133" s="59"/>
      <c r="EEG133" s="59"/>
      <c r="EEH133" s="59"/>
      <c r="EEI133" s="59"/>
      <c r="EEJ133" s="59"/>
      <c r="EEK133" s="59"/>
      <c r="EEL133" s="59"/>
      <c r="EEM133" s="59"/>
      <c r="EEN133" s="59"/>
      <c r="EEO133" s="59"/>
      <c r="EEP133" s="59"/>
      <c r="EEQ133" s="59"/>
      <c r="EER133" s="59"/>
      <c r="EES133" s="59"/>
      <c r="EET133" s="59"/>
      <c r="EEU133" s="59"/>
      <c r="EEV133" s="59"/>
      <c r="EEW133" s="59"/>
      <c r="EEX133" s="59"/>
      <c r="EEY133" s="59"/>
      <c r="EEZ133" s="59"/>
      <c r="EFA133" s="59"/>
      <c r="EFB133" s="59"/>
      <c r="EFC133" s="59"/>
      <c r="EFD133" s="59"/>
      <c r="EFE133" s="59"/>
      <c r="EFF133" s="59"/>
      <c r="EFG133" s="59"/>
      <c r="EFH133" s="59"/>
      <c r="EFI133" s="59"/>
      <c r="EFJ133" s="59"/>
      <c r="EFK133" s="59"/>
      <c r="EFL133" s="59"/>
      <c r="EFM133" s="59"/>
      <c r="EFN133" s="59"/>
      <c r="EFO133" s="59"/>
      <c r="EFP133" s="59"/>
      <c r="EFQ133" s="59"/>
      <c r="EFR133" s="59"/>
      <c r="EFS133" s="59"/>
      <c r="EFT133" s="59"/>
      <c r="EFU133" s="59"/>
      <c r="EFV133" s="59"/>
      <c r="EFW133" s="59"/>
      <c r="EFX133" s="59"/>
      <c r="EFY133" s="59"/>
      <c r="EFZ133" s="59"/>
      <c r="EGA133" s="59"/>
      <c r="EGB133" s="59"/>
      <c r="EGC133" s="59"/>
      <c r="EGD133" s="59"/>
      <c r="EGE133" s="59"/>
      <c r="EGF133" s="59"/>
      <c r="EGG133" s="59"/>
      <c r="EGH133" s="59"/>
      <c r="EGI133" s="59"/>
      <c r="EGJ133" s="59"/>
      <c r="EGK133" s="59"/>
      <c r="EGL133" s="59"/>
      <c r="EGM133" s="59"/>
      <c r="EGN133" s="59"/>
      <c r="EGO133" s="59"/>
      <c r="EGP133" s="59"/>
      <c r="EGQ133" s="59"/>
      <c r="EGR133" s="59"/>
      <c r="EGS133" s="59"/>
      <c r="EGT133" s="59"/>
      <c r="EGU133" s="59"/>
      <c r="EGV133" s="59"/>
      <c r="EGW133" s="59"/>
      <c r="EGX133" s="59"/>
      <c r="EGY133" s="59"/>
      <c r="EGZ133" s="59"/>
      <c r="EHA133" s="59"/>
      <c r="EHB133" s="59"/>
      <c r="EHC133" s="59"/>
      <c r="EHD133" s="59"/>
      <c r="EHE133" s="59"/>
      <c r="EHF133" s="59"/>
      <c r="EHG133" s="59"/>
      <c r="EHH133" s="59"/>
      <c r="EHI133" s="59"/>
      <c r="EHJ133" s="59"/>
      <c r="EHK133" s="59"/>
      <c r="EHL133" s="59"/>
      <c r="EHM133" s="59"/>
      <c r="EHN133" s="59"/>
      <c r="EHO133" s="59"/>
      <c r="EHP133" s="59"/>
      <c r="EHQ133" s="59"/>
      <c r="EHR133" s="59"/>
      <c r="EHS133" s="59"/>
      <c r="EHT133" s="59"/>
      <c r="EHU133" s="59"/>
      <c r="EHV133" s="59"/>
      <c r="EHW133" s="59"/>
      <c r="EHX133" s="59"/>
      <c r="EHY133" s="59"/>
      <c r="EHZ133" s="59"/>
      <c r="EIA133" s="59"/>
      <c r="EIB133" s="59"/>
      <c r="EIC133" s="59"/>
      <c r="EID133" s="59"/>
      <c r="EIE133" s="59"/>
      <c r="EIF133" s="59"/>
      <c r="EIG133" s="59"/>
      <c r="EIH133" s="59"/>
      <c r="EII133" s="59"/>
      <c r="EIJ133" s="59"/>
      <c r="EIK133" s="59"/>
      <c r="EIL133" s="59"/>
      <c r="EIM133" s="59"/>
      <c r="EIN133" s="59"/>
      <c r="EIO133" s="59"/>
      <c r="EIP133" s="59"/>
      <c r="EIQ133" s="59"/>
      <c r="EIR133" s="59"/>
      <c r="EIS133" s="59"/>
      <c r="EIT133" s="59"/>
      <c r="EIU133" s="59"/>
      <c r="EIV133" s="59"/>
      <c r="EIW133" s="59"/>
      <c r="EIX133" s="59"/>
      <c r="EIY133" s="59"/>
      <c r="EIZ133" s="59"/>
      <c r="EJA133" s="59"/>
      <c r="EJB133" s="59"/>
      <c r="EJC133" s="59"/>
      <c r="EJD133" s="59"/>
      <c r="EJE133" s="59"/>
      <c r="EJF133" s="59"/>
      <c r="EJG133" s="59"/>
      <c r="EJH133" s="59"/>
      <c r="EJI133" s="59"/>
      <c r="EJJ133" s="59"/>
      <c r="EJK133" s="59"/>
      <c r="EJL133" s="59"/>
      <c r="EJM133" s="59"/>
      <c r="EJN133" s="59"/>
      <c r="EJO133" s="59"/>
      <c r="EJP133" s="59"/>
      <c r="EJQ133" s="59"/>
      <c r="EJR133" s="59"/>
      <c r="EJS133" s="59"/>
      <c r="EJT133" s="59"/>
      <c r="EJU133" s="59"/>
      <c r="EJV133" s="59"/>
      <c r="EJW133" s="59"/>
      <c r="EJX133" s="59"/>
      <c r="EJY133" s="59"/>
      <c r="EJZ133" s="59"/>
      <c r="EKA133" s="59"/>
      <c r="EKB133" s="59"/>
      <c r="EKC133" s="59"/>
      <c r="EKD133" s="59"/>
      <c r="EKE133" s="59"/>
      <c r="EKF133" s="59"/>
      <c r="EKG133" s="59"/>
      <c r="EKH133" s="59"/>
      <c r="EKI133" s="59"/>
      <c r="EKJ133" s="59"/>
      <c r="EKK133" s="59"/>
      <c r="EKL133" s="59"/>
      <c r="EKM133" s="59"/>
      <c r="EKN133" s="59"/>
      <c r="EKO133" s="59"/>
      <c r="EKP133" s="59"/>
      <c r="EKQ133" s="59"/>
      <c r="EKR133" s="59"/>
      <c r="EKS133" s="59"/>
      <c r="EKT133" s="59"/>
      <c r="EKU133" s="59"/>
      <c r="EKV133" s="59"/>
      <c r="EKW133" s="59"/>
      <c r="EKX133" s="59"/>
      <c r="EKY133" s="59"/>
      <c r="EKZ133" s="59"/>
      <c r="ELA133" s="59"/>
      <c r="ELB133" s="59"/>
      <c r="ELC133" s="59"/>
      <c r="ELD133" s="59"/>
      <c r="ELE133" s="59"/>
      <c r="ELF133" s="59"/>
      <c r="ELG133" s="59"/>
      <c r="ELH133" s="59"/>
      <c r="ELI133" s="59"/>
      <c r="ELJ133" s="59"/>
      <c r="ELK133" s="59"/>
      <c r="ELL133" s="59"/>
      <c r="ELM133" s="59"/>
      <c r="ELN133" s="59"/>
      <c r="ELO133" s="59"/>
      <c r="ELP133" s="59"/>
      <c r="ELQ133" s="59"/>
      <c r="ELR133" s="59"/>
      <c r="ELS133" s="59"/>
      <c r="ELT133" s="59"/>
      <c r="ELU133" s="59"/>
      <c r="ELV133" s="59"/>
      <c r="ELW133" s="59"/>
      <c r="ELX133" s="59"/>
      <c r="ELY133" s="59"/>
      <c r="ELZ133" s="59"/>
      <c r="EMA133" s="59"/>
      <c r="EMB133" s="59"/>
      <c r="EMC133" s="59"/>
      <c r="EMD133" s="59"/>
      <c r="EME133" s="59"/>
      <c r="EMF133" s="59"/>
      <c r="EMG133" s="59"/>
      <c r="EMH133" s="59"/>
      <c r="EMI133" s="59"/>
      <c r="EMJ133" s="59"/>
      <c r="EMK133" s="59"/>
      <c r="EML133" s="59"/>
      <c r="EMM133" s="59"/>
      <c r="EMN133" s="59"/>
      <c r="EMO133" s="59"/>
      <c r="EMP133" s="59"/>
      <c r="EMQ133" s="59"/>
      <c r="EMR133" s="59"/>
      <c r="EMS133" s="59"/>
      <c r="EMT133" s="59"/>
      <c r="EMU133" s="59"/>
      <c r="EMV133" s="59"/>
      <c r="EMW133" s="59"/>
      <c r="EMX133" s="59"/>
      <c r="EMY133" s="59"/>
      <c r="EMZ133" s="59"/>
      <c r="ENA133" s="59"/>
      <c r="ENB133" s="59"/>
      <c r="ENC133" s="59"/>
      <c r="END133" s="59"/>
      <c r="ENE133" s="59"/>
      <c r="ENF133" s="59"/>
      <c r="ENG133" s="59"/>
      <c r="ENH133" s="59"/>
      <c r="ENI133" s="59"/>
      <c r="ENJ133" s="59"/>
      <c r="ENK133" s="59"/>
      <c r="ENL133" s="59"/>
      <c r="ENM133" s="59"/>
      <c r="ENN133" s="59"/>
      <c r="ENO133" s="59"/>
      <c r="ENP133" s="59"/>
      <c r="ENQ133" s="59"/>
      <c r="ENR133" s="59"/>
      <c r="ENS133" s="59"/>
      <c r="ENT133" s="59"/>
      <c r="ENU133" s="59"/>
      <c r="ENV133" s="59"/>
      <c r="ENW133" s="59"/>
      <c r="ENX133" s="59"/>
      <c r="ENY133" s="59"/>
      <c r="ENZ133" s="59"/>
      <c r="EOA133" s="59"/>
      <c r="EOB133" s="59"/>
      <c r="EOC133" s="59"/>
      <c r="EOD133" s="59"/>
      <c r="EOE133" s="59"/>
      <c r="EOF133" s="59"/>
      <c r="EOG133" s="59"/>
      <c r="EOH133" s="59"/>
      <c r="EOI133" s="59"/>
      <c r="EOJ133" s="59"/>
      <c r="EOK133" s="59"/>
      <c r="EOL133" s="59"/>
      <c r="EOM133" s="59"/>
      <c r="EON133" s="59"/>
      <c r="EOO133" s="59"/>
      <c r="EOP133" s="59"/>
      <c r="EOQ133" s="59"/>
      <c r="EOR133" s="59"/>
      <c r="EOS133" s="59"/>
      <c r="EOT133" s="59"/>
      <c r="EOU133" s="59"/>
      <c r="EOV133" s="59"/>
      <c r="EOW133" s="59"/>
      <c r="EOX133" s="59"/>
      <c r="EOY133" s="59"/>
      <c r="EOZ133" s="59"/>
      <c r="EPA133" s="59"/>
      <c r="EPB133" s="59"/>
      <c r="EPC133" s="59"/>
      <c r="EPD133" s="59"/>
      <c r="EPE133" s="59"/>
      <c r="EPF133" s="59"/>
      <c r="EPG133" s="59"/>
      <c r="EPH133" s="59"/>
      <c r="EPI133" s="59"/>
      <c r="EPJ133" s="59"/>
      <c r="EPK133" s="59"/>
      <c r="EPL133" s="59"/>
      <c r="EPM133" s="59"/>
      <c r="EPN133" s="59"/>
      <c r="EPO133" s="59"/>
      <c r="EPP133" s="59"/>
      <c r="EPQ133" s="59"/>
      <c r="EPR133" s="59"/>
      <c r="EPS133" s="59"/>
      <c r="EPT133" s="59"/>
      <c r="EPU133" s="59"/>
      <c r="EPV133" s="59"/>
      <c r="EPW133" s="59"/>
      <c r="EPX133" s="59"/>
      <c r="EPY133" s="59"/>
      <c r="EPZ133" s="59"/>
      <c r="EQA133" s="59"/>
      <c r="EQB133" s="59"/>
      <c r="EQC133" s="59"/>
      <c r="EQD133" s="59"/>
      <c r="EQE133" s="59"/>
      <c r="EQF133" s="59"/>
      <c r="EQG133" s="59"/>
      <c r="EQH133" s="59"/>
      <c r="EQI133" s="59"/>
      <c r="EQJ133" s="59"/>
      <c r="EQK133" s="59"/>
      <c r="EQL133" s="59"/>
      <c r="EQM133" s="59"/>
      <c r="EQN133" s="59"/>
      <c r="EQO133" s="59"/>
      <c r="EQP133" s="59"/>
      <c r="EQQ133" s="59"/>
      <c r="EQR133" s="59"/>
      <c r="EQS133" s="59"/>
      <c r="EQT133" s="59"/>
      <c r="EQU133" s="59"/>
      <c r="EQV133" s="59"/>
      <c r="EQW133" s="59"/>
      <c r="EQX133" s="59"/>
      <c r="EQY133" s="59"/>
      <c r="EQZ133" s="59"/>
      <c r="ERA133" s="59"/>
      <c r="ERB133" s="59"/>
      <c r="ERC133" s="59"/>
      <c r="ERD133" s="59"/>
      <c r="ERE133" s="59"/>
      <c r="ERF133" s="59"/>
      <c r="ERG133" s="59"/>
      <c r="ERH133" s="59"/>
      <c r="ERI133" s="59"/>
      <c r="ERJ133" s="59"/>
      <c r="ERK133" s="59"/>
      <c r="ERL133" s="59"/>
      <c r="ERM133" s="59"/>
      <c r="ERN133" s="59"/>
      <c r="ERO133" s="59"/>
      <c r="ERP133" s="59"/>
      <c r="ERQ133" s="59"/>
      <c r="ERR133" s="59"/>
      <c r="ERS133" s="59"/>
      <c r="ERT133" s="59"/>
      <c r="ERU133" s="59"/>
      <c r="ERV133" s="59"/>
      <c r="ERW133" s="59"/>
      <c r="ERX133" s="59"/>
      <c r="ERY133" s="59"/>
      <c r="ERZ133" s="59"/>
      <c r="ESA133" s="59"/>
      <c r="ESB133" s="59"/>
      <c r="ESC133" s="59"/>
      <c r="ESD133" s="59"/>
      <c r="ESE133" s="59"/>
      <c r="ESF133" s="59"/>
      <c r="ESG133" s="59"/>
      <c r="ESH133" s="59"/>
      <c r="ESI133" s="59"/>
      <c r="ESJ133" s="59"/>
      <c r="ESK133" s="59"/>
      <c r="ESL133" s="59"/>
      <c r="ESM133" s="59"/>
      <c r="ESN133" s="59"/>
      <c r="ESO133" s="59"/>
      <c r="ESP133" s="59"/>
      <c r="ESQ133" s="59"/>
      <c r="ESR133" s="59"/>
      <c r="ESS133" s="59"/>
      <c r="EST133" s="59"/>
      <c r="ESU133" s="59"/>
      <c r="ESV133" s="59"/>
      <c r="ESW133" s="59"/>
      <c r="ESX133" s="59"/>
      <c r="ESY133" s="59"/>
      <c r="ESZ133" s="59"/>
      <c r="ETA133" s="59"/>
      <c r="ETB133" s="59"/>
      <c r="ETC133" s="59"/>
      <c r="ETD133" s="59"/>
      <c r="ETE133" s="59"/>
      <c r="ETF133" s="59"/>
      <c r="ETG133" s="59"/>
      <c r="ETH133" s="59"/>
      <c r="ETI133" s="59"/>
      <c r="ETJ133" s="59"/>
      <c r="ETK133" s="59"/>
      <c r="ETL133" s="59"/>
      <c r="ETM133" s="59"/>
      <c r="ETN133" s="59"/>
      <c r="ETO133" s="59"/>
      <c r="ETP133" s="59"/>
      <c r="ETQ133" s="59"/>
      <c r="ETR133" s="59"/>
      <c r="ETS133" s="59"/>
      <c r="ETT133" s="59"/>
      <c r="ETU133" s="59"/>
      <c r="ETV133" s="59"/>
      <c r="ETW133" s="59"/>
      <c r="ETX133" s="59"/>
      <c r="ETY133" s="59"/>
      <c r="ETZ133" s="59"/>
      <c r="EUA133" s="59"/>
      <c r="EUB133" s="59"/>
      <c r="EUC133" s="59"/>
      <c r="EUD133" s="59"/>
      <c r="EUE133" s="59"/>
      <c r="EUF133" s="59"/>
      <c r="EUG133" s="59"/>
      <c r="EUH133" s="59"/>
      <c r="EUI133" s="59"/>
      <c r="EUJ133" s="59"/>
      <c r="EUK133" s="59"/>
      <c r="EUL133" s="59"/>
      <c r="EUM133" s="59"/>
      <c r="EUN133" s="59"/>
      <c r="EUO133" s="59"/>
      <c r="EUP133" s="59"/>
      <c r="EUQ133" s="59"/>
      <c r="EUR133" s="59"/>
      <c r="EUS133" s="59"/>
      <c r="EUT133" s="59"/>
      <c r="EUU133" s="59"/>
      <c r="EUV133" s="59"/>
      <c r="EUW133" s="59"/>
      <c r="EUX133" s="59"/>
      <c r="EUY133" s="59"/>
      <c r="EUZ133" s="59"/>
      <c r="EVA133" s="59"/>
      <c r="EVB133" s="59"/>
      <c r="EVC133" s="59"/>
      <c r="EVD133" s="59"/>
      <c r="EVE133" s="59"/>
      <c r="EVF133" s="59"/>
      <c r="EVG133" s="59"/>
      <c r="EVH133" s="59"/>
      <c r="EVI133" s="59"/>
      <c r="EVJ133" s="59"/>
      <c r="EVK133" s="59"/>
      <c r="EVL133" s="59"/>
      <c r="EVM133" s="59"/>
      <c r="EVN133" s="59"/>
      <c r="EVO133" s="59"/>
      <c r="EVP133" s="59"/>
      <c r="EVQ133" s="59"/>
      <c r="EVR133" s="59"/>
      <c r="EVS133" s="59"/>
      <c r="EVT133" s="59"/>
      <c r="EVU133" s="59"/>
      <c r="EVV133" s="59"/>
      <c r="EVW133" s="59"/>
      <c r="EVX133" s="59"/>
      <c r="EVY133" s="59"/>
      <c r="EVZ133" s="59"/>
      <c r="EWA133" s="59"/>
      <c r="EWB133" s="59"/>
      <c r="EWC133" s="59"/>
      <c r="EWD133" s="59"/>
      <c r="EWE133" s="59"/>
      <c r="EWF133" s="59"/>
      <c r="EWG133" s="59"/>
      <c r="EWH133" s="59"/>
      <c r="EWI133" s="59"/>
      <c r="EWJ133" s="59"/>
      <c r="EWK133" s="59"/>
      <c r="EWL133" s="59"/>
      <c r="EWM133" s="59"/>
      <c r="EWN133" s="59"/>
      <c r="EWO133" s="59"/>
      <c r="EWP133" s="59"/>
      <c r="EWQ133" s="59"/>
      <c r="EWR133" s="59"/>
      <c r="EWS133" s="59"/>
      <c r="EWT133" s="59"/>
      <c r="EWU133" s="59"/>
      <c r="EWV133" s="59"/>
      <c r="EWW133" s="59"/>
      <c r="EWX133" s="59"/>
      <c r="EWY133" s="59"/>
      <c r="EWZ133" s="59"/>
      <c r="EXA133" s="59"/>
      <c r="EXB133" s="59"/>
      <c r="EXC133" s="59"/>
      <c r="EXD133" s="59"/>
      <c r="EXE133" s="59"/>
      <c r="EXF133" s="59"/>
      <c r="EXG133" s="59"/>
      <c r="EXH133" s="59"/>
      <c r="EXI133" s="59"/>
      <c r="EXJ133" s="59"/>
      <c r="EXK133" s="59"/>
      <c r="EXL133" s="59"/>
      <c r="EXM133" s="59"/>
      <c r="EXN133" s="59"/>
      <c r="EXO133" s="59"/>
      <c r="EXP133" s="59"/>
      <c r="EXQ133" s="59"/>
      <c r="EXR133" s="59"/>
      <c r="EXS133" s="59"/>
      <c r="EXT133" s="59"/>
      <c r="EXU133" s="59"/>
      <c r="EXV133" s="59"/>
      <c r="EXW133" s="59"/>
      <c r="EXX133" s="59"/>
      <c r="EXY133" s="59"/>
      <c r="EXZ133" s="59"/>
      <c r="EYA133" s="59"/>
      <c r="EYB133" s="59"/>
      <c r="EYC133" s="59"/>
      <c r="EYD133" s="59"/>
      <c r="EYE133" s="59"/>
      <c r="EYF133" s="59"/>
      <c r="EYG133" s="59"/>
      <c r="EYH133" s="59"/>
      <c r="EYI133" s="59"/>
      <c r="EYJ133" s="59"/>
      <c r="EYK133" s="59"/>
      <c r="EYL133" s="59"/>
      <c r="EYM133" s="59"/>
      <c r="EYN133" s="59"/>
      <c r="EYO133" s="59"/>
      <c r="EYP133" s="59"/>
      <c r="EYQ133" s="59"/>
      <c r="EYR133" s="59"/>
      <c r="EYS133" s="59"/>
      <c r="EYT133" s="59"/>
      <c r="EYU133" s="59"/>
      <c r="EYV133" s="59"/>
      <c r="EYW133" s="59"/>
      <c r="EYX133" s="59"/>
      <c r="EYY133" s="59"/>
      <c r="EYZ133" s="59"/>
      <c r="EZA133" s="59"/>
      <c r="EZB133" s="59"/>
      <c r="EZC133" s="59"/>
      <c r="EZD133" s="59"/>
      <c r="EZE133" s="59"/>
      <c r="EZF133" s="59"/>
      <c r="EZG133" s="59"/>
      <c r="EZH133" s="59"/>
      <c r="EZI133" s="59"/>
      <c r="EZJ133" s="59"/>
      <c r="EZK133" s="59"/>
      <c r="EZL133" s="59"/>
      <c r="EZM133" s="59"/>
      <c r="EZN133" s="59"/>
      <c r="EZO133" s="59"/>
      <c r="EZP133" s="59"/>
      <c r="EZQ133" s="59"/>
      <c r="EZR133" s="59"/>
      <c r="EZS133" s="59"/>
      <c r="EZT133" s="59"/>
      <c r="EZU133" s="59"/>
      <c r="EZV133" s="59"/>
      <c r="EZW133" s="59"/>
      <c r="EZX133" s="59"/>
      <c r="EZY133" s="59"/>
      <c r="EZZ133" s="59"/>
      <c r="FAA133" s="59"/>
      <c r="FAB133" s="59"/>
      <c r="FAC133" s="59"/>
      <c r="FAD133" s="59"/>
      <c r="FAE133" s="59"/>
      <c r="FAF133" s="59"/>
      <c r="FAG133" s="59"/>
      <c r="FAH133" s="59"/>
      <c r="FAI133" s="59"/>
      <c r="FAJ133" s="59"/>
      <c r="FAK133" s="59"/>
      <c r="FAL133" s="59"/>
      <c r="FAM133" s="59"/>
      <c r="FAN133" s="59"/>
      <c r="FAO133" s="59"/>
      <c r="FAP133" s="59"/>
      <c r="FAQ133" s="59"/>
      <c r="FAR133" s="59"/>
      <c r="FAS133" s="59"/>
      <c r="FAT133" s="59"/>
      <c r="FAU133" s="59"/>
      <c r="FAV133" s="59"/>
      <c r="FAW133" s="59"/>
      <c r="FAX133" s="59"/>
      <c r="FAY133" s="59"/>
      <c r="FAZ133" s="59"/>
      <c r="FBA133" s="59"/>
      <c r="FBB133" s="59"/>
      <c r="FBC133" s="59"/>
      <c r="FBD133" s="59"/>
      <c r="FBE133" s="59"/>
      <c r="FBF133" s="59"/>
      <c r="FBG133" s="59"/>
      <c r="FBH133" s="59"/>
      <c r="FBI133" s="59"/>
      <c r="FBJ133" s="59"/>
      <c r="FBK133" s="59"/>
      <c r="FBL133" s="59"/>
      <c r="FBM133" s="59"/>
      <c r="FBN133" s="59"/>
      <c r="FBO133" s="59"/>
      <c r="FBP133" s="59"/>
      <c r="FBQ133" s="59"/>
      <c r="FBR133" s="59"/>
      <c r="FBS133" s="59"/>
      <c r="FBT133" s="59"/>
      <c r="FBU133" s="59"/>
      <c r="FBV133" s="59"/>
      <c r="FBW133" s="59"/>
      <c r="FBX133" s="59"/>
      <c r="FBY133" s="59"/>
      <c r="FBZ133" s="59"/>
      <c r="FCA133" s="59"/>
      <c r="FCB133" s="59"/>
      <c r="FCC133" s="59"/>
      <c r="FCD133" s="59"/>
      <c r="FCE133" s="59"/>
      <c r="FCF133" s="59"/>
      <c r="FCG133" s="59"/>
      <c r="FCH133" s="59"/>
      <c r="FCI133" s="59"/>
      <c r="FCJ133" s="59"/>
      <c r="FCK133" s="59"/>
      <c r="FCL133" s="59"/>
      <c r="FCM133" s="59"/>
      <c r="FCN133" s="59"/>
      <c r="FCO133" s="59"/>
      <c r="FCP133" s="59"/>
      <c r="FCQ133" s="59"/>
      <c r="FCR133" s="59"/>
      <c r="FCS133" s="59"/>
      <c r="FCT133" s="59"/>
      <c r="FCU133" s="59"/>
      <c r="FCV133" s="59"/>
      <c r="FCW133" s="59"/>
      <c r="FCX133" s="59"/>
      <c r="FCY133" s="59"/>
      <c r="FCZ133" s="59"/>
      <c r="FDA133" s="59"/>
      <c r="FDB133" s="59"/>
      <c r="FDC133" s="59"/>
      <c r="FDD133" s="59"/>
      <c r="FDE133" s="59"/>
      <c r="FDF133" s="59"/>
      <c r="FDG133" s="59"/>
      <c r="FDH133" s="59"/>
      <c r="FDI133" s="59"/>
      <c r="FDJ133" s="59"/>
      <c r="FDK133" s="59"/>
      <c r="FDL133" s="59"/>
      <c r="FDM133" s="59"/>
      <c r="FDN133" s="59"/>
      <c r="FDO133" s="59"/>
      <c r="FDP133" s="59"/>
      <c r="FDQ133" s="59"/>
      <c r="FDR133" s="59"/>
      <c r="FDS133" s="59"/>
      <c r="FDT133" s="59"/>
      <c r="FDU133" s="59"/>
      <c r="FDV133" s="59"/>
      <c r="FDW133" s="59"/>
      <c r="FDX133" s="59"/>
      <c r="FDY133" s="59"/>
      <c r="FDZ133" s="59"/>
      <c r="FEA133" s="59"/>
      <c r="FEB133" s="59"/>
      <c r="FEC133" s="59"/>
      <c r="FED133" s="59"/>
      <c r="FEE133" s="59"/>
      <c r="FEF133" s="59"/>
      <c r="FEG133" s="59"/>
      <c r="FEH133" s="59"/>
      <c r="FEI133" s="59"/>
      <c r="FEJ133" s="59"/>
      <c r="FEK133" s="59"/>
      <c r="FEL133" s="59"/>
      <c r="FEM133" s="59"/>
      <c r="FEN133" s="59"/>
      <c r="FEO133" s="59"/>
      <c r="FEP133" s="59"/>
      <c r="FEQ133" s="59"/>
      <c r="FER133" s="59"/>
      <c r="FES133" s="59"/>
      <c r="FET133" s="59"/>
      <c r="FEU133" s="59"/>
      <c r="FEV133" s="59"/>
      <c r="FEW133" s="59"/>
      <c r="FEX133" s="59"/>
      <c r="FEY133" s="59"/>
      <c r="FEZ133" s="59"/>
      <c r="FFA133" s="59"/>
      <c r="FFB133" s="59"/>
      <c r="FFC133" s="59"/>
      <c r="FFD133" s="59"/>
      <c r="FFE133" s="59"/>
      <c r="FFF133" s="59"/>
      <c r="FFG133" s="59"/>
      <c r="FFH133" s="59"/>
      <c r="FFI133" s="59"/>
      <c r="FFJ133" s="59"/>
      <c r="FFK133" s="59"/>
      <c r="FFL133" s="59"/>
      <c r="FFM133" s="59"/>
      <c r="FFN133" s="59"/>
      <c r="FFO133" s="59"/>
      <c r="FFP133" s="59"/>
      <c r="FFQ133" s="59"/>
      <c r="FFR133" s="59"/>
      <c r="FFS133" s="59"/>
      <c r="FFT133" s="59"/>
      <c r="FFU133" s="59"/>
      <c r="FFV133" s="59"/>
      <c r="FFW133" s="59"/>
      <c r="FFX133" s="59"/>
      <c r="FFY133" s="59"/>
      <c r="FFZ133" s="59"/>
      <c r="FGA133" s="59"/>
      <c r="FGB133" s="59"/>
      <c r="FGC133" s="59"/>
      <c r="FGD133" s="59"/>
      <c r="FGE133" s="59"/>
      <c r="FGF133" s="59"/>
      <c r="FGG133" s="59"/>
      <c r="FGH133" s="59"/>
      <c r="FGI133" s="59"/>
      <c r="FGJ133" s="59"/>
      <c r="FGK133" s="59"/>
      <c r="FGL133" s="59"/>
      <c r="FGM133" s="59"/>
      <c r="FGN133" s="59"/>
      <c r="FGO133" s="59"/>
      <c r="FGP133" s="59"/>
      <c r="FGQ133" s="59"/>
      <c r="FGR133" s="59"/>
      <c r="FGS133" s="59"/>
      <c r="FGT133" s="59"/>
      <c r="FGU133" s="59"/>
      <c r="FGV133" s="59"/>
      <c r="FGW133" s="59"/>
      <c r="FGX133" s="59"/>
      <c r="FGY133" s="59"/>
      <c r="FGZ133" s="59"/>
      <c r="FHA133" s="59"/>
      <c r="FHB133" s="59"/>
      <c r="FHC133" s="59"/>
      <c r="FHD133" s="59"/>
      <c r="FHE133" s="59"/>
      <c r="FHF133" s="59"/>
      <c r="FHG133" s="59"/>
      <c r="FHH133" s="59"/>
      <c r="FHI133" s="59"/>
      <c r="FHJ133" s="59"/>
      <c r="FHK133" s="59"/>
      <c r="FHL133" s="59"/>
      <c r="FHM133" s="59"/>
      <c r="FHN133" s="59"/>
      <c r="FHO133" s="59"/>
      <c r="FHP133" s="59"/>
      <c r="FHQ133" s="59"/>
      <c r="FHR133" s="59"/>
      <c r="FHS133" s="59"/>
      <c r="FHT133" s="59"/>
      <c r="FHU133" s="59"/>
      <c r="FHV133" s="59"/>
      <c r="FHW133" s="59"/>
      <c r="FHX133" s="59"/>
      <c r="FHY133" s="59"/>
      <c r="FHZ133" s="59"/>
      <c r="FIA133" s="59"/>
      <c r="FIB133" s="59"/>
      <c r="FIC133" s="59"/>
      <c r="FID133" s="59"/>
      <c r="FIE133" s="59"/>
      <c r="FIF133" s="59"/>
      <c r="FIG133" s="59"/>
      <c r="FIH133" s="59"/>
      <c r="FII133" s="59"/>
      <c r="FIJ133" s="59"/>
      <c r="FIK133" s="59"/>
      <c r="FIL133" s="59"/>
      <c r="FIM133" s="59"/>
      <c r="FIN133" s="59"/>
      <c r="FIO133" s="59"/>
      <c r="FIP133" s="59"/>
      <c r="FIQ133" s="59"/>
      <c r="FIR133" s="59"/>
      <c r="FIS133" s="59"/>
      <c r="FIT133" s="59"/>
      <c r="FIU133" s="59"/>
      <c r="FIV133" s="59"/>
      <c r="FIW133" s="59"/>
      <c r="FIX133" s="59"/>
      <c r="FIY133" s="59"/>
      <c r="FIZ133" s="59"/>
      <c r="FJA133" s="59"/>
      <c r="FJB133" s="59"/>
      <c r="FJC133" s="59"/>
      <c r="FJD133" s="59"/>
    </row>
    <row r="134" spans="1:4320" s="66" customFormat="1" ht="28.5" customHeight="1" x14ac:dyDescent="0.35">
      <c r="A134" s="183"/>
      <c r="B134" s="123" t="s">
        <v>811</v>
      </c>
      <c r="C134" s="124" t="s">
        <v>16</v>
      </c>
      <c r="D134" s="79" t="s">
        <v>17</v>
      </c>
      <c r="E134" s="108"/>
      <c r="F134" s="172"/>
      <c r="G134" s="109"/>
      <c r="H134" s="162">
        <v>70451</v>
      </c>
      <c r="I134" s="111" t="s">
        <v>20</v>
      </c>
      <c r="J134" s="523"/>
      <c r="K134" s="238">
        <v>500000</v>
      </c>
      <c r="L134" s="130"/>
      <c r="M134" s="65">
        <v>320815.04192386765</v>
      </c>
      <c r="N134" s="114"/>
      <c r="O134" s="58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  <c r="GO134" s="59"/>
      <c r="GP134" s="59"/>
      <c r="GQ134" s="59"/>
      <c r="GR134" s="59"/>
      <c r="GS134" s="59"/>
      <c r="GT134" s="59"/>
      <c r="GU134" s="59"/>
      <c r="GV134" s="59"/>
      <c r="GW134" s="59"/>
      <c r="GX134" s="59"/>
      <c r="GY134" s="59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59"/>
      <c r="HU134" s="59"/>
      <c r="HV134" s="59"/>
      <c r="HW134" s="59"/>
      <c r="HX134" s="59"/>
      <c r="HY134" s="59"/>
      <c r="HZ134" s="59"/>
      <c r="IA134" s="59"/>
      <c r="IB134" s="59"/>
      <c r="IC134" s="59"/>
      <c r="ID134" s="59"/>
      <c r="IE134" s="59"/>
      <c r="IF134" s="59"/>
      <c r="IG134" s="59"/>
      <c r="IH134" s="59"/>
      <c r="II134" s="59"/>
      <c r="IJ134" s="59"/>
      <c r="IK134" s="59"/>
      <c r="IL134" s="59"/>
      <c r="IM134" s="59"/>
      <c r="IN134" s="59"/>
      <c r="IO134" s="59"/>
      <c r="IP134" s="59"/>
      <c r="IQ134" s="59"/>
      <c r="IR134" s="59"/>
      <c r="IS134" s="59"/>
      <c r="IT134" s="59"/>
      <c r="IU134" s="59"/>
      <c r="IV134" s="59"/>
      <c r="IW134" s="59"/>
      <c r="IX134" s="59"/>
      <c r="IY134" s="59"/>
      <c r="IZ134" s="59"/>
      <c r="JA134" s="59"/>
      <c r="JB134" s="59"/>
      <c r="JC134" s="59"/>
      <c r="JD134" s="59"/>
      <c r="JE134" s="59"/>
      <c r="JF134" s="59"/>
      <c r="JG134" s="59"/>
      <c r="JH134" s="59"/>
      <c r="JI134" s="59"/>
      <c r="JJ134" s="59"/>
      <c r="JK134" s="59"/>
      <c r="JL134" s="59"/>
      <c r="JM134" s="59"/>
      <c r="JN134" s="59"/>
      <c r="JO134" s="59"/>
      <c r="JP134" s="59"/>
      <c r="JQ134" s="59"/>
      <c r="JR134" s="59"/>
      <c r="JS134" s="59"/>
      <c r="JT134" s="59"/>
      <c r="JU134" s="59"/>
      <c r="JV134" s="59"/>
      <c r="JW134" s="59"/>
      <c r="JX134" s="59"/>
      <c r="JY134" s="59"/>
      <c r="JZ134" s="59"/>
      <c r="KA134" s="59"/>
      <c r="KB134" s="59"/>
      <c r="KC134" s="59"/>
      <c r="KD134" s="59"/>
      <c r="KE134" s="59"/>
      <c r="KF134" s="59"/>
      <c r="KG134" s="59"/>
      <c r="KH134" s="59"/>
      <c r="KI134" s="59"/>
      <c r="KJ134" s="59"/>
      <c r="KK134" s="59"/>
      <c r="KL134" s="59"/>
      <c r="KM134" s="59"/>
      <c r="KN134" s="59"/>
      <c r="KO134" s="59"/>
      <c r="KP134" s="59"/>
      <c r="KQ134" s="59"/>
      <c r="KR134" s="59"/>
      <c r="KS134" s="59"/>
      <c r="KT134" s="59"/>
      <c r="KU134" s="59"/>
      <c r="KV134" s="59"/>
      <c r="KW134" s="59"/>
      <c r="KX134" s="59"/>
      <c r="KY134" s="59"/>
      <c r="KZ134" s="59"/>
      <c r="LA134" s="59"/>
      <c r="LB134" s="59"/>
      <c r="LC134" s="59"/>
      <c r="LD134" s="59"/>
      <c r="LE134" s="59"/>
      <c r="LF134" s="59"/>
      <c r="LG134" s="59"/>
      <c r="LH134" s="59"/>
      <c r="LI134" s="59"/>
      <c r="LJ134" s="59"/>
      <c r="LK134" s="59"/>
      <c r="LL134" s="59"/>
      <c r="LM134" s="59"/>
      <c r="LN134" s="59"/>
      <c r="LO134" s="59"/>
      <c r="LP134" s="59"/>
      <c r="LQ134" s="59"/>
      <c r="LR134" s="59"/>
      <c r="LS134" s="59"/>
      <c r="LT134" s="59"/>
      <c r="LU134" s="59"/>
      <c r="LV134" s="59"/>
      <c r="LW134" s="59"/>
      <c r="LX134" s="59"/>
      <c r="LY134" s="59"/>
      <c r="LZ134" s="59"/>
      <c r="MA134" s="59"/>
      <c r="MB134" s="59"/>
      <c r="MC134" s="59"/>
      <c r="MD134" s="59"/>
      <c r="ME134" s="59"/>
      <c r="MF134" s="59"/>
      <c r="MG134" s="59"/>
      <c r="MH134" s="59"/>
      <c r="MI134" s="59"/>
      <c r="MJ134" s="59"/>
      <c r="MK134" s="59"/>
      <c r="ML134" s="59"/>
      <c r="MM134" s="59"/>
      <c r="MN134" s="59"/>
      <c r="MO134" s="59"/>
      <c r="MP134" s="59"/>
      <c r="MQ134" s="59"/>
      <c r="MR134" s="59"/>
      <c r="MS134" s="59"/>
      <c r="MT134" s="59"/>
      <c r="MU134" s="59"/>
      <c r="MV134" s="59"/>
      <c r="MW134" s="59"/>
      <c r="MX134" s="59"/>
      <c r="MY134" s="59"/>
      <c r="MZ134" s="59"/>
      <c r="NA134" s="59"/>
      <c r="NB134" s="59"/>
      <c r="NC134" s="59"/>
      <c r="ND134" s="59"/>
      <c r="NE134" s="59"/>
      <c r="NF134" s="59"/>
      <c r="NG134" s="59"/>
      <c r="NH134" s="59"/>
      <c r="NI134" s="59"/>
      <c r="NJ134" s="59"/>
      <c r="NK134" s="59"/>
      <c r="NL134" s="59"/>
      <c r="NM134" s="59"/>
      <c r="NN134" s="59"/>
      <c r="NO134" s="59"/>
      <c r="NP134" s="59"/>
      <c r="NQ134" s="59"/>
      <c r="NR134" s="59"/>
      <c r="NS134" s="59"/>
      <c r="NT134" s="59"/>
      <c r="NU134" s="59"/>
      <c r="NV134" s="59"/>
      <c r="NW134" s="59"/>
      <c r="NX134" s="59"/>
      <c r="NY134" s="59"/>
      <c r="NZ134" s="59"/>
      <c r="OA134" s="59"/>
      <c r="OB134" s="59"/>
      <c r="OC134" s="59"/>
      <c r="OD134" s="59"/>
      <c r="OE134" s="59"/>
      <c r="OF134" s="59"/>
      <c r="OG134" s="59"/>
      <c r="OH134" s="59"/>
      <c r="OI134" s="59"/>
      <c r="OJ134" s="59"/>
      <c r="OK134" s="59"/>
      <c r="OL134" s="59"/>
      <c r="OM134" s="59"/>
      <c r="ON134" s="59"/>
      <c r="OO134" s="59"/>
      <c r="OP134" s="59"/>
      <c r="OQ134" s="59"/>
      <c r="OR134" s="59"/>
      <c r="OS134" s="59"/>
      <c r="OT134" s="59"/>
      <c r="OU134" s="59"/>
      <c r="OV134" s="59"/>
      <c r="OW134" s="59"/>
      <c r="OX134" s="59"/>
      <c r="OY134" s="59"/>
      <c r="OZ134" s="59"/>
      <c r="PA134" s="59"/>
      <c r="PB134" s="59"/>
      <c r="PC134" s="59"/>
      <c r="PD134" s="59"/>
      <c r="PE134" s="59"/>
      <c r="PF134" s="59"/>
      <c r="PG134" s="59"/>
      <c r="PH134" s="59"/>
      <c r="PI134" s="59"/>
      <c r="PJ134" s="59"/>
      <c r="PK134" s="59"/>
      <c r="PL134" s="59"/>
      <c r="PM134" s="59"/>
      <c r="PN134" s="59"/>
      <c r="PO134" s="59"/>
      <c r="PP134" s="59"/>
      <c r="PQ134" s="59"/>
      <c r="PR134" s="59"/>
      <c r="PS134" s="59"/>
      <c r="PT134" s="59"/>
      <c r="PU134" s="59"/>
      <c r="PV134" s="59"/>
      <c r="PW134" s="59"/>
      <c r="PX134" s="59"/>
      <c r="PY134" s="59"/>
      <c r="PZ134" s="59"/>
      <c r="QA134" s="59"/>
      <c r="QB134" s="59"/>
      <c r="QC134" s="59"/>
      <c r="QD134" s="59"/>
      <c r="QE134" s="59"/>
      <c r="QF134" s="59"/>
      <c r="QG134" s="59"/>
      <c r="QH134" s="59"/>
      <c r="QI134" s="59"/>
      <c r="QJ134" s="59"/>
      <c r="QK134" s="59"/>
      <c r="QL134" s="59"/>
      <c r="QM134" s="59"/>
      <c r="QN134" s="59"/>
      <c r="QO134" s="59"/>
      <c r="QP134" s="59"/>
      <c r="QQ134" s="59"/>
      <c r="QR134" s="59"/>
      <c r="QS134" s="59"/>
      <c r="QT134" s="59"/>
      <c r="QU134" s="59"/>
      <c r="QV134" s="59"/>
      <c r="QW134" s="59"/>
      <c r="QX134" s="59"/>
      <c r="QY134" s="59"/>
      <c r="QZ134" s="59"/>
      <c r="RA134" s="59"/>
      <c r="RB134" s="59"/>
      <c r="RC134" s="59"/>
      <c r="RD134" s="59"/>
      <c r="RE134" s="59"/>
      <c r="RF134" s="59"/>
      <c r="RG134" s="59"/>
      <c r="RH134" s="59"/>
      <c r="RI134" s="59"/>
      <c r="RJ134" s="59"/>
      <c r="RK134" s="59"/>
      <c r="RL134" s="59"/>
      <c r="RM134" s="59"/>
      <c r="RN134" s="59"/>
      <c r="RO134" s="59"/>
      <c r="RP134" s="59"/>
      <c r="RQ134" s="59"/>
      <c r="RR134" s="59"/>
      <c r="RS134" s="59"/>
      <c r="RT134" s="59"/>
      <c r="RU134" s="59"/>
      <c r="RV134" s="59"/>
      <c r="RW134" s="59"/>
      <c r="RX134" s="59"/>
      <c r="RY134" s="59"/>
      <c r="RZ134" s="59"/>
      <c r="SA134" s="59"/>
      <c r="SB134" s="59"/>
      <c r="SC134" s="59"/>
      <c r="SD134" s="59"/>
      <c r="SE134" s="59"/>
      <c r="SF134" s="59"/>
      <c r="SG134" s="59"/>
      <c r="SH134" s="59"/>
      <c r="SI134" s="59"/>
      <c r="SJ134" s="59"/>
      <c r="SK134" s="59"/>
      <c r="SL134" s="59"/>
      <c r="SM134" s="59"/>
      <c r="SN134" s="59"/>
      <c r="SO134" s="59"/>
      <c r="SP134" s="59"/>
      <c r="SQ134" s="59"/>
      <c r="SR134" s="59"/>
      <c r="SS134" s="59"/>
      <c r="ST134" s="59"/>
      <c r="SU134" s="59"/>
      <c r="SV134" s="59"/>
      <c r="SW134" s="59"/>
      <c r="SX134" s="59"/>
      <c r="SY134" s="59"/>
      <c r="SZ134" s="59"/>
      <c r="TA134" s="59"/>
      <c r="TB134" s="59"/>
      <c r="TC134" s="59"/>
      <c r="TD134" s="59"/>
      <c r="TE134" s="59"/>
      <c r="TF134" s="59"/>
      <c r="TG134" s="59"/>
      <c r="TH134" s="59"/>
      <c r="TI134" s="59"/>
      <c r="TJ134" s="59"/>
      <c r="TK134" s="59"/>
      <c r="TL134" s="59"/>
      <c r="TM134" s="59"/>
      <c r="TN134" s="59"/>
      <c r="TO134" s="59"/>
      <c r="TP134" s="59"/>
      <c r="TQ134" s="59"/>
      <c r="TR134" s="59"/>
      <c r="TS134" s="59"/>
      <c r="TT134" s="59"/>
      <c r="TU134" s="59"/>
      <c r="TV134" s="59"/>
      <c r="TW134" s="59"/>
      <c r="TX134" s="59"/>
      <c r="TY134" s="59"/>
      <c r="TZ134" s="59"/>
      <c r="UA134" s="59"/>
      <c r="UB134" s="59"/>
      <c r="UC134" s="59"/>
      <c r="UD134" s="59"/>
      <c r="UE134" s="59"/>
      <c r="UF134" s="59"/>
      <c r="UG134" s="59"/>
      <c r="UH134" s="59"/>
      <c r="UI134" s="59"/>
      <c r="UJ134" s="59"/>
      <c r="UK134" s="59"/>
      <c r="UL134" s="59"/>
      <c r="UM134" s="59"/>
      <c r="UN134" s="59"/>
      <c r="UO134" s="59"/>
      <c r="UP134" s="59"/>
      <c r="UQ134" s="59"/>
      <c r="UR134" s="59"/>
      <c r="US134" s="59"/>
      <c r="UT134" s="59"/>
      <c r="UU134" s="59"/>
      <c r="UV134" s="59"/>
      <c r="UW134" s="59"/>
      <c r="UX134" s="59"/>
      <c r="UY134" s="59"/>
      <c r="UZ134" s="59"/>
      <c r="VA134" s="59"/>
      <c r="VB134" s="59"/>
      <c r="VC134" s="59"/>
      <c r="VD134" s="59"/>
      <c r="VE134" s="59"/>
      <c r="VF134" s="59"/>
      <c r="VG134" s="59"/>
      <c r="VH134" s="59"/>
      <c r="VI134" s="59"/>
      <c r="VJ134" s="59"/>
      <c r="VK134" s="59"/>
      <c r="VL134" s="59"/>
      <c r="VM134" s="59"/>
      <c r="VN134" s="59"/>
      <c r="VO134" s="59"/>
      <c r="VP134" s="59"/>
      <c r="VQ134" s="59"/>
      <c r="VR134" s="59"/>
      <c r="VS134" s="59"/>
      <c r="VT134" s="59"/>
      <c r="VU134" s="59"/>
      <c r="VV134" s="59"/>
      <c r="VW134" s="59"/>
      <c r="VX134" s="59"/>
      <c r="VY134" s="59"/>
      <c r="VZ134" s="59"/>
      <c r="WA134" s="59"/>
      <c r="WB134" s="59"/>
      <c r="WC134" s="59"/>
      <c r="WD134" s="59"/>
      <c r="WE134" s="59"/>
      <c r="WF134" s="59"/>
      <c r="WG134" s="59"/>
      <c r="WH134" s="59"/>
      <c r="WI134" s="59"/>
      <c r="WJ134" s="59"/>
      <c r="WK134" s="59"/>
      <c r="WL134" s="59"/>
      <c r="WM134" s="59"/>
      <c r="WN134" s="59"/>
      <c r="WO134" s="59"/>
      <c r="WP134" s="59"/>
      <c r="WQ134" s="59"/>
      <c r="WR134" s="59"/>
      <c r="WS134" s="59"/>
      <c r="WT134" s="59"/>
      <c r="WU134" s="59"/>
      <c r="WV134" s="59"/>
      <c r="WW134" s="59"/>
      <c r="WX134" s="59"/>
      <c r="WY134" s="59"/>
      <c r="WZ134" s="59"/>
      <c r="XA134" s="59"/>
      <c r="XB134" s="59"/>
      <c r="XC134" s="59"/>
      <c r="XD134" s="59"/>
      <c r="XE134" s="59"/>
      <c r="XF134" s="59"/>
      <c r="XG134" s="59"/>
      <c r="XH134" s="59"/>
      <c r="XI134" s="59"/>
      <c r="XJ134" s="59"/>
      <c r="XK134" s="59"/>
      <c r="XL134" s="59"/>
      <c r="XM134" s="59"/>
      <c r="XN134" s="59"/>
      <c r="XO134" s="59"/>
      <c r="XP134" s="59"/>
      <c r="XQ134" s="59"/>
      <c r="XR134" s="59"/>
      <c r="XS134" s="59"/>
      <c r="XT134" s="59"/>
      <c r="XU134" s="59"/>
      <c r="XV134" s="59"/>
      <c r="XW134" s="59"/>
      <c r="XX134" s="59"/>
      <c r="XY134" s="59"/>
      <c r="XZ134" s="59"/>
      <c r="YA134" s="59"/>
      <c r="YB134" s="59"/>
      <c r="YC134" s="59"/>
      <c r="YD134" s="59"/>
      <c r="YE134" s="59"/>
      <c r="YF134" s="59"/>
      <c r="YG134" s="59"/>
      <c r="YH134" s="59"/>
      <c r="YI134" s="59"/>
      <c r="YJ134" s="59"/>
      <c r="YK134" s="59"/>
      <c r="YL134" s="59"/>
      <c r="YM134" s="59"/>
      <c r="YN134" s="59"/>
      <c r="YO134" s="59"/>
      <c r="YP134" s="59"/>
      <c r="YQ134" s="59"/>
      <c r="YR134" s="59"/>
      <c r="YS134" s="59"/>
      <c r="YT134" s="59"/>
      <c r="YU134" s="59"/>
      <c r="YV134" s="59"/>
      <c r="YW134" s="59"/>
      <c r="YX134" s="59"/>
      <c r="YY134" s="59"/>
      <c r="YZ134" s="59"/>
      <c r="ZA134" s="59"/>
      <c r="ZB134" s="59"/>
      <c r="ZC134" s="59"/>
      <c r="ZD134" s="59"/>
      <c r="ZE134" s="59"/>
      <c r="ZF134" s="59"/>
      <c r="ZG134" s="59"/>
      <c r="ZH134" s="59"/>
      <c r="ZI134" s="59"/>
      <c r="ZJ134" s="59"/>
      <c r="ZK134" s="59"/>
      <c r="ZL134" s="59"/>
      <c r="ZM134" s="59"/>
      <c r="ZN134" s="59"/>
      <c r="ZO134" s="59"/>
      <c r="ZP134" s="59"/>
      <c r="ZQ134" s="59"/>
      <c r="ZR134" s="59"/>
      <c r="ZS134" s="59"/>
      <c r="ZT134" s="59"/>
      <c r="ZU134" s="59"/>
      <c r="ZV134" s="59"/>
      <c r="ZW134" s="59"/>
      <c r="ZX134" s="59"/>
      <c r="ZY134" s="59"/>
      <c r="ZZ134" s="59"/>
      <c r="AAA134" s="59"/>
      <c r="AAB134" s="59"/>
      <c r="AAC134" s="59"/>
      <c r="AAD134" s="59"/>
      <c r="AAE134" s="59"/>
      <c r="AAF134" s="59"/>
      <c r="AAG134" s="59"/>
      <c r="AAH134" s="59"/>
      <c r="AAI134" s="59"/>
      <c r="AAJ134" s="59"/>
      <c r="AAK134" s="59"/>
      <c r="AAL134" s="59"/>
      <c r="AAM134" s="59"/>
      <c r="AAN134" s="59"/>
      <c r="AAO134" s="59"/>
      <c r="AAP134" s="59"/>
      <c r="AAQ134" s="59"/>
      <c r="AAR134" s="59"/>
      <c r="AAS134" s="59"/>
      <c r="AAT134" s="59"/>
      <c r="AAU134" s="59"/>
      <c r="AAV134" s="59"/>
      <c r="AAW134" s="59"/>
      <c r="AAX134" s="59"/>
      <c r="AAY134" s="59"/>
      <c r="AAZ134" s="59"/>
      <c r="ABA134" s="59"/>
      <c r="ABB134" s="59"/>
      <c r="ABC134" s="59"/>
      <c r="ABD134" s="59"/>
      <c r="ABE134" s="59"/>
      <c r="ABF134" s="59"/>
      <c r="ABG134" s="59"/>
      <c r="ABH134" s="59"/>
      <c r="ABI134" s="59"/>
      <c r="ABJ134" s="59"/>
      <c r="ABK134" s="59"/>
      <c r="ABL134" s="59"/>
      <c r="ABM134" s="59"/>
      <c r="ABN134" s="59"/>
      <c r="ABO134" s="59"/>
      <c r="ABP134" s="59"/>
      <c r="ABQ134" s="59"/>
      <c r="ABR134" s="59"/>
      <c r="ABS134" s="59"/>
      <c r="ABT134" s="59"/>
      <c r="ABU134" s="59"/>
      <c r="ABV134" s="59"/>
      <c r="ABW134" s="59"/>
      <c r="ABX134" s="59"/>
      <c r="ABY134" s="59"/>
      <c r="ABZ134" s="59"/>
      <c r="ACA134" s="59"/>
      <c r="ACB134" s="59"/>
      <c r="ACC134" s="59"/>
      <c r="ACD134" s="59"/>
      <c r="ACE134" s="59"/>
      <c r="ACF134" s="59"/>
      <c r="ACG134" s="59"/>
      <c r="ACH134" s="59"/>
      <c r="ACI134" s="59"/>
      <c r="ACJ134" s="59"/>
      <c r="ACK134" s="59"/>
      <c r="ACL134" s="59"/>
      <c r="ACM134" s="59"/>
      <c r="ACN134" s="59"/>
      <c r="ACO134" s="59"/>
      <c r="ACP134" s="59"/>
      <c r="ACQ134" s="59"/>
      <c r="ACR134" s="59"/>
      <c r="ACS134" s="59"/>
      <c r="ACT134" s="59"/>
      <c r="ACU134" s="59"/>
      <c r="ACV134" s="59"/>
      <c r="ACW134" s="59"/>
      <c r="ACX134" s="59"/>
      <c r="ACY134" s="59"/>
      <c r="ACZ134" s="59"/>
      <c r="ADA134" s="59"/>
      <c r="ADB134" s="59"/>
      <c r="ADC134" s="59"/>
      <c r="ADD134" s="59"/>
      <c r="ADE134" s="59"/>
      <c r="ADF134" s="59"/>
      <c r="ADG134" s="59"/>
      <c r="ADH134" s="59"/>
      <c r="ADI134" s="59"/>
      <c r="ADJ134" s="59"/>
      <c r="ADK134" s="59"/>
      <c r="ADL134" s="59"/>
      <c r="ADM134" s="59"/>
      <c r="ADN134" s="59"/>
      <c r="ADO134" s="59"/>
      <c r="ADP134" s="59"/>
      <c r="ADQ134" s="59"/>
      <c r="ADR134" s="59"/>
      <c r="ADS134" s="59"/>
      <c r="ADT134" s="59"/>
      <c r="ADU134" s="59"/>
      <c r="ADV134" s="59"/>
      <c r="ADW134" s="59"/>
      <c r="ADX134" s="59"/>
      <c r="ADY134" s="59"/>
      <c r="ADZ134" s="59"/>
      <c r="AEA134" s="59"/>
      <c r="AEB134" s="59"/>
      <c r="AEC134" s="59"/>
      <c r="AED134" s="59"/>
      <c r="AEE134" s="59"/>
      <c r="AEF134" s="59"/>
      <c r="AEG134" s="59"/>
      <c r="AEH134" s="59"/>
      <c r="AEI134" s="59"/>
      <c r="AEJ134" s="59"/>
      <c r="AEK134" s="59"/>
      <c r="AEL134" s="59"/>
      <c r="AEM134" s="59"/>
      <c r="AEN134" s="59"/>
      <c r="AEO134" s="59"/>
      <c r="AEP134" s="59"/>
      <c r="AEQ134" s="59"/>
      <c r="AER134" s="59"/>
      <c r="AES134" s="59"/>
      <c r="AET134" s="59"/>
      <c r="AEU134" s="59"/>
      <c r="AEV134" s="59"/>
      <c r="AEW134" s="59"/>
      <c r="AEX134" s="59"/>
      <c r="AEY134" s="59"/>
      <c r="AEZ134" s="59"/>
      <c r="AFA134" s="59"/>
      <c r="AFB134" s="59"/>
      <c r="AFC134" s="59"/>
      <c r="AFD134" s="59"/>
      <c r="AFE134" s="59"/>
      <c r="AFF134" s="59"/>
      <c r="AFG134" s="59"/>
      <c r="AFH134" s="59"/>
      <c r="AFI134" s="59"/>
      <c r="AFJ134" s="59"/>
      <c r="AFK134" s="59"/>
      <c r="AFL134" s="59"/>
      <c r="AFM134" s="59"/>
      <c r="AFN134" s="59"/>
      <c r="AFO134" s="59"/>
      <c r="AFP134" s="59"/>
      <c r="AFQ134" s="59"/>
      <c r="AFR134" s="59"/>
      <c r="AFS134" s="59"/>
      <c r="AFT134" s="59"/>
      <c r="AFU134" s="59"/>
      <c r="AFV134" s="59"/>
      <c r="AFW134" s="59"/>
      <c r="AFX134" s="59"/>
      <c r="AFY134" s="59"/>
      <c r="AFZ134" s="59"/>
      <c r="AGA134" s="59"/>
      <c r="AGB134" s="59"/>
      <c r="AGC134" s="59"/>
      <c r="AGD134" s="59"/>
      <c r="AGE134" s="59"/>
      <c r="AGF134" s="59"/>
      <c r="AGG134" s="59"/>
      <c r="AGH134" s="59"/>
      <c r="AGI134" s="59"/>
      <c r="AGJ134" s="59"/>
      <c r="AGK134" s="59"/>
      <c r="AGL134" s="59"/>
      <c r="AGM134" s="59"/>
      <c r="AGN134" s="59"/>
      <c r="AGO134" s="59"/>
      <c r="AGP134" s="59"/>
      <c r="AGQ134" s="59"/>
      <c r="AGR134" s="59"/>
      <c r="AGS134" s="59"/>
      <c r="AGT134" s="59"/>
      <c r="AGU134" s="59"/>
      <c r="AGV134" s="59"/>
      <c r="AGW134" s="59"/>
      <c r="AGX134" s="59"/>
      <c r="AGY134" s="59"/>
      <c r="AGZ134" s="59"/>
      <c r="AHA134" s="59"/>
      <c r="AHB134" s="59"/>
      <c r="AHC134" s="59"/>
      <c r="AHD134" s="59"/>
      <c r="AHE134" s="59"/>
      <c r="AHF134" s="59"/>
      <c r="AHG134" s="59"/>
      <c r="AHH134" s="59"/>
      <c r="AHI134" s="59"/>
      <c r="AHJ134" s="59"/>
      <c r="AHK134" s="59"/>
      <c r="AHL134" s="59"/>
      <c r="AHM134" s="59"/>
      <c r="AHN134" s="59"/>
      <c r="AHO134" s="59"/>
      <c r="AHP134" s="59"/>
      <c r="AHQ134" s="59"/>
      <c r="AHR134" s="59"/>
      <c r="AHS134" s="59"/>
      <c r="AHT134" s="59"/>
      <c r="AHU134" s="59"/>
      <c r="AHV134" s="59"/>
      <c r="AHW134" s="59"/>
      <c r="AHX134" s="59"/>
      <c r="AHY134" s="59"/>
      <c r="AHZ134" s="59"/>
      <c r="AIA134" s="59"/>
      <c r="AIB134" s="59"/>
      <c r="AIC134" s="59"/>
      <c r="AID134" s="59"/>
      <c r="AIE134" s="59"/>
      <c r="AIF134" s="59"/>
      <c r="AIG134" s="59"/>
      <c r="AIH134" s="59"/>
      <c r="AII134" s="59"/>
      <c r="AIJ134" s="59"/>
      <c r="AIK134" s="59"/>
      <c r="AIL134" s="59"/>
      <c r="AIM134" s="59"/>
      <c r="AIN134" s="59"/>
      <c r="AIO134" s="59"/>
      <c r="AIP134" s="59"/>
      <c r="AIQ134" s="59"/>
      <c r="AIR134" s="59"/>
      <c r="AIS134" s="59"/>
      <c r="AIT134" s="59"/>
      <c r="AIU134" s="59"/>
      <c r="AIV134" s="59"/>
      <c r="AIW134" s="59"/>
      <c r="AIX134" s="59"/>
      <c r="AIY134" s="59"/>
      <c r="AIZ134" s="59"/>
      <c r="AJA134" s="59"/>
      <c r="AJB134" s="59"/>
      <c r="AJC134" s="59"/>
      <c r="AJD134" s="59"/>
      <c r="AJE134" s="59"/>
      <c r="AJF134" s="59"/>
      <c r="AJG134" s="59"/>
      <c r="AJH134" s="59"/>
      <c r="AJI134" s="59"/>
      <c r="AJJ134" s="59"/>
      <c r="AJK134" s="59"/>
      <c r="AJL134" s="59"/>
      <c r="AJM134" s="59"/>
      <c r="AJN134" s="59"/>
      <c r="AJO134" s="59"/>
      <c r="AJP134" s="59"/>
      <c r="AJQ134" s="59"/>
      <c r="AJR134" s="59"/>
      <c r="AJS134" s="59"/>
      <c r="AJT134" s="59"/>
      <c r="AJU134" s="59"/>
      <c r="AJV134" s="59"/>
      <c r="AJW134" s="59"/>
      <c r="AJX134" s="59"/>
      <c r="AJY134" s="59"/>
      <c r="AJZ134" s="59"/>
      <c r="AKA134" s="59"/>
      <c r="AKB134" s="59"/>
      <c r="AKC134" s="59"/>
      <c r="AKD134" s="59"/>
      <c r="AKE134" s="59"/>
      <c r="AKF134" s="59"/>
      <c r="AKG134" s="59"/>
      <c r="AKH134" s="59"/>
      <c r="AKI134" s="59"/>
      <c r="AKJ134" s="59"/>
      <c r="AKK134" s="59"/>
      <c r="AKL134" s="59"/>
      <c r="AKM134" s="59"/>
      <c r="AKN134" s="59"/>
      <c r="AKO134" s="59"/>
      <c r="AKP134" s="59"/>
      <c r="AKQ134" s="59"/>
      <c r="AKR134" s="59"/>
      <c r="AKS134" s="59"/>
      <c r="AKT134" s="59"/>
      <c r="AKU134" s="59"/>
      <c r="AKV134" s="59"/>
      <c r="AKW134" s="59"/>
      <c r="AKX134" s="59"/>
      <c r="AKY134" s="59"/>
      <c r="AKZ134" s="59"/>
      <c r="ALA134" s="59"/>
      <c r="ALB134" s="59"/>
      <c r="ALC134" s="59"/>
      <c r="ALD134" s="59"/>
      <c r="ALE134" s="59"/>
      <c r="ALF134" s="59"/>
      <c r="ALG134" s="59"/>
      <c r="ALH134" s="59"/>
      <c r="ALI134" s="59"/>
      <c r="ALJ134" s="59"/>
      <c r="ALK134" s="59"/>
      <c r="ALL134" s="59"/>
      <c r="ALM134" s="59"/>
      <c r="ALN134" s="59"/>
      <c r="ALO134" s="59"/>
      <c r="ALP134" s="59"/>
      <c r="ALQ134" s="59"/>
      <c r="ALR134" s="59"/>
      <c r="ALS134" s="59"/>
      <c r="ALT134" s="59"/>
      <c r="ALU134" s="59"/>
      <c r="ALV134" s="59"/>
      <c r="ALW134" s="59"/>
      <c r="ALX134" s="59"/>
      <c r="ALY134" s="59"/>
      <c r="ALZ134" s="59"/>
      <c r="AMA134" s="59"/>
      <c r="AMB134" s="59"/>
      <c r="AMC134" s="59"/>
      <c r="AMD134" s="59"/>
      <c r="AME134" s="59"/>
      <c r="AMF134" s="59"/>
      <c r="AMG134" s="59"/>
      <c r="AMH134" s="59"/>
      <c r="AMI134" s="59"/>
      <c r="AMJ134" s="59"/>
      <c r="AMK134" s="59"/>
      <c r="AML134" s="59"/>
      <c r="AMM134" s="59"/>
      <c r="AMN134" s="59"/>
      <c r="AMO134" s="59"/>
      <c r="AMP134" s="59"/>
      <c r="AMQ134" s="59"/>
      <c r="AMR134" s="59"/>
      <c r="AMS134" s="59"/>
      <c r="AMT134" s="59"/>
      <c r="AMU134" s="59"/>
      <c r="AMV134" s="59"/>
      <c r="AMW134" s="59"/>
      <c r="AMX134" s="59"/>
      <c r="AMY134" s="59"/>
      <c r="AMZ134" s="59"/>
      <c r="ANA134" s="59"/>
      <c r="ANB134" s="59"/>
      <c r="ANC134" s="59"/>
      <c r="AND134" s="59"/>
      <c r="ANE134" s="59"/>
      <c r="ANF134" s="59"/>
      <c r="ANG134" s="59"/>
      <c r="ANH134" s="59"/>
      <c r="ANI134" s="59"/>
      <c r="ANJ134" s="59"/>
      <c r="ANK134" s="59"/>
      <c r="ANL134" s="59"/>
      <c r="ANM134" s="59"/>
      <c r="ANN134" s="59"/>
      <c r="ANO134" s="59"/>
      <c r="ANP134" s="59"/>
      <c r="ANQ134" s="59"/>
      <c r="ANR134" s="59"/>
      <c r="ANS134" s="59"/>
      <c r="ANT134" s="59"/>
      <c r="ANU134" s="59"/>
      <c r="ANV134" s="59"/>
      <c r="ANW134" s="59"/>
      <c r="ANX134" s="59"/>
      <c r="ANY134" s="59"/>
      <c r="ANZ134" s="59"/>
      <c r="AOA134" s="59"/>
      <c r="AOB134" s="59"/>
      <c r="AOC134" s="59"/>
      <c r="AOD134" s="59"/>
      <c r="AOE134" s="59"/>
      <c r="AOF134" s="59"/>
      <c r="AOG134" s="59"/>
      <c r="AOH134" s="59"/>
      <c r="AOI134" s="59"/>
      <c r="AOJ134" s="59"/>
      <c r="AOK134" s="59"/>
      <c r="AOL134" s="59"/>
      <c r="AOM134" s="59"/>
      <c r="AON134" s="59"/>
      <c r="AOO134" s="59"/>
      <c r="AOP134" s="59"/>
      <c r="AOQ134" s="59"/>
      <c r="AOR134" s="59"/>
      <c r="AOS134" s="59"/>
      <c r="AOT134" s="59"/>
      <c r="AOU134" s="59"/>
      <c r="AOV134" s="59"/>
      <c r="AOW134" s="59"/>
      <c r="AOX134" s="59"/>
      <c r="AOY134" s="59"/>
      <c r="AOZ134" s="59"/>
      <c r="APA134" s="59"/>
      <c r="APB134" s="59"/>
      <c r="APC134" s="59"/>
      <c r="APD134" s="59"/>
      <c r="APE134" s="59"/>
      <c r="APF134" s="59"/>
      <c r="APG134" s="59"/>
      <c r="APH134" s="59"/>
      <c r="API134" s="59"/>
      <c r="APJ134" s="59"/>
      <c r="APK134" s="59"/>
      <c r="APL134" s="59"/>
      <c r="APM134" s="59"/>
      <c r="APN134" s="59"/>
      <c r="APO134" s="59"/>
      <c r="APP134" s="59"/>
      <c r="APQ134" s="59"/>
      <c r="APR134" s="59"/>
      <c r="APS134" s="59"/>
      <c r="APT134" s="59"/>
      <c r="APU134" s="59"/>
      <c r="APV134" s="59"/>
      <c r="APW134" s="59"/>
      <c r="APX134" s="59"/>
      <c r="APY134" s="59"/>
      <c r="APZ134" s="59"/>
      <c r="AQA134" s="59"/>
      <c r="AQB134" s="59"/>
      <c r="AQC134" s="59"/>
      <c r="AQD134" s="59"/>
      <c r="AQE134" s="59"/>
      <c r="AQF134" s="59"/>
      <c r="AQG134" s="59"/>
      <c r="AQH134" s="59"/>
      <c r="AQI134" s="59"/>
      <c r="AQJ134" s="59"/>
      <c r="AQK134" s="59"/>
      <c r="AQL134" s="59"/>
      <c r="AQM134" s="59"/>
      <c r="AQN134" s="59"/>
      <c r="AQO134" s="59"/>
      <c r="AQP134" s="59"/>
      <c r="AQQ134" s="59"/>
      <c r="AQR134" s="59"/>
      <c r="AQS134" s="59"/>
      <c r="AQT134" s="59"/>
      <c r="AQU134" s="59"/>
      <c r="AQV134" s="59"/>
      <c r="AQW134" s="59"/>
      <c r="AQX134" s="59"/>
      <c r="AQY134" s="59"/>
      <c r="AQZ134" s="59"/>
      <c r="ARA134" s="59"/>
      <c r="ARB134" s="59"/>
      <c r="ARC134" s="59"/>
      <c r="ARD134" s="59"/>
      <c r="ARE134" s="59"/>
      <c r="ARF134" s="59"/>
      <c r="ARG134" s="59"/>
      <c r="ARH134" s="59"/>
      <c r="ARI134" s="59"/>
      <c r="ARJ134" s="59"/>
      <c r="ARK134" s="59"/>
      <c r="ARL134" s="59"/>
      <c r="ARM134" s="59"/>
      <c r="ARN134" s="59"/>
      <c r="ARO134" s="59"/>
      <c r="ARP134" s="59"/>
      <c r="ARQ134" s="59"/>
      <c r="ARR134" s="59"/>
      <c r="ARS134" s="59"/>
      <c r="ART134" s="59"/>
      <c r="ARU134" s="59"/>
      <c r="ARV134" s="59"/>
      <c r="ARW134" s="59"/>
      <c r="ARX134" s="59"/>
      <c r="ARY134" s="59"/>
      <c r="ARZ134" s="59"/>
      <c r="ASA134" s="59"/>
      <c r="ASB134" s="59"/>
      <c r="ASC134" s="59"/>
      <c r="ASD134" s="59"/>
      <c r="ASE134" s="59"/>
      <c r="ASF134" s="59"/>
      <c r="ASG134" s="59"/>
      <c r="ASH134" s="59"/>
      <c r="ASI134" s="59"/>
      <c r="ASJ134" s="59"/>
      <c r="ASK134" s="59"/>
      <c r="ASL134" s="59"/>
      <c r="ASM134" s="59"/>
      <c r="ASN134" s="59"/>
      <c r="ASO134" s="59"/>
      <c r="ASP134" s="59"/>
      <c r="ASQ134" s="59"/>
      <c r="ASR134" s="59"/>
      <c r="ASS134" s="59"/>
      <c r="AST134" s="59"/>
      <c r="ASU134" s="59"/>
      <c r="ASV134" s="59"/>
      <c r="ASW134" s="59"/>
      <c r="ASX134" s="59"/>
      <c r="ASY134" s="59"/>
      <c r="ASZ134" s="59"/>
      <c r="ATA134" s="59"/>
      <c r="ATB134" s="59"/>
      <c r="ATC134" s="59"/>
      <c r="ATD134" s="59"/>
      <c r="ATE134" s="59"/>
      <c r="ATF134" s="59"/>
      <c r="ATG134" s="59"/>
      <c r="ATH134" s="59"/>
      <c r="ATI134" s="59"/>
      <c r="ATJ134" s="59"/>
      <c r="ATK134" s="59"/>
      <c r="ATL134" s="59"/>
      <c r="ATM134" s="59"/>
      <c r="ATN134" s="59"/>
      <c r="ATO134" s="59"/>
      <c r="ATP134" s="59"/>
      <c r="ATQ134" s="59"/>
      <c r="ATR134" s="59"/>
      <c r="ATS134" s="59"/>
      <c r="ATT134" s="59"/>
      <c r="ATU134" s="59"/>
      <c r="ATV134" s="59"/>
      <c r="ATW134" s="59"/>
      <c r="ATX134" s="59"/>
      <c r="ATY134" s="59"/>
      <c r="ATZ134" s="59"/>
      <c r="AUA134" s="59"/>
      <c r="AUB134" s="59"/>
      <c r="AUC134" s="59"/>
      <c r="AUD134" s="59"/>
      <c r="AUE134" s="59"/>
      <c r="AUF134" s="59"/>
      <c r="AUG134" s="59"/>
      <c r="AUH134" s="59"/>
      <c r="AUI134" s="59"/>
      <c r="AUJ134" s="59"/>
      <c r="AUK134" s="59"/>
      <c r="AUL134" s="59"/>
      <c r="AUM134" s="59"/>
      <c r="AUN134" s="59"/>
      <c r="AUO134" s="59"/>
      <c r="AUP134" s="59"/>
      <c r="AUQ134" s="59"/>
      <c r="AUR134" s="59"/>
      <c r="AUS134" s="59"/>
      <c r="AUT134" s="59"/>
      <c r="AUU134" s="59"/>
      <c r="AUV134" s="59"/>
      <c r="AUW134" s="59"/>
      <c r="AUX134" s="59"/>
      <c r="AUY134" s="59"/>
      <c r="AUZ134" s="59"/>
      <c r="AVA134" s="59"/>
      <c r="AVB134" s="59"/>
      <c r="AVC134" s="59"/>
      <c r="AVD134" s="59"/>
      <c r="AVE134" s="59"/>
      <c r="AVF134" s="59"/>
      <c r="AVG134" s="59"/>
      <c r="AVH134" s="59"/>
      <c r="AVI134" s="59"/>
      <c r="AVJ134" s="59"/>
      <c r="AVK134" s="59"/>
      <c r="AVL134" s="59"/>
      <c r="AVM134" s="59"/>
      <c r="AVN134" s="59"/>
      <c r="AVO134" s="59"/>
      <c r="AVP134" s="59"/>
      <c r="AVQ134" s="59"/>
      <c r="AVR134" s="59"/>
      <c r="AVS134" s="59"/>
      <c r="AVT134" s="59"/>
      <c r="AVU134" s="59"/>
      <c r="AVV134" s="59"/>
      <c r="AVW134" s="59"/>
      <c r="AVX134" s="59"/>
      <c r="AVY134" s="59"/>
      <c r="AVZ134" s="59"/>
      <c r="AWA134" s="59"/>
      <c r="AWB134" s="59"/>
      <c r="AWC134" s="59"/>
      <c r="AWD134" s="59"/>
      <c r="AWE134" s="59"/>
      <c r="AWF134" s="59"/>
      <c r="AWG134" s="59"/>
      <c r="AWH134" s="59"/>
      <c r="AWI134" s="59"/>
      <c r="AWJ134" s="59"/>
      <c r="AWK134" s="59"/>
      <c r="AWL134" s="59"/>
      <c r="AWM134" s="59"/>
      <c r="AWN134" s="59"/>
      <c r="AWO134" s="59"/>
      <c r="AWP134" s="59"/>
      <c r="AWQ134" s="59"/>
      <c r="AWR134" s="59"/>
      <c r="AWS134" s="59"/>
      <c r="AWT134" s="59"/>
      <c r="AWU134" s="59"/>
      <c r="AWV134" s="59"/>
      <c r="AWW134" s="59"/>
      <c r="AWX134" s="59"/>
      <c r="AWY134" s="59"/>
      <c r="AWZ134" s="59"/>
      <c r="AXA134" s="59"/>
      <c r="AXB134" s="59"/>
      <c r="AXC134" s="59"/>
      <c r="AXD134" s="59"/>
      <c r="AXE134" s="59"/>
      <c r="AXF134" s="59"/>
      <c r="AXG134" s="59"/>
      <c r="AXH134" s="59"/>
      <c r="AXI134" s="59"/>
      <c r="AXJ134" s="59"/>
      <c r="AXK134" s="59"/>
      <c r="AXL134" s="59"/>
      <c r="AXM134" s="59"/>
      <c r="AXN134" s="59"/>
      <c r="AXO134" s="59"/>
      <c r="AXP134" s="59"/>
      <c r="AXQ134" s="59"/>
      <c r="AXR134" s="59"/>
      <c r="AXS134" s="59"/>
      <c r="AXT134" s="59"/>
      <c r="AXU134" s="59"/>
      <c r="AXV134" s="59"/>
      <c r="AXW134" s="59"/>
      <c r="AXX134" s="59"/>
      <c r="AXY134" s="59"/>
      <c r="AXZ134" s="59"/>
      <c r="AYA134" s="59"/>
      <c r="AYB134" s="59"/>
      <c r="AYC134" s="59"/>
      <c r="AYD134" s="59"/>
      <c r="AYE134" s="59"/>
      <c r="AYF134" s="59"/>
      <c r="AYG134" s="59"/>
      <c r="AYH134" s="59"/>
      <c r="AYI134" s="59"/>
      <c r="AYJ134" s="59"/>
      <c r="AYK134" s="59"/>
      <c r="AYL134" s="59"/>
      <c r="AYM134" s="59"/>
      <c r="AYN134" s="59"/>
      <c r="AYO134" s="59"/>
      <c r="AYP134" s="59"/>
      <c r="AYQ134" s="59"/>
      <c r="AYR134" s="59"/>
      <c r="AYS134" s="59"/>
      <c r="AYT134" s="59"/>
      <c r="AYU134" s="59"/>
      <c r="AYV134" s="59"/>
      <c r="AYW134" s="59"/>
      <c r="AYX134" s="59"/>
      <c r="AYY134" s="59"/>
      <c r="AYZ134" s="59"/>
      <c r="AZA134" s="59"/>
      <c r="AZB134" s="59"/>
      <c r="AZC134" s="59"/>
      <c r="AZD134" s="59"/>
      <c r="AZE134" s="59"/>
      <c r="AZF134" s="59"/>
      <c r="AZG134" s="59"/>
      <c r="AZH134" s="59"/>
      <c r="AZI134" s="59"/>
      <c r="AZJ134" s="59"/>
      <c r="AZK134" s="59"/>
      <c r="AZL134" s="59"/>
      <c r="AZM134" s="59"/>
      <c r="AZN134" s="59"/>
      <c r="AZO134" s="59"/>
      <c r="AZP134" s="59"/>
      <c r="AZQ134" s="59"/>
      <c r="AZR134" s="59"/>
      <c r="AZS134" s="59"/>
      <c r="AZT134" s="59"/>
      <c r="AZU134" s="59"/>
      <c r="AZV134" s="59"/>
      <c r="AZW134" s="59"/>
      <c r="AZX134" s="59"/>
      <c r="AZY134" s="59"/>
      <c r="AZZ134" s="59"/>
      <c r="BAA134" s="59"/>
      <c r="BAB134" s="59"/>
      <c r="BAC134" s="59"/>
      <c r="BAD134" s="59"/>
      <c r="BAE134" s="59"/>
      <c r="BAF134" s="59"/>
      <c r="BAG134" s="59"/>
      <c r="BAH134" s="59"/>
      <c r="BAI134" s="59"/>
      <c r="BAJ134" s="59"/>
      <c r="BAK134" s="59"/>
      <c r="BAL134" s="59"/>
      <c r="BAM134" s="59"/>
      <c r="BAN134" s="59"/>
      <c r="BAO134" s="59"/>
      <c r="BAP134" s="59"/>
      <c r="BAQ134" s="59"/>
      <c r="BAR134" s="59"/>
      <c r="BAS134" s="59"/>
      <c r="BAT134" s="59"/>
      <c r="BAU134" s="59"/>
      <c r="BAV134" s="59"/>
      <c r="BAW134" s="59"/>
      <c r="BAX134" s="59"/>
      <c r="BAY134" s="59"/>
      <c r="BAZ134" s="59"/>
      <c r="BBA134" s="59"/>
      <c r="BBB134" s="59"/>
      <c r="BBC134" s="59"/>
      <c r="BBD134" s="59"/>
      <c r="BBE134" s="59"/>
      <c r="BBF134" s="59"/>
      <c r="BBG134" s="59"/>
      <c r="BBH134" s="59"/>
      <c r="BBI134" s="59"/>
      <c r="BBJ134" s="59"/>
      <c r="BBK134" s="59"/>
      <c r="BBL134" s="59"/>
      <c r="BBM134" s="59"/>
      <c r="BBN134" s="59"/>
      <c r="BBO134" s="59"/>
      <c r="BBP134" s="59"/>
      <c r="BBQ134" s="59"/>
      <c r="BBR134" s="59"/>
      <c r="BBS134" s="59"/>
      <c r="BBT134" s="59"/>
      <c r="BBU134" s="59"/>
      <c r="BBV134" s="59"/>
      <c r="BBW134" s="59"/>
      <c r="BBX134" s="59"/>
      <c r="BBY134" s="59"/>
      <c r="BBZ134" s="59"/>
      <c r="BCA134" s="59"/>
      <c r="BCB134" s="59"/>
      <c r="BCC134" s="59"/>
      <c r="BCD134" s="59"/>
      <c r="BCE134" s="59"/>
      <c r="BCF134" s="59"/>
      <c r="BCG134" s="59"/>
      <c r="BCH134" s="59"/>
      <c r="BCI134" s="59"/>
      <c r="BCJ134" s="59"/>
      <c r="BCK134" s="59"/>
      <c r="BCL134" s="59"/>
      <c r="BCM134" s="59"/>
      <c r="BCN134" s="59"/>
      <c r="BCO134" s="59"/>
      <c r="BCP134" s="59"/>
      <c r="BCQ134" s="59"/>
      <c r="BCR134" s="59"/>
      <c r="BCS134" s="59"/>
      <c r="BCT134" s="59"/>
      <c r="BCU134" s="59"/>
      <c r="BCV134" s="59"/>
      <c r="BCW134" s="59"/>
      <c r="BCX134" s="59"/>
      <c r="BCY134" s="59"/>
      <c r="BCZ134" s="59"/>
      <c r="BDA134" s="59"/>
      <c r="BDB134" s="59"/>
      <c r="BDC134" s="59"/>
      <c r="BDD134" s="59"/>
      <c r="BDE134" s="59"/>
      <c r="BDF134" s="59"/>
      <c r="BDG134" s="59"/>
      <c r="BDH134" s="59"/>
      <c r="BDI134" s="59"/>
      <c r="BDJ134" s="59"/>
      <c r="BDK134" s="59"/>
      <c r="BDL134" s="59"/>
      <c r="BDM134" s="59"/>
      <c r="BDN134" s="59"/>
      <c r="BDO134" s="59"/>
      <c r="BDP134" s="59"/>
      <c r="BDQ134" s="59"/>
      <c r="BDR134" s="59"/>
      <c r="BDS134" s="59"/>
      <c r="BDT134" s="59"/>
      <c r="BDU134" s="59"/>
      <c r="BDV134" s="59"/>
      <c r="BDW134" s="59"/>
      <c r="BDX134" s="59"/>
      <c r="BDY134" s="59"/>
      <c r="BDZ134" s="59"/>
      <c r="BEA134" s="59"/>
      <c r="BEB134" s="59"/>
      <c r="BEC134" s="59"/>
      <c r="BED134" s="59"/>
      <c r="BEE134" s="59"/>
      <c r="BEF134" s="59"/>
      <c r="BEG134" s="59"/>
      <c r="BEH134" s="59"/>
      <c r="BEI134" s="59"/>
      <c r="BEJ134" s="59"/>
      <c r="BEK134" s="59"/>
      <c r="BEL134" s="59"/>
      <c r="BEM134" s="59"/>
      <c r="BEN134" s="59"/>
      <c r="BEO134" s="59"/>
      <c r="BEP134" s="59"/>
      <c r="BEQ134" s="59"/>
      <c r="BER134" s="59"/>
      <c r="BES134" s="59"/>
      <c r="BET134" s="59"/>
      <c r="BEU134" s="59"/>
      <c r="BEV134" s="59"/>
      <c r="BEW134" s="59"/>
      <c r="BEX134" s="59"/>
      <c r="BEY134" s="59"/>
      <c r="BEZ134" s="59"/>
      <c r="BFA134" s="59"/>
      <c r="BFB134" s="59"/>
      <c r="BFC134" s="59"/>
      <c r="BFD134" s="59"/>
      <c r="BFE134" s="59"/>
      <c r="BFF134" s="59"/>
      <c r="BFG134" s="59"/>
      <c r="BFH134" s="59"/>
      <c r="BFI134" s="59"/>
      <c r="BFJ134" s="59"/>
      <c r="BFK134" s="59"/>
      <c r="BFL134" s="59"/>
      <c r="BFM134" s="59"/>
      <c r="BFN134" s="59"/>
      <c r="BFO134" s="59"/>
      <c r="BFP134" s="59"/>
      <c r="BFQ134" s="59"/>
      <c r="BFR134" s="59"/>
      <c r="BFS134" s="59"/>
      <c r="BFT134" s="59"/>
      <c r="BFU134" s="59"/>
      <c r="BFV134" s="59"/>
      <c r="BFW134" s="59"/>
      <c r="BFX134" s="59"/>
      <c r="BFY134" s="59"/>
      <c r="BFZ134" s="59"/>
      <c r="BGA134" s="59"/>
      <c r="BGB134" s="59"/>
      <c r="BGC134" s="59"/>
      <c r="BGD134" s="59"/>
      <c r="BGE134" s="59"/>
      <c r="BGF134" s="59"/>
      <c r="BGG134" s="59"/>
      <c r="BGH134" s="59"/>
      <c r="BGI134" s="59"/>
      <c r="BGJ134" s="59"/>
      <c r="BGK134" s="59"/>
      <c r="BGL134" s="59"/>
      <c r="BGM134" s="59"/>
      <c r="BGN134" s="59"/>
      <c r="BGO134" s="59"/>
      <c r="BGP134" s="59"/>
      <c r="BGQ134" s="59"/>
      <c r="BGR134" s="59"/>
      <c r="BGS134" s="59"/>
      <c r="BGT134" s="59"/>
      <c r="BGU134" s="59"/>
      <c r="BGV134" s="59"/>
      <c r="BGW134" s="59"/>
      <c r="BGX134" s="59"/>
      <c r="BGY134" s="59"/>
      <c r="BGZ134" s="59"/>
      <c r="BHA134" s="59"/>
      <c r="BHB134" s="59"/>
      <c r="BHC134" s="59"/>
      <c r="BHD134" s="59"/>
      <c r="BHE134" s="59"/>
      <c r="BHF134" s="59"/>
      <c r="BHG134" s="59"/>
      <c r="BHH134" s="59"/>
      <c r="BHI134" s="59"/>
      <c r="BHJ134" s="59"/>
      <c r="BHK134" s="59"/>
      <c r="BHL134" s="59"/>
      <c r="BHM134" s="59"/>
      <c r="BHN134" s="59"/>
      <c r="BHO134" s="59"/>
      <c r="BHP134" s="59"/>
      <c r="BHQ134" s="59"/>
      <c r="BHR134" s="59"/>
      <c r="BHS134" s="59"/>
      <c r="BHT134" s="59"/>
      <c r="BHU134" s="59"/>
      <c r="BHV134" s="59"/>
      <c r="BHW134" s="59"/>
      <c r="BHX134" s="59"/>
      <c r="BHY134" s="59"/>
      <c r="BHZ134" s="59"/>
      <c r="BIA134" s="59"/>
      <c r="BIB134" s="59"/>
      <c r="BIC134" s="59"/>
      <c r="BID134" s="59"/>
      <c r="BIE134" s="59"/>
      <c r="BIF134" s="59"/>
      <c r="BIG134" s="59"/>
      <c r="BIH134" s="59"/>
      <c r="BII134" s="59"/>
      <c r="BIJ134" s="59"/>
      <c r="BIK134" s="59"/>
      <c r="BIL134" s="59"/>
      <c r="BIM134" s="59"/>
      <c r="BIN134" s="59"/>
      <c r="BIO134" s="59"/>
      <c r="BIP134" s="59"/>
      <c r="BIQ134" s="59"/>
      <c r="BIR134" s="59"/>
      <c r="BIS134" s="59"/>
      <c r="BIT134" s="59"/>
      <c r="BIU134" s="59"/>
      <c r="BIV134" s="59"/>
      <c r="BIW134" s="59"/>
      <c r="BIX134" s="59"/>
      <c r="BIY134" s="59"/>
      <c r="BIZ134" s="59"/>
      <c r="BJA134" s="59"/>
      <c r="BJB134" s="59"/>
      <c r="BJC134" s="59"/>
      <c r="BJD134" s="59"/>
      <c r="BJE134" s="59"/>
      <c r="BJF134" s="59"/>
      <c r="BJG134" s="59"/>
      <c r="BJH134" s="59"/>
      <c r="BJI134" s="59"/>
      <c r="BJJ134" s="59"/>
      <c r="BJK134" s="59"/>
      <c r="BJL134" s="59"/>
      <c r="BJM134" s="59"/>
      <c r="BJN134" s="59"/>
      <c r="BJO134" s="59"/>
      <c r="BJP134" s="59"/>
      <c r="BJQ134" s="59"/>
      <c r="BJR134" s="59"/>
      <c r="BJS134" s="59"/>
      <c r="BJT134" s="59"/>
      <c r="BJU134" s="59"/>
      <c r="BJV134" s="59"/>
      <c r="BJW134" s="59"/>
      <c r="BJX134" s="59"/>
      <c r="BJY134" s="59"/>
      <c r="BJZ134" s="59"/>
      <c r="BKA134" s="59"/>
      <c r="BKB134" s="59"/>
      <c r="BKC134" s="59"/>
      <c r="BKD134" s="59"/>
      <c r="BKE134" s="59"/>
      <c r="BKF134" s="59"/>
      <c r="BKG134" s="59"/>
      <c r="BKH134" s="59"/>
      <c r="BKI134" s="59"/>
      <c r="BKJ134" s="59"/>
      <c r="BKK134" s="59"/>
      <c r="BKL134" s="59"/>
      <c r="BKM134" s="59"/>
      <c r="BKN134" s="59"/>
      <c r="BKO134" s="59"/>
      <c r="BKP134" s="59"/>
      <c r="BKQ134" s="59"/>
      <c r="BKR134" s="59"/>
      <c r="BKS134" s="59"/>
      <c r="BKT134" s="59"/>
      <c r="BKU134" s="59"/>
      <c r="BKV134" s="59"/>
      <c r="BKW134" s="59"/>
      <c r="BKX134" s="59"/>
      <c r="BKY134" s="59"/>
      <c r="BKZ134" s="59"/>
      <c r="BLA134" s="59"/>
      <c r="BLB134" s="59"/>
      <c r="BLC134" s="59"/>
      <c r="BLD134" s="59"/>
      <c r="BLE134" s="59"/>
      <c r="BLF134" s="59"/>
      <c r="BLG134" s="59"/>
      <c r="BLH134" s="59"/>
      <c r="BLI134" s="59"/>
      <c r="BLJ134" s="59"/>
      <c r="BLK134" s="59"/>
      <c r="BLL134" s="59"/>
      <c r="BLM134" s="59"/>
      <c r="BLN134" s="59"/>
      <c r="BLO134" s="59"/>
      <c r="BLP134" s="59"/>
      <c r="BLQ134" s="59"/>
      <c r="BLR134" s="59"/>
      <c r="BLS134" s="59"/>
      <c r="BLT134" s="59"/>
      <c r="BLU134" s="59"/>
      <c r="BLV134" s="59"/>
      <c r="BLW134" s="59"/>
      <c r="BLX134" s="59"/>
      <c r="BLY134" s="59"/>
      <c r="BLZ134" s="59"/>
      <c r="BMA134" s="59"/>
      <c r="BMB134" s="59"/>
      <c r="BMC134" s="59"/>
      <c r="BMD134" s="59"/>
      <c r="BME134" s="59"/>
      <c r="BMF134" s="59"/>
      <c r="BMG134" s="59"/>
      <c r="BMH134" s="59"/>
      <c r="BMI134" s="59"/>
      <c r="BMJ134" s="59"/>
      <c r="BMK134" s="59"/>
      <c r="BML134" s="59"/>
      <c r="BMM134" s="59"/>
      <c r="BMN134" s="59"/>
      <c r="BMO134" s="59"/>
      <c r="BMP134" s="59"/>
      <c r="BMQ134" s="59"/>
      <c r="BMR134" s="59"/>
      <c r="BMS134" s="59"/>
      <c r="BMT134" s="59"/>
      <c r="BMU134" s="59"/>
      <c r="BMV134" s="59"/>
      <c r="BMW134" s="59"/>
      <c r="BMX134" s="59"/>
      <c r="BMY134" s="59"/>
      <c r="BMZ134" s="59"/>
      <c r="BNA134" s="59"/>
      <c r="BNB134" s="59"/>
      <c r="BNC134" s="59"/>
      <c r="BND134" s="59"/>
      <c r="BNE134" s="59"/>
      <c r="BNF134" s="59"/>
      <c r="BNG134" s="59"/>
      <c r="BNH134" s="59"/>
      <c r="BNI134" s="59"/>
      <c r="BNJ134" s="59"/>
      <c r="BNK134" s="59"/>
      <c r="BNL134" s="59"/>
      <c r="BNM134" s="59"/>
      <c r="BNN134" s="59"/>
      <c r="BNO134" s="59"/>
      <c r="BNP134" s="59"/>
      <c r="BNQ134" s="59"/>
      <c r="BNR134" s="59"/>
      <c r="BNS134" s="59"/>
      <c r="BNT134" s="59"/>
      <c r="BNU134" s="59"/>
      <c r="BNV134" s="59"/>
      <c r="BNW134" s="59"/>
      <c r="BNX134" s="59"/>
      <c r="BNY134" s="59"/>
      <c r="BNZ134" s="59"/>
      <c r="BOA134" s="59"/>
      <c r="BOB134" s="59"/>
      <c r="BOC134" s="59"/>
      <c r="BOD134" s="59"/>
      <c r="BOE134" s="59"/>
      <c r="BOF134" s="59"/>
      <c r="BOG134" s="59"/>
      <c r="BOH134" s="59"/>
      <c r="BOI134" s="59"/>
      <c r="BOJ134" s="59"/>
      <c r="BOK134" s="59"/>
      <c r="BOL134" s="59"/>
      <c r="BOM134" s="59"/>
      <c r="BON134" s="59"/>
      <c r="BOO134" s="59"/>
      <c r="BOP134" s="59"/>
      <c r="BOQ134" s="59"/>
      <c r="BOR134" s="59"/>
      <c r="BOS134" s="59"/>
      <c r="BOT134" s="59"/>
      <c r="BOU134" s="59"/>
      <c r="BOV134" s="59"/>
      <c r="BOW134" s="59"/>
      <c r="BOX134" s="59"/>
      <c r="BOY134" s="59"/>
      <c r="BOZ134" s="59"/>
      <c r="BPA134" s="59"/>
      <c r="BPB134" s="59"/>
      <c r="BPC134" s="59"/>
      <c r="BPD134" s="59"/>
      <c r="BPE134" s="59"/>
      <c r="BPF134" s="59"/>
      <c r="BPG134" s="59"/>
      <c r="BPH134" s="59"/>
      <c r="BPI134" s="59"/>
      <c r="BPJ134" s="59"/>
      <c r="BPK134" s="59"/>
      <c r="BPL134" s="59"/>
      <c r="BPM134" s="59"/>
      <c r="BPN134" s="59"/>
      <c r="BPO134" s="59"/>
      <c r="BPP134" s="59"/>
      <c r="BPQ134" s="59"/>
      <c r="BPR134" s="59"/>
      <c r="BPS134" s="59"/>
      <c r="BPT134" s="59"/>
      <c r="BPU134" s="59"/>
      <c r="BPV134" s="59"/>
      <c r="BPW134" s="59"/>
      <c r="BPX134" s="59"/>
      <c r="BPY134" s="59"/>
      <c r="BPZ134" s="59"/>
      <c r="BQA134" s="59"/>
      <c r="BQB134" s="59"/>
      <c r="BQC134" s="59"/>
      <c r="BQD134" s="59"/>
      <c r="BQE134" s="59"/>
      <c r="BQF134" s="59"/>
      <c r="BQG134" s="59"/>
      <c r="BQH134" s="59"/>
      <c r="BQI134" s="59"/>
      <c r="BQJ134" s="59"/>
      <c r="BQK134" s="59"/>
      <c r="BQL134" s="59"/>
      <c r="BQM134" s="59"/>
      <c r="BQN134" s="59"/>
      <c r="BQO134" s="59"/>
      <c r="BQP134" s="59"/>
      <c r="BQQ134" s="59"/>
      <c r="BQR134" s="59"/>
      <c r="BQS134" s="59"/>
      <c r="BQT134" s="59"/>
      <c r="BQU134" s="59"/>
      <c r="BQV134" s="59"/>
      <c r="BQW134" s="59"/>
      <c r="BQX134" s="59"/>
      <c r="BQY134" s="59"/>
      <c r="BQZ134" s="59"/>
      <c r="BRA134" s="59"/>
      <c r="BRB134" s="59"/>
      <c r="BRC134" s="59"/>
      <c r="BRD134" s="59"/>
      <c r="BRE134" s="59"/>
      <c r="BRF134" s="59"/>
      <c r="BRG134" s="59"/>
      <c r="BRH134" s="59"/>
      <c r="BRI134" s="59"/>
      <c r="BRJ134" s="59"/>
      <c r="BRK134" s="59"/>
      <c r="BRL134" s="59"/>
      <c r="BRM134" s="59"/>
      <c r="BRN134" s="59"/>
      <c r="BRO134" s="59"/>
      <c r="BRP134" s="59"/>
      <c r="BRQ134" s="59"/>
      <c r="BRR134" s="59"/>
      <c r="BRS134" s="59"/>
      <c r="BRT134" s="59"/>
      <c r="BRU134" s="59"/>
      <c r="BRV134" s="59"/>
      <c r="BRW134" s="59"/>
      <c r="BRX134" s="59"/>
      <c r="BRY134" s="59"/>
      <c r="BRZ134" s="59"/>
      <c r="BSA134" s="59"/>
      <c r="BSB134" s="59"/>
      <c r="BSC134" s="59"/>
      <c r="BSD134" s="59"/>
      <c r="BSE134" s="59"/>
      <c r="BSF134" s="59"/>
      <c r="BSG134" s="59"/>
      <c r="BSH134" s="59"/>
      <c r="BSI134" s="59"/>
      <c r="BSJ134" s="59"/>
      <c r="BSK134" s="59"/>
      <c r="BSL134" s="59"/>
      <c r="BSM134" s="59"/>
      <c r="BSN134" s="59"/>
      <c r="BSO134" s="59"/>
      <c r="BSP134" s="59"/>
      <c r="BSQ134" s="59"/>
      <c r="BSR134" s="59"/>
      <c r="BSS134" s="59"/>
      <c r="BST134" s="59"/>
      <c r="BSU134" s="59"/>
      <c r="BSV134" s="59"/>
      <c r="BSW134" s="59"/>
      <c r="BSX134" s="59"/>
      <c r="BSY134" s="59"/>
      <c r="BSZ134" s="59"/>
      <c r="BTA134" s="59"/>
      <c r="BTB134" s="59"/>
      <c r="BTC134" s="59"/>
      <c r="BTD134" s="59"/>
      <c r="BTE134" s="59"/>
      <c r="BTF134" s="59"/>
      <c r="BTG134" s="59"/>
      <c r="BTH134" s="59"/>
      <c r="BTI134" s="59"/>
      <c r="BTJ134" s="59"/>
      <c r="BTK134" s="59"/>
      <c r="BTL134" s="59"/>
      <c r="BTM134" s="59"/>
      <c r="BTN134" s="59"/>
      <c r="BTO134" s="59"/>
      <c r="BTP134" s="59"/>
      <c r="BTQ134" s="59"/>
      <c r="BTR134" s="59"/>
      <c r="BTS134" s="59"/>
      <c r="BTT134" s="59"/>
      <c r="BTU134" s="59"/>
      <c r="BTV134" s="59"/>
      <c r="BTW134" s="59"/>
      <c r="BTX134" s="59"/>
      <c r="BTY134" s="59"/>
      <c r="BTZ134" s="59"/>
      <c r="BUA134" s="59"/>
      <c r="BUB134" s="59"/>
      <c r="BUC134" s="59"/>
      <c r="BUD134" s="59"/>
      <c r="BUE134" s="59"/>
      <c r="BUF134" s="59"/>
      <c r="BUG134" s="59"/>
      <c r="BUH134" s="59"/>
      <c r="BUI134" s="59"/>
      <c r="BUJ134" s="59"/>
      <c r="BUK134" s="59"/>
      <c r="BUL134" s="59"/>
      <c r="BUM134" s="59"/>
      <c r="BUN134" s="59"/>
      <c r="BUO134" s="59"/>
      <c r="BUP134" s="59"/>
      <c r="BUQ134" s="59"/>
      <c r="BUR134" s="59"/>
      <c r="BUS134" s="59"/>
      <c r="BUT134" s="59"/>
      <c r="BUU134" s="59"/>
      <c r="BUV134" s="59"/>
      <c r="BUW134" s="59"/>
      <c r="BUX134" s="59"/>
      <c r="BUY134" s="59"/>
      <c r="BUZ134" s="59"/>
      <c r="BVA134" s="59"/>
      <c r="BVB134" s="59"/>
      <c r="BVC134" s="59"/>
      <c r="BVD134" s="59"/>
      <c r="BVE134" s="59"/>
      <c r="BVF134" s="59"/>
      <c r="BVG134" s="59"/>
      <c r="BVH134" s="59"/>
      <c r="BVI134" s="59"/>
      <c r="BVJ134" s="59"/>
      <c r="BVK134" s="59"/>
      <c r="BVL134" s="59"/>
      <c r="BVM134" s="59"/>
      <c r="BVN134" s="59"/>
      <c r="BVO134" s="59"/>
      <c r="BVP134" s="59"/>
      <c r="BVQ134" s="59"/>
      <c r="BVR134" s="59"/>
      <c r="BVS134" s="59"/>
      <c r="BVT134" s="59"/>
      <c r="BVU134" s="59"/>
      <c r="BVV134" s="59"/>
      <c r="BVW134" s="59"/>
      <c r="BVX134" s="59"/>
      <c r="BVY134" s="59"/>
      <c r="BVZ134" s="59"/>
      <c r="BWA134" s="59"/>
      <c r="BWB134" s="59"/>
      <c r="BWC134" s="59"/>
      <c r="BWD134" s="59"/>
      <c r="BWE134" s="59"/>
      <c r="BWF134" s="59"/>
      <c r="BWG134" s="59"/>
      <c r="BWH134" s="59"/>
      <c r="BWI134" s="59"/>
      <c r="BWJ134" s="59"/>
      <c r="BWK134" s="59"/>
      <c r="BWL134" s="59"/>
      <c r="BWM134" s="59"/>
      <c r="BWN134" s="59"/>
      <c r="BWO134" s="59"/>
      <c r="BWP134" s="59"/>
      <c r="BWQ134" s="59"/>
      <c r="BWR134" s="59"/>
      <c r="BWS134" s="59"/>
      <c r="BWT134" s="59"/>
      <c r="BWU134" s="59"/>
      <c r="BWV134" s="59"/>
      <c r="BWW134" s="59"/>
      <c r="BWX134" s="59"/>
      <c r="BWY134" s="59"/>
      <c r="BWZ134" s="59"/>
      <c r="BXA134" s="59"/>
      <c r="BXB134" s="59"/>
      <c r="BXC134" s="59"/>
      <c r="BXD134" s="59"/>
      <c r="BXE134" s="59"/>
      <c r="BXF134" s="59"/>
      <c r="BXG134" s="59"/>
      <c r="BXH134" s="59"/>
      <c r="BXI134" s="59"/>
      <c r="BXJ134" s="59"/>
      <c r="BXK134" s="59"/>
      <c r="BXL134" s="59"/>
      <c r="BXM134" s="59"/>
      <c r="BXN134" s="59"/>
      <c r="BXO134" s="59"/>
      <c r="BXP134" s="59"/>
      <c r="BXQ134" s="59"/>
      <c r="BXR134" s="59"/>
      <c r="BXS134" s="59"/>
      <c r="BXT134" s="59"/>
      <c r="BXU134" s="59"/>
      <c r="BXV134" s="59"/>
      <c r="BXW134" s="59"/>
      <c r="BXX134" s="59"/>
      <c r="BXY134" s="59"/>
      <c r="BXZ134" s="59"/>
      <c r="BYA134" s="59"/>
      <c r="BYB134" s="59"/>
      <c r="BYC134" s="59"/>
      <c r="BYD134" s="59"/>
      <c r="BYE134" s="59"/>
      <c r="BYF134" s="59"/>
      <c r="BYG134" s="59"/>
      <c r="BYH134" s="59"/>
      <c r="BYI134" s="59"/>
      <c r="BYJ134" s="59"/>
      <c r="BYK134" s="59"/>
      <c r="BYL134" s="59"/>
      <c r="BYM134" s="59"/>
      <c r="BYN134" s="59"/>
      <c r="BYO134" s="59"/>
      <c r="BYP134" s="59"/>
      <c r="BYQ134" s="59"/>
      <c r="BYR134" s="59"/>
      <c r="BYS134" s="59"/>
      <c r="BYT134" s="59"/>
      <c r="BYU134" s="59"/>
      <c r="BYV134" s="59"/>
      <c r="BYW134" s="59"/>
      <c r="BYX134" s="59"/>
      <c r="BYY134" s="59"/>
      <c r="BYZ134" s="59"/>
      <c r="BZA134" s="59"/>
      <c r="BZB134" s="59"/>
      <c r="BZC134" s="59"/>
      <c r="BZD134" s="59"/>
      <c r="BZE134" s="59"/>
      <c r="BZF134" s="59"/>
      <c r="BZG134" s="59"/>
      <c r="BZH134" s="59"/>
      <c r="BZI134" s="59"/>
      <c r="BZJ134" s="59"/>
      <c r="BZK134" s="59"/>
      <c r="BZL134" s="59"/>
      <c r="BZM134" s="59"/>
      <c r="BZN134" s="59"/>
      <c r="BZO134" s="59"/>
      <c r="BZP134" s="59"/>
      <c r="BZQ134" s="59"/>
      <c r="BZR134" s="59"/>
      <c r="BZS134" s="59"/>
      <c r="BZT134" s="59"/>
      <c r="BZU134" s="59"/>
      <c r="BZV134" s="59"/>
      <c r="BZW134" s="59"/>
      <c r="BZX134" s="59"/>
      <c r="BZY134" s="59"/>
      <c r="BZZ134" s="59"/>
      <c r="CAA134" s="59"/>
      <c r="CAB134" s="59"/>
      <c r="CAC134" s="59"/>
      <c r="CAD134" s="59"/>
      <c r="CAE134" s="59"/>
      <c r="CAF134" s="59"/>
      <c r="CAG134" s="59"/>
      <c r="CAH134" s="59"/>
      <c r="CAI134" s="59"/>
      <c r="CAJ134" s="59"/>
      <c r="CAK134" s="59"/>
      <c r="CAL134" s="59"/>
      <c r="CAM134" s="59"/>
      <c r="CAN134" s="59"/>
      <c r="CAO134" s="59"/>
      <c r="CAP134" s="59"/>
      <c r="CAQ134" s="59"/>
      <c r="CAR134" s="59"/>
      <c r="CAS134" s="59"/>
      <c r="CAT134" s="59"/>
      <c r="CAU134" s="59"/>
      <c r="CAV134" s="59"/>
      <c r="CAW134" s="59"/>
      <c r="CAX134" s="59"/>
      <c r="CAY134" s="59"/>
      <c r="CAZ134" s="59"/>
      <c r="CBA134" s="59"/>
      <c r="CBB134" s="59"/>
      <c r="CBC134" s="59"/>
      <c r="CBD134" s="59"/>
      <c r="CBE134" s="59"/>
      <c r="CBF134" s="59"/>
      <c r="CBG134" s="59"/>
      <c r="CBH134" s="59"/>
      <c r="CBI134" s="59"/>
      <c r="CBJ134" s="59"/>
      <c r="CBK134" s="59"/>
      <c r="CBL134" s="59"/>
      <c r="CBM134" s="59"/>
      <c r="CBN134" s="59"/>
      <c r="CBO134" s="59"/>
      <c r="CBP134" s="59"/>
      <c r="CBQ134" s="59"/>
      <c r="CBR134" s="59"/>
      <c r="CBS134" s="59"/>
      <c r="CBT134" s="59"/>
      <c r="CBU134" s="59"/>
      <c r="CBV134" s="59"/>
      <c r="CBW134" s="59"/>
      <c r="CBX134" s="59"/>
      <c r="CBY134" s="59"/>
      <c r="CBZ134" s="59"/>
      <c r="CCA134" s="59"/>
      <c r="CCB134" s="59"/>
      <c r="CCC134" s="59"/>
      <c r="CCD134" s="59"/>
      <c r="CCE134" s="59"/>
      <c r="CCF134" s="59"/>
      <c r="CCG134" s="59"/>
      <c r="CCH134" s="59"/>
      <c r="CCI134" s="59"/>
      <c r="CCJ134" s="59"/>
      <c r="CCK134" s="59"/>
      <c r="CCL134" s="59"/>
      <c r="CCM134" s="59"/>
      <c r="CCN134" s="59"/>
      <c r="CCO134" s="59"/>
      <c r="CCP134" s="59"/>
      <c r="CCQ134" s="59"/>
      <c r="CCR134" s="59"/>
      <c r="CCS134" s="59"/>
      <c r="CCT134" s="59"/>
      <c r="CCU134" s="59"/>
      <c r="CCV134" s="59"/>
      <c r="CCW134" s="59"/>
      <c r="CCX134" s="59"/>
      <c r="CCY134" s="59"/>
      <c r="CCZ134" s="59"/>
      <c r="CDA134" s="59"/>
      <c r="CDB134" s="59"/>
      <c r="CDC134" s="59"/>
      <c r="CDD134" s="59"/>
      <c r="CDE134" s="59"/>
      <c r="CDF134" s="59"/>
      <c r="CDG134" s="59"/>
      <c r="CDH134" s="59"/>
      <c r="CDI134" s="59"/>
      <c r="CDJ134" s="59"/>
      <c r="CDK134" s="59"/>
      <c r="CDL134" s="59"/>
      <c r="CDM134" s="59"/>
      <c r="CDN134" s="59"/>
      <c r="CDO134" s="59"/>
      <c r="CDP134" s="59"/>
      <c r="CDQ134" s="59"/>
      <c r="CDR134" s="59"/>
      <c r="CDS134" s="59"/>
      <c r="CDT134" s="59"/>
      <c r="CDU134" s="59"/>
      <c r="CDV134" s="59"/>
      <c r="CDW134" s="59"/>
      <c r="CDX134" s="59"/>
      <c r="CDY134" s="59"/>
      <c r="CDZ134" s="59"/>
      <c r="CEA134" s="59"/>
      <c r="CEB134" s="59"/>
      <c r="CEC134" s="59"/>
      <c r="CED134" s="59"/>
      <c r="CEE134" s="59"/>
      <c r="CEF134" s="59"/>
      <c r="CEG134" s="59"/>
      <c r="CEH134" s="59"/>
      <c r="CEI134" s="59"/>
      <c r="CEJ134" s="59"/>
      <c r="CEK134" s="59"/>
      <c r="CEL134" s="59"/>
      <c r="CEM134" s="59"/>
      <c r="CEN134" s="59"/>
      <c r="CEO134" s="59"/>
      <c r="CEP134" s="59"/>
      <c r="CEQ134" s="59"/>
      <c r="CER134" s="59"/>
      <c r="CES134" s="59"/>
      <c r="CET134" s="59"/>
      <c r="CEU134" s="59"/>
      <c r="CEV134" s="59"/>
      <c r="CEW134" s="59"/>
      <c r="CEX134" s="59"/>
      <c r="CEY134" s="59"/>
      <c r="CEZ134" s="59"/>
      <c r="CFA134" s="59"/>
      <c r="CFB134" s="59"/>
      <c r="CFC134" s="59"/>
      <c r="CFD134" s="59"/>
      <c r="CFE134" s="59"/>
      <c r="CFF134" s="59"/>
      <c r="CFG134" s="59"/>
      <c r="CFH134" s="59"/>
      <c r="CFI134" s="59"/>
      <c r="CFJ134" s="59"/>
      <c r="CFK134" s="59"/>
      <c r="CFL134" s="59"/>
      <c r="CFM134" s="59"/>
      <c r="CFN134" s="59"/>
      <c r="CFO134" s="59"/>
      <c r="CFP134" s="59"/>
      <c r="CFQ134" s="59"/>
      <c r="CFR134" s="59"/>
      <c r="CFS134" s="59"/>
      <c r="CFT134" s="59"/>
      <c r="CFU134" s="59"/>
      <c r="CFV134" s="59"/>
      <c r="CFW134" s="59"/>
      <c r="CFX134" s="59"/>
      <c r="CFY134" s="59"/>
      <c r="CFZ134" s="59"/>
      <c r="CGA134" s="59"/>
      <c r="CGB134" s="59"/>
      <c r="CGC134" s="59"/>
      <c r="CGD134" s="59"/>
      <c r="CGE134" s="59"/>
      <c r="CGF134" s="59"/>
      <c r="CGG134" s="59"/>
      <c r="CGH134" s="59"/>
      <c r="CGI134" s="59"/>
      <c r="CGJ134" s="59"/>
      <c r="CGK134" s="59"/>
      <c r="CGL134" s="59"/>
      <c r="CGM134" s="59"/>
      <c r="CGN134" s="59"/>
      <c r="CGO134" s="59"/>
      <c r="CGP134" s="59"/>
      <c r="CGQ134" s="59"/>
      <c r="CGR134" s="59"/>
      <c r="CGS134" s="59"/>
      <c r="CGT134" s="59"/>
      <c r="CGU134" s="59"/>
      <c r="CGV134" s="59"/>
      <c r="CGW134" s="59"/>
      <c r="CGX134" s="59"/>
      <c r="CGY134" s="59"/>
      <c r="CGZ134" s="59"/>
      <c r="CHA134" s="59"/>
      <c r="CHB134" s="59"/>
      <c r="CHC134" s="59"/>
      <c r="CHD134" s="59"/>
      <c r="CHE134" s="59"/>
      <c r="CHF134" s="59"/>
      <c r="CHG134" s="59"/>
      <c r="CHH134" s="59"/>
      <c r="CHI134" s="59"/>
      <c r="CHJ134" s="59"/>
      <c r="CHK134" s="59"/>
      <c r="CHL134" s="59"/>
      <c r="CHM134" s="59"/>
      <c r="CHN134" s="59"/>
      <c r="CHO134" s="59"/>
      <c r="CHP134" s="59"/>
      <c r="CHQ134" s="59"/>
      <c r="CHR134" s="59"/>
      <c r="CHS134" s="59"/>
      <c r="CHT134" s="59"/>
      <c r="CHU134" s="59"/>
      <c r="CHV134" s="59"/>
      <c r="CHW134" s="59"/>
      <c r="CHX134" s="59"/>
      <c r="CHY134" s="59"/>
      <c r="CHZ134" s="59"/>
      <c r="CIA134" s="59"/>
      <c r="CIB134" s="59"/>
      <c r="CIC134" s="59"/>
      <c r="CID134" s="59"/>
      <c r="CIE134" s="59"/>
      <c r="CIF134" s="59"/>
      <c r="CIG134" s="59"/>
      <c r="CIH134" s="59"/>
      <c r="CII134" s="59"/>
      <c r="CIJ134" s="59"/>
      <c r="CIK134" s="59"/>
      <c r="CIL134" s="59"/>
      <c r="CIM134" s="59"/>
      <c r="CIN134" s="59"/>
      <c r="CIO134" s="59"/>
      <c r="CIP134" s="59"/>
      <c r="CIQ134" s="59"/>
      <c r="CIR134" s="59"/>
      <c r="CIS134" s="59"/>
      <c r="CIT134" s="59"/>
      <c r="CIU134" s="59"/>
      <c r="CIV134" s="59"/>
      <c r="CIW134" s="59"/>
      <c r="CIX134" s="59"/>
      <c r="CIY134" s="59"/>
      <c r="CIZ134" s="59"/>
      <c r="CJA134" s="59"/>
      <c r="CJB134" s="59"/>
      <c r="CJC134" s="59"/>
      <c r="CJD134" s="59"/>
      <c r="CJE134" s="59"/>
      <c r="CJF134" s="59"/>
      <c r="CJG134" s="59"/>
      <c r="CJH134" s="59"/>
      <c r="CJI134" s="59"/>
      <c r="CJJ134" s="59"/>
      <c r="CJK134" s="59"/>
      <c r="CJL134" s="59"/>
      <c r="CJM134" s="59"/>
      <c r="CJN134" s="59"/>
      <c r="CJO134" s="59"/>
      <c r="CJP134" s="59"/>
      <c r="CJQ134" s="59"/>
      <c r="CJR134" s="59"/>
      <c r="CJS134" s="59"/>
      <c r="CJT134" s="59"/>
      <c r="CJU134" s="59"/>
      <c r="CJV134" s="59"/>
      <c r="CJW134" s="59"/>
      <c r="CJX134" s="59"/>
      <c r="CJY134" s="59"/>
      <c r="CJZ134" s="59"/>
      <c r="CKA134" s="59"/>
      <c r="CKB134" s="59"/>
      <c r="CKC134" s="59"/>
      <c r="CKD134" s="59"/>
      <c r="CKE134" s="59"/>
      <c r="CKF134" s="59"/>
      <c r="CKG134" s="59"/>
      <c r="CKH134" s="59"/>
      <c r="CKI134" s="59"/>
      <c r="CKJ134" s="59"/>
      <c r="CKK134" s="59"/>
      <c r="CKL134" s="59"/>
      <c r="CKM134" s="59"/>
      <c r="CKN134" s="59"/>
      <c r="CKO134" s="59"/>
      <c r="CKP134" s="59"/>
      <c r="CKQ134" s="59"/>
      <c r="CKR134" s="59"/>
      <c r="CKS134" s="59"/>
      <c r="CKT134" s="59"/>
      <c r="CKU134" s="59"/>
      <c r="CKV134" s="59"/>
      <c r="CKW134" s="59"/>
      <c r="CKX134" s="59"/>
      <c r="CKY134" s="59"/>
      <c r="CKZ134" s="59"/>
      <c r="CLA134" s="59"/>
      <c r="CLB134" s="59"/>
      <c r="CLC134" s="59"/>
      <c r="CLD134" s="59"/>
      <c r="CLE134" s="59"/>
      <c r="CLF134" s="59"/>
      <c r="CLG134" s="59"/>
      <c r="CLH134" s="59"/>
      <c r="CLI134" s="59"/>
      <c r="CLJ134" s="59"/>
      <c r="CLK134" s="59"/>
      <c r="CLL134" s="59"/>
      <c r="CLM134" s="59"/>
      <c r="CLN134" s="59"/>
      <c r="CLO134" s="59"/>
      <c r="CLP134" s="59"/>
      <c r="CLQ134" s="59"/>
      <c r="CLR134" s="59"/>
      <c r="CLS134" s="59"/>
      <c r="CLT134" s="59"/>
      <c r="CLU134" s="59"/>
      <c r="CLV134" s="59"/>
      <c r="CLW134" s="59"/>
      <c r="CLX134" s="59"/>
      <c r="CLY134" s="59"/>
      <c r="CLZ134" s="59"/>
      <c r="CMA134" s="59"/>
      <c r="CMB134" s="59"/>
      <c r="CMC134" s="59"/>
      <c r="CMD134" s="59"/>
      <c r="CME134" s="59"/>
      <c r="CMF134" s="59"/>
      <c r="CMG134" s="59"/>
      <c r="CMH134" s="59"/>
      <c r="CMI134" s="59"/>
      <c r="CMJ134" s="59"/>
      <c r="CMK134" s="59"/>
      <c r="CML134" s="59"/>
      <c r="CMM134" s="59"/>
      <c r="CMN134" s="59"/>
      <c r="CMO134" s="59"/>
      <c r="CMP134" s="59"/>
      <c r="CMQ134" s="59"/>
      <c r="CMR134" s="59"/>
      <c r="CMS134" s="59"/>
      <c r="CMT134" s="59"/>
      <c r="CMU134" s="59"/>
      <c r="CMV134" s="59"/>
      <c r="CMW134" s="59"/>
      <c r="CMX134" s="59"/>
      <c r="CMY134" s="59"/>
      <c r="CMZ134" s="59"/>
      <c r="CNA134" s="59"/>
      <c r="CNB134" s="59"/>
      <c r="CNC134" s="59"/>
      <c r="CND134" s="59"/>
      <c r="CNE134" s="59"/>
      <c r="CNF134" s="59"/>
      <c r="CNG134" s="59"/>
      <c r="CNH134" s="59"/>
      <c r="CNI134" s="59"/>
      <c r="CNJ134" s="59"/>
      <c r="CNK134" s="59"/>
      <c r="CNL134" s="59"/>
      <c r="CNM134" s="59"/>
      <c r="CNN134" s="59"/>
      <c r="CNO134" s="59"/>
      <c r="CNP134" s="59"/>
      <c r="CNQ134" s="59"/>
      <c r="CNR134" s="59"/>
      <c r="CNS134" s="59"/>
      <c r="CNT134" s="59"/>
      <c r="CNU134" s="59"/>
      <c r="CNV134" s="59"/>
      <c r="CNW134" s="59"/>
      <c r="CNX134" s="59"/>
      <c r="CNY134" s="59"/>
      <c r="CNZ134" s="59"/>
      <c r="COA134" s="59"/>
      <c r="COB134" s="59"/>
      <c r="COC134" s="59"/>
      <c r="COD134" s="59"/>
      <c r="COE134" s="59"/>
      <c r="COF134" s="59"/>
      <c r="COG134" s="59"/>
      <c r="COH134" s="59"/>
      <c r="COI134" s="59"/>
      <c r="COJ134" s="59"/>
      <c r="COK134" s="59"/>
      <c r="COL134" s="59"/>
      <c r="COM134" s="59"/>
      <c r="CON134" s="59"/>
      <c r="COO134" s="59"/>
      <c r="COP134" s="59"/>
      <c r="COQ134" s="59"/>
      <c r="COR134" s="59"/>
      <c r="COS134" s="59"/>
      <c r="COT134" s="59"/>
      <c r="COU134" s="59"/>
      <c r="COV134" s="59"/>
      <c r="COW134" s="59"/>
      <c r="COX134" s="59"/>
      <c r="COY134" s="59"/>
      <c r="COZ134" s="59"/>
      <c r="CPA134" s="59"/>
      <c r="CPB134" s="59"/>
      <c r="CPC134" s="59"/>
      <c r="CPD134" s="59"/>
      <c r="CPE134" s="59"/>
      <c r="CPF134" s="59"/>
      <c r="CPG134" s="59"/>
      <c r="CPH134" s="59"/>
      <c r="CPI134" s="59"/>
      <c r="CPJ134" s="59"/>
      <c r="CPK134" s="59"/>
      <c r="CPL134" s="59"/>
      <c r="CPM134" s="59"/>
      <c r="CPN134" s="59"/>
      <c r="CPO134" s="59"/>
      <c r="CPP134" s="59"/>
      <c r="CPQ134" s="59"/>
      <c r="CPR134" s="59"/>
      <c r="CPS134" s="59"/>
      <c r="CPT134" s="59"/>
      <c r="CPU134" s="59"/>
      <c r="CPV134" s="59"/>
      <c r="CPW134" s="59"/>
      <c r="CPX134" s="59"/>
      <c r="CPY134" s="59"/>
      <c r="CPZ134" s="59"/>
      <c r="CQA134" s="59"/>
      <c r="CQB134" s="59"/>
      <c r="CQC134" s="59"/>
      <c r="CQD134" s="59"/>
      <c r="CQE134" s="59"/>
      <c r="CQF134" s="59"/>
      <c r="CQG134" s="59"/>
      <c r="CQH134" s="59"/>
      <c r="CQI134" s="59"/>
      <c r="CQJ134" s="59"/>
      <c r="CQK134" s="59"/>
      <c r="CQL134" s="59"/>
      <c r="CQM134" s="59"/>
      <c r="CQN134" s="59"/>
      <c r="CQO134" s="59"/>
      <c r="CQP134" s="59"/>
      <c r="CQQ134" s="59"/>
      <c r="CQR134" s="59"/>
      <c r="CQS134" s="59"/>
      <c r="CQT134" s="59"/>
      <c r="CQU134" s="59"/>
      <c r="CQV134" s="59"/>
      <c r="CQW134" s="59"/>
      <c r="CQX134" s="59"/>
      <c r="CQY134" s="59"/>
      <c r="CQZ134" s="59"/>
      <c r="CRA134" s="59"/>
      <c r="CRB134" s="59"/>
      <c r="CRC134" s="59"/>
      <c r="CRD134" s="59"/>
      <c r="CRE134" s="59"/>
      <c r="CRF134" s="59"/>
      <c r="CRG134" s="59"/>
      <c r="CRH134" s="59"/>
      <c r="CRI134" s="59"/>
      <c r="CRJ134" s="59"/>
      <c r="CRK134" s="59"/>
      <c r="CRL134" s="59"/>
      <c r="CRM134" s="59"/>
      <c r="CRN134" s="59"/>
      <c r="CRO134" s="59"/>
      <c r="CRP134" s="59"/>
      <c r="CRQ134" s="59"/>
      <c r="CRR134" s="59"/>
      <c r="CRS134" s="59"/>
      <c r="CRT134" s="59"/>
      <c r="CRU134" s="59"/>
      <c r="CRV134" s="59"/>
      <c r="CRW134" s="59"/>
      <c r="CRX134" s="59"/>
      <c r="CRY134" s="59"/>
      <c r="CRZ134" s="59"/>
      <c r="CSA134" s="59"/>
      <c r="CSB134" s="59"/>
      <c r="CSC134" s="59"/>
      <c r="CSD134" s="59"/>
      <c r="CSE134" s="59"/>
      <c r="CSF134" s="59"/>
      <c r="CSG134" s="59"/>
      <c r="CSH134" s="59"/>
      <c r="CSI134" s="59"/>
      <c r="CSJ134" s="59"/>
      <c r="CSK134" s="59"/>
      <c r="CSL134" s="59"/>
      <c r="CSM134" s="59"/>
      <c r="CSN134" s="59"/>
      <c r="CSO134" s="59"/>
      <c r="CSP134" s="59"/>
      <c r="CSQ134" s="59"/>
      <c r="CSR134" s="59"/>
      <c r="CSS134" s="59"/>
      <c r="CST134" s="59"/>
      <c r="CSU134" s="59"/>
      <c r="CSV134" s="59"/>
      <c r="CSW134" s="59"/>
      <c r="CSX134" s="59"/>
      <c r="CSY134" s="59"/>
      <c r="CSZ134" s="59"/>
      <c r="CTA134" s="59"/>
      <c r="CTB134" s="59"/>
      <c r="CTC134" s="59"/>
      <c r="CTD134" s="59"/>
      <c r="CTE134" s="59"/>
      <c r="CTF134" s="59"/>
      <c r="CTG134" s="59"/>
      <c r="CTH134" s="59"/>
      <c r="CTI134" s="59"/>
      <c r="CTJ134" s="59"/>
      <c r="CTK134" s="59"/>
      <c r="CTL134" s="59"/>
      <c r="CTM134" s="59"/>
      <c r="CTN134" s="59"/>
      <c r="CTO134" s="59"/>
      <c r="CTP134" s="59"/>
      <c r="CTQ134" s="59"/>
      <c r="CTR134" s="59"/>
      <c r="CTS134" s="59"/>
      <c r="CTT134" s="59"/>
      <c r="CTU134" s="59"/>
      <c r="CTV134" s="59"/>
      <c r="CTW134" s="59"/>
      <c r="CTX134" s="59"/>
      <c r="CTY134" s="59"/>
      <c r="CTZ134" s="59"/>
      <c r="CUA134" s="59"/>
      <c r="CUB134" s="59"/>
      <c r="CUC134" s="59"/>
      <c r="CUD134" s="59"/>
      <c r="CUE134" s="59"/>
      <c r="CUF134" s="59"/>
      <c r="CUG134" s="59"/>
      <c r="CUH134" s="59"/>
      <c r="CUI134" s="59"/>
      <c r="CUJ134" s="59"/>
      <c r="CUK134" s="59"/>
      <c r="CUL134" s="59"/>
      <c r="CUM134" s="59"/>
      <c r="CUN134" s="59"/>
      <c r="CUO134" s="59"/>
      <c r="CUP134" s="59"/>
      <c r="CUQ134" s="59"/>
      <c r="CUR134" s="59"/>
      <c r="CUS134" s="59"/>
      <c r="CUT134" s="59"/>
      <c r="CUU134" s="59"/>
      <c r="CUV134" s="59"/>
      <c r="CUW134" s="59"/>
      <c r="CUX134" s="59"/>
      <c r="CUY134" s="59"/>
      <c r="CUZ134" s="59"/>
      <c r="CVA134" s="59"/>
      <c r="CVB134" s="59"/>
      <c r="CVC134" s="59"/>
      <c r="CVD134" s="59"/>
      <c r="CVE134" s="59"/>
      <c r="CVF134" s="59"/>
      <c r="CVG134" s="59"/>
      <c r="CVH134" s="59"/>
      <c r="CVI134" s="59"/>
      <c r="CVJ134" s="59"/>
      <c r="CVK134" s="59"/>
      <c r="CVL134" s="59"/>
      <c r="CVM134" s="59"/>
      <c r="CVN134" s="59"/>
      <c r="CVO134" s="59"/>
      <c r="CVP134" s="59"/>
      <c r="CVQ134" s="59"/>
      <c r="CVR134" s="59"/>
      <c r="CVS134" s="59"/>
      <c r="CVT134" s="59"/>
      <c r="CVU134" s="59"/>
      <c r="CVV134" s="59"/>
      <c r="CVW134" s="59"/>
      <c r="CVX134" s="59"/>
      <c r="CVY134" s="59"/>
      <c r="CVZ134" s="59"/>
      <c r="CWA134" s="59"/>
      <c r="CWB134" s="59"/>
      <c r="CWC134" s="59"/>
      <c r="CWD134" s="59"/>
      <c r="CWE134" s="59"/>
      <c r="CWF134" s="59"/>
      <c r="CWG134" s="59"/>
      <c r="CWH134" s="59"/>
      <c r="CWI134" s="59"/>
      <c r="CWJ134" s="59"/>
      <c r="CWK134" s="59"/>
      <c r="CWL134" s="59"/>
      <c r="CWM134" s="59"/>
      <c r="CWN134" s="59"/>
      <c r="CWO134" s="59"/>
      <c r="CWP134" s="59"/>
      <c r="CWQ134" s="59"/>
      <c r="CWR134" s="59"/>
      <c r="CWS134" s="59"/>
      <c r="CWT134" s="59"/>
      <c r="CWU134" s="59"/>
      <c r="CWV134" s="59"/>
      <c r="CWW134" s="59"/>
      <c r="CWX134" s="59"/>
      <c r="CWY134" s="59"/>
      <c r="CWZ134" s="59"/>
      <c r="CXA134" s="59"/>
      <c r="CXB134" s="59"/>
      <c r="CXC134" s="59"/>
      <c r="CXD134" s="59"/>
      <c r="CXE134" s="59"/>
      <c r="CXF134" s="59"/>
      <c r="CXG134" s="59"/>
      <c r="CXH134" s="59"/>
      <c r="CXI134" s="59"/>
      <c r="CXJ134" s="59"/>
      <c r="CXK134" s="59"/>
      <c r="CXL134" s="59"/>
      <c r="CXM134" s="59"/>
      <c r="CXN134" s="59"/>
      <c r="CXO134" s="59"/>
      <c r="CXP134" s="59"/>
      <c r="CXQ134" s="59"/>
      <c r="CXR134" s="59"/>
      <c r="CXS134" s="59"/>
      <c r="CXT134" s="59"/>
      <c r="CXU134" s="59"/>
      <c r="CXV134" s="59"/>
      <c r="CXW134" s="59"/>
      <c r="CXX134" s="59"/>
      <c r="CXY134" s="59"/>
      <c r="CXZ134" s="59"/>
      <c r="CYA134" s="59"/>
      <c r="CYB134" s="59"/>
      <c r="CYC134" s="59"/>
      <c r="CYD134" s="59"/>
      <c r="CYE134" s="59"/>
      <c r="CYF134" s="59"/>
      <c r="CYG134" s="59"/>
      <c r="CYH134" s="59"/>
      <c r="CYI134" s="59"/>
      <c r="CYJ134" s="59"/>
      <c r="CYK134" s="59"/>
      <c r="CYL134" s="59"/>
      <c r="CYM134" s="59"/>
      <c r="CYN134" s="59"/>
      <c r="CYO134" s="59"/>
      <c r="CYP134" s="59"/>
      <c r="CYQ134" s="59"/>
      <c r="CYR134" s="59"/>
      <c r="CYS134" s="59"/>
      <c r="CYT134" s="59"/>
      <c r="CYU134" s="59"/>
      <c r="CYV134" s="59"/>
      <c r="CYW134" s="59"/>
      <c r="CYX134" s="59"/>
      <c r="CYY134" s="59"/>
      <c r="CYZ134" s="59"/>
      <c r="CZA134" s="59"/>
      <c r="CZB134" s="59"/>
      <c r="CZC134" s="59"/>
      <c r="CZD134" s="59"/>
      <c r="CZE134" s="59"/>
      <c r="CZF134" s="59"/>
      <c r="CZG134" s="59"/>
      <c r="CZH134" s="59"/>
      <c r="CZI134" s="59"/>
      <c r="CZJ134" s="59"/>
      <c r="CZK134" s="59"/>
      <c r="CZL134" s="59"/>
      <c r="CZM134" s="59"/>
      <c r="CZN134" s="59"/>
      <c r="CZO134" s="59"/>
      <c r="CZP134" s="59"/>
      <c r="CZQ134" s="59"/>
      <c r="CZR134" s="59"/>
      <c r="CZS134" s="59"/>
      <c r="CZT134" s="59"/>
      <c r="CZU134" s="59"/>
      <c r="CZV134" s="59"/>
      <c r="CZW134" s="59"/>
      <c r="CZX134" s="59"/>
      <c r="CZY134" s="59"/>
      <c r="CZZ134" s="59"/>
      <c r="DAA134" s="59"/>
      <c r="DAB134" s="59"/>
      <c r="DAC134" s="59"/>
      <c r="DAD134" s="59"/>
      <c r="DAE134" s="59"/>
      <c r="DAF134" s="59"/>
      <c r="DAG134" s="59"/>
      <c r="DAH134" s="59"/>
      <c r="DAI134" s="59"/>
      <c r="DAJ134" s="59"/>
      <c r="DAK134" s="59"/>
      <c r="DAL134" s="59"/>
      <c r="DAM134" s="59"/>
      <c r="DAN134" s="59"/>
      <c r="DAO134" s="59"/>
      <c r="DAP134" s="59"/>
      <c r="DAQ134" s="59"/>
      <c r="DAR134" s="59"/>
      <c r="DAS134" s="59"/>
      <c r="DAT134" s="59"/>
      <c r="DAU134" s="59"/>
      <c r="DAV134" s="59"/>
      <c r="DAW134" s="59"/>
      <c r="DAX134" s="59"/>
      <c r="DAY134" s="59"/>
      <c r="DAZ134" s="59"/>
      <c r="DBA134" s="59"/>
      <c r="DBB134" s="59"/>
      <c r="DBC134" s="59"/>
      <c r="DBD134" s="59"/>
      <c r="DBE134" s="59"/>
      <c r="DBF134" s="59"/>
      <c r="DBG134" s="59"/>
      <c r="DBH134" s="59"/>
      <c r="DBI134" s="59"/>
      <c r="DBJ134" s="59"/>
      <c r="DBK134" s="59"/>
      <c r="DBL134" s="59"/>
      <c r="DBM134" s="59"/>
      <c r="DBN134" s="59"/>
      <c r="DBO134" s="59"/>
      <c r="DBP134" s="59"/>
      <c r="DBQ134" s="59"/>
      <c r="DBR134" s="59"/>
      <c r="DBS134" s="59"/>
      <c r="DBT134" s="59"/>
      <c r="DBU134" s="59"/>
      <c r="DBV134" s="59"/>
      <c r="DBW134" s="59"/>
      <c r="DBX134" s="59"/>
      <c r="DBY134" s="59"/>
      <c r="DBZ134" s="59"/>
      <c r="DCA134" s="59"/>
      <c r="DCB134" s="59"/>
      <c r="DCC134" s="59"/>
      <c r="DCD134" s="59"/>
      <c r="DCE134" s="59"/>
      <c r="DCF134" s="59"/>
      <c r="DCG134" s="59"/>
      <c r="DCH134" s="59"/>
      <c r="DCI134" s="59"/>
      <c r="DCJ134" s="59"/>
      <c r="DCK134" s="59"/>
      <c r="DCL134" s="59"/>
      <c r="DCM134" s="59"/>
      <c r="DCN134" s="59"/>
      <c r="DCO134" s="59"/>
      <c r="DCP134" s="59"/>
      <c r="DCQ134" s="59"/>
      <c r="DCR134" s="59"/>
      <c r="DCS134" s="59"/>
      <c r="DCT134" s="59"/>
      <c r="DCU134" s="59"/>
      <c r="DCV134" s="59"/>
      <c r="DCW134" s="59"/>
      <c r="DCX134" s="59"/>
      <c r="DCY134" s="59"/>
      <c r="DCZ134" s="59"/>
      <c r="DDA134" s="59"/>
      <c r="DDB134" s="59"/>
      <c r="DDC134" s="59"/>
      <c r="DDD134" s="59"/>
      <c r="DDE134" s="59"/>
      <c r="DDF134" s="59"/>
      <c r="DDG134" s="59"/>
      <c r="DDH134" s="59"/>
      <c r="DDI134" s="59"/>
      <c r="DDJ134" s="59"/>
      <c r="DDK134" s="59"/>
      <c r="DDL134" s="59"/>
      <c r="DDM134" s="59"/>
      <c r="DDN134" s="59"/>
      <c r="DDO134" s="59"/>
      <c r="DDP134" s="59"/>
      <c r="DDQ134" s="59"/>
      <c r="DDR134" s="59"/>
      <c r="DDS134" s="59"/>
      <c r="DDT134" s="59"/>
      <c r="DDU134" s="59"/>
      <c r="DDV134" s="59"/>
      <c r="DDW134" s="59"/>
      <c r="DDX134" s="59"/>
      <c r="DDY134" s="59"/>
      <c r="DDZ134" s="59"/>
      <c r="DEA134" s="59"/>
      <c r="DEB134" s="59"/>
      <c r="DEC134" s="59"/>
      <c r="DED134" s="59"/>
      <c r="DEE134" s="59"/>
      <c r="DEF134" s="59"/>
      <c r="DEG134" s="59"/>
      <c r="DEH134" s="59"/>
      <c r="DEI134" s="59"/>
      <c r="DEJ134" s="59"/>
      <c r="DEK134" s="59"/>
      <c r="DEL134" s="59"/>
      <c r="DEM134" s="59"/>
      <c r="DEN134" s="59"/>
      <c r="DEO134" s="59"/>
      <c r="DEP134" s="59"/>
      <c r="DEQ134" s="59"/>
      <c r="DER134" s="59"/>
      <c r="DES134" s="59"/>
      <c r="DET134" s="59"/>
      <c r="DEU134" s="59"/>
      <c r="DEV134" s="59"/>
      <c r="DEW134" s="59"/>
      <c r="DEX134" s="59"/>
      <c r="DEY134" s="59"/>
      <c r="DEZ134" s="59"/>
      <c r="DFA134" s="59"/>
      <c r="DFB134" s="59"/>
      <c r="DFC134" s="59"/>
      <c r="DFD134" s="59"/>
      <c r="DFE134" s="59"/>
      <c r="DFF134" s="59"/>
      <c r="DFG134" s="59"/>
      <c r="DFH134" s="59"/>
      <c r="DFI134" s="59"/>
      <c r="DFJ134" s="59"/>
      <c r="DFK134" s="59"/>
      <c r="DFL134" s="59"/>
      <c r="DFM134" s="59"/>
      <c r="DFN134" s="59"/>
      <c r="DFO134" s="59"/>
      <c r="DFP134" s="59"/>
      <c r="DFQ134" s="59"/>
      <c r="DFR134" s="59"/>
      <c r="DFS134" s="59"/>
      <c r="DFT134" s="59"/>
      <c r="DFU134" s="59"/>
      <c r="DFV134" s="59"/>
      <c r="DFW134" s="59"/>
      <c r="DFX134" s="59"/>
      <c r="DFY134" s="59"/>
      <c r="DFZ134" s="59"/>
      <c r="DGA134" s="59"/>
      <c r="DGB134" s="59"/>
      <c r="DGC134" s="59"/>
      <c r="DGD134" s="59"/>
      <c r="DGE134" s="59"/>
      <c r="DGF134" s="59"/>
      <c r="DGG134" s="59"/>
      <c r="DGH134" s="59"/>
      <c r="DGI134" s="59"/>
      <c r="DGJ134" s="59"/>
      <c r="DGK134" s="59"/>
      <c r="DGL134" s="59"/>
      <c r="DGM134" s="59"/>
      <c r="DGN134" s="59"/>
      <c r="DGO134" s="59"/>
      <c r="DGP134" s="59"/>
      <c r="DGQ134" s="59"/>
      <c r="DGR134" s="59"/>
      <c r="DGS134" s="59"/>
      <c r="DGT134" s="59"/>
      <c r="DGU134" s="59"/>
      <c r="DGV134" s="59"/>
      <c r="DGW134" s="59"/>
      <c r="DGX134" s="59"/>
      <c r="DGY134" s="59"/>
      <c r="DGZ134" s="59"/>
      <c r="DHA134" s="59"/>
      <c r="DHB134" s="59"/>
      <c r="DHC134" s="59"/>
      <c r="DHD134" s="59"/>
      <c r="DHE134" s="59"/>
      <c r="DHF134" s="59"/>
      <c r="DHG134" s="59"/>
      <c r="DHH134" s="59"/>
      <c r="DHI134" s="59"/>
      <c r="DHJ134" s="59"/>
      <c r="DHK134" s="59"/>
      <c r="DHL134" s="59"/>
      <c r="DHM134" s="59"/>
      <c r="DHN134" s="59"/>
      <c r="DHO134" s="59"/>
      <c r="DHP134" s="59"/>
      <c r="DHQ134" s="59"/>
      <c r="DHR134" s="59"/>
      <c r="DHS134" s="59"/>
      <c r="DHT134" s="59"/>
      <c r="DHU134" s="59"/>
      <c r="DHV134" s="59"/>
      <c r="DHW134" s="59"/>
      <c r="DHX134" s="59"/>
      <c r="DHY134" s="59"/>
      <c r="DHZ134" s="59"/>
      <c r="DIA134" s="59"/>
      <c r="DIB134" s="59"/>
      <c r="DIC134" s="59"/>
      <c r="DID134" s="59"/>
      <c r="DIE134" s="59"/>
      <c r="DIF134" s="59"/>
      <c r="DIG134" s="59"/>
      <c r="DIH134" s="59"/>
      <c r="DII134" s="59"/>
      <c r="DIJ134" s="59"/>
      <c r="DIK134" s="59"/>
      <c r="DIL134" s="59"/>
      <c r="DIM134" s="59"/>
      <c r="DIN134" s="59"/>
      <c r="DIO134" s="59"/>
      <c r="DIP134" s="59"/>
      <c r="DIQ134" s="59"/>
      <c r="DIR134" s="59"/>
      <c r="DIS134" s="59"/>
      <c r="DIT134" s="59"/>
      <c r="DIU134" s="59"/>
      <c r="DIV134" s="59"/>
      <c r="DIW134" s="59"/>
      <c r="DIX134" s="59"/>
      <c r="DIY134" s="59"/>
      <c r="DIZ134" s="59"/>
      <c r="DJA134" s="59"/>
      <c r="DJB134" s="59"/>
      <c r="DJC134" s="59"/>
      <c r="DJD134" s="59"/>
      <c r="DJE134" s="59"/>
      <c r="DJF134" s="59"/>
      <c r="DJG134" s="59"/>
      <c r="DJH134" s="59"/>
      <c r="DJI134" s="59"/>
      <c r="DJJ134" s="59"/>
      <c r="DJK134" s="59"/>
      <c r="DJL134" s="59"/>
      <c r="DJM134" s="59"/>
      <c r="DJN134" s="59"/>
      <c r="DJO134" s="59"/>
      <c r="DJP134" s="59"/>
      <c r="DJQ134" s="59"/>
      <c r="DJR134" s="59"/>
      <c r="DJS134" s="59"/>
      <c r="DJT134" s="59"/>
      <c r="DJU134" s="59"/>
      <c r="DJV134" s="59"/>
      <c r="DJW134" s="59"/>
      <c r="DJX134" s="59"/>
      <c r="DJY134" s="59"/>
      <c r="DJZ134" s="59"/>
      <c r="DKA134" s="59"/>
      <c r="DKB134" s="59"/>
      <c r="DKC134" s="59"/>
      <c r="DKD134" s="59"/>
      <c r="DKE134" s="59"/>
      <c r="DKF134" s="59"/>
      <c r="DKG134" s="59"/>
      <c r="DKH134" s="59"/>
      <c r="DKI134" s="59"/>
      <c r="DKJ134" s="59"/>
      <c r="DKK134" s="59"/>
      <c r="DKL134" s="59"/>
      <c r="DKM134" s="59"/>
      <c r="DKN134" s="59"/>
      <c r="DKO134" s="59"/>
      <c r="DKP134" s="59"/>
      <c r="DKQ134" s="59"/>
      <c r="DKR134" s="59"/>
      <c r="DKS134" s="59"/>
      <c r="DKT134" s="59"/>
      <c r="DKU134" s="59"/>
      <c r="DKV134" s="59"/>
      <c r="DKW134" s="59"/>
      <c r="DKX134" s="59"/>
      <c r="DKY134" s="59"/>
      <c r="DKZ134" s="59"/>
      <c r="DLA134" s="59"/>
      <c r="DLB134" s="59"/>
      <c r="DLC134" s="59"/>
      <c r="DLD134" s="59"/>
      <c r="DLE134" s="59"/>
      <c r="DLF134" s="59"/>
      <c r="DLG134" s="59"/>
      <c r="DLH134" s="59"/>
      <c r="DLI134" s="59"/>
      <c r="DLJ134" s="59"/>
      <c r="DLK134" s="59"/>
      <c r="DLL134" s="59"/>
      <c r="DLM134" s="59"/>
      <c r="DLN134" s="59"/>
      <c r="DLO134" s="59"/>
      <c r="DLP134" s="59"/>
      <c r="DLQ134" s="59"/>
      <c r="DLR134" s="59"/>
      <c r="DLS134" s="59"/>
      <c r="DLT134" s="59"/>
      <c r="DLU134" s="59"/>
      <c r="DLV134" s="59"/>
      <c r="DLW134" s="59"/>
      <c r="DLX134" s="59"/>
      <c r="DLY134" s="59"/>
      <c r="DLZ134" s="59"/>
      <c r="DMA134" s="59"/>
      <c r="DMB134" s="59"/>
      <c r="DMC134" s="59"/>
      <c r="DMD134" s="59"/>
      <c r="DME134" s="59"/>
      <c r="DMF134" s="59"/>
      <c r="DMG134" s="59"/>
      <c r="DMH134" s="59"/>
      <c r="DMI134" s="59"/>
      <c r="DMJ134" s="59"/>
      <c r="DMK134" s="59"/>
      <c r="DML134" s="59"/>
      <c r="DMM134" s="59"/>
      <c r="DMN134" s="59"/>
      <c r="DMO134" s="59"/>
      <c r="DMP134" s="59"/>
      <c r="DMQ134" s="59"/>
      <c r="DMR134" s="59"/>
      <c r="DMS134" s="59"/>
      <c r="DMT134" s="59"/>
      <c r="DMU134" s="59"/>
      <c r="DMV134" s="59"/>
      <c r="DMW134" s="59"/>
      <c r="DMX134" s="59"/>
      <c r="DMY134" s="59"/>
      <c r="DMZ134" s="59"/>
      <c r="DNA134" s="59"/>
      <c r="DNB134" s="59"/>
      <c r="DNC134" s="59"/>
      <c r="DND134" s="59"/>
      <c r="DNE134" s="59"/>
      <c r="DNF134" s="59"/>
      <c r="DNG134" s="59"/>
      <c r="DNH134" s="59"/>
      <c r="DNI134" s="59"/>
      <c r="DNJ134" s="59"/>
      <c r="DNK134" s="59"/>
      <c r="DNL134" s="59"/>
      <c r="DNM134" s="59"/>
      <c r="DNN134" s="59"/>
      <c r="DNO134" s="59"/>
      <c r="DNP134" s="59"/>
      <c r="DNQ134" s="59"/>
      <c r="DNR134" s="59"/>
      <c r="DNS134" s="59"/>
      <c r="DNT134" s="59"/>
      <c r="DNU134" s="59"/>
      <c r="DNV134" s="59"/>
      <c r="DNW134" s="59"/>
      <c r="DNX134" s="59"/>
      <c r="DNY134" s="59"/>
      <c r="DNZ134" s="59"/>
      <c r="DOA134" s="59"/>
      <c r="DOB134" s="59"/>
      <c r="DOC134" s="59"/>
      <c r="DOD134" s="59"/>
      <c r="DOE134" s="59"/>
      <c r="DOF134" s="59"/>
      <c r="DOG134" s="59"/>
      <c r="DOH134" s="59"/>
      <c r="DOI134" s="59"/>
      <c r="DOJ134" s="59"/>
      <c r="DOK134" s="59"/>
      <c r="DOL134" s="59"/>
      <c r="DOM134" s="59"/>
      <c r="DON134" s="59"/>
      <c r="DOO134" s="59"/>
      <c r="DOP134" s="59"/>
      <c r="DOQ134" s="59"/>
      <c r="DOR134" s="59"/>
      <c r="DOS134" s="59"/>
      <c r="DOT134" s="59"/>
      <c r="DOU134" s="59"/>
      <c r="DOV134" s="59"/>
      <c r="DOW134" s="59"/>
      <c r="DOX134" s="59"/>
      <c r="DOY134" s="59"/>
      <c r="DOZ134" s="59"/>
      <c r="DPA134" s="59"/>
      <c r="DPB134" s="59"/>
      <c r="DPC134" s="59"/>
      <c r="DPD134" s="59"/>
      <c r="DPE134" s="59"/>
      <c r="DPF134" s="59"/>
      <c r="DPG134" s="59"/>
      <c r="DPH134" s="59"/>
      <c r="DPI134" s="59"/>
      <c r="DPJ134" s="59"/>
      <c r="DPK134" s="59"/>
      <c r="DPL134" s="59"/>
      <c r="DPM134" s="59"/>
      <c r="DPN134" s="59"/>
      <c r="DPO134" s="59"/>
      <c r="DPP134" s="59"/>
      <c r="DPQ134" s="59"/>
      <c r="DPR134" s="59"/>
      <c r="DPS134" s="59"/>
      <c r="DPT134" s="59"/>
      <c r="DPU134" s="59"/>
      <c r="DPV134" s="59"/>
      <c r="DPW134" s="59"/>
      <c r="DPX134" s="59"/>
      <c r="DPY134" s="59"/>
      <c r="DPZ134" s="59"/>
      <c r="DQA134" s="59"/>
      <c r="DQB134" s="59"/>
      <c r="DQC134" s="59"/>
      <c r="DQD134" s="59"/>
      <c r="DQE134" s="59"/>
      <c r="DQF134" s="59"/>
      <c r="DQG134" s="59"/>
      <c r="DQH134" s="59"/>
      <c r="DQI134" s="59"/>
      <c r="DQJ134" s="59"/>
      <c r="DQK134" s="59"/>
      <c r="DQL134" s="59"/>
      <c r="DQM134" s="59"/>
      <c r="DQN134" s="59"/>
      <c r="DQO134" s="59"/>
      <c r="DQP134" s="59"/>
      <c r="DQQ134" s="59"/>
      <c r="DQR134" s="59"/>
      <c r="DQS134" s="59"/>
      <c r="DQT134" s="59"/>
      <c r="DQU134" s="59"/>
      <c r="DQV134" s="59"/>
      <c r="DQW134" s="59"/>
      <c r="DQX134" s="59"/>
      <c r="DQY134" s="59"/>
      <c r="DQZ134" s="59"/>
      <c r="DRA134" s="59"/>
      <c r="DRB134" s="59"/>
      <c r="DRC134" s="59"/>
      <c r="DRD134" s="59"/>
      <c r="DRE134" s="59"/>
      <c r="DRF134" s="59"/>
      <c r="DRG134" s="59"/>
      <c r="DRH134" s="59"/>
      <c r="DRI134" s="59"/>
      <c r="DRJ134" s="59"/>
      <c r="DRK134" s="59"/>
      <c r="DRL134" s="59"/>
      <c r="DRM134" s="59"/>
      <c r="DRN134" s="59"/>
      <c r="DRO134" s="59"/>
      <c r="DRP134" s="59"/>
      <c r="DRQ134" s="59"/>
      <c r="DRR134" s="59"/>
      <c r="DRS134" s="59"/>
      <c r="DRT134" s="59"/>
      <c r="DRU134" s="59"/>
      <c r="DRV134" s="59"/>
      <c r="DRW134" s="59"/>
      <c r="DRX134" s="59"/>
      <c r="DRY134" s="59"/>
      <c r="DRZ134" s="59"/>
      <c r="DSA134" s="59"/>
      <c r="DSB134" s="59"/>
      <c r="DSC134" s="59"/>
      <c r="DSD134" s="59"/>
      <c r="DSE134" s="59"/>
      <c r="DSF134" s="59"/>
      <c r="DSG134" s="59"/>
      <c r="DSH134" s="59"/>
      <c r="DSI134" s="59"/>
      <c r="DSJ134" s="59"/>
      <c r="DSK134" s="59"/>
      <c r="DSL134" s="59"/>
      <c r="DSM134" s="59"/>
      <c r="DSN134" s="59"/>
      <c r="DSO134" s="59"/>
      <c r="DSP134" s="59"/>
      <c r="DSQ134" s="59"/>
      <c r="DSR134" s="59"/>
      <c r="DSS134" s="59"/>
      <c r="DST134" s="59"/>
      <c r="DSU134" s="59"/>
      <c r="DSV134" s="59"/>
      <c r="DSW134" s="59"/>
      <c r="DSX134" s="59"/>
      <c r="DSY134" s="59"/>
      <c r="DSZ134" s="59"/>
      <c r="DTA134" s="59"/>
      <c r="DTB134" s="59"/>
      <c r="DTC134" s="59"/>
      <c r="DTD134" s="59"/>
      <c r="DTE134" s="59"/>
      <c r="DTF134" s="59"/>
      <c r="DTG134" s="59"/>
      <c r="DTH134" s="59"/>
      <c r="DTI134" s="59"/>
      <c r="DTJ134" s="59"/>
      <c r="DTK134" s="59"/>
      <c r="DTL134" s="59"/>
      <c r="DTM134" s="59"/>
      <c r="DTN134" s="59"/>
      <c r="DTO134" s="59"/>
      <c r="DTP134" s="59"/>
      <c r="DTQ134" s="59"/>
      <c r="DTR134" s="59"/>
      <c r="DTS134" s="59"/>
      <c r="DTT134" s="59"/>
      <c r="DTU134" s="59"/>
      <c r="DTV134" s="59"/>
      <c r="DTW134" s="59"/>
      <c r="DTX134" s="59"/>
      <c r="DTY134" s="59"/>
      <c r="DTZ134" s="59"/>
      <c r="DUA134" s="59"/>
      <c r="DUB134" s="59"/>
      <c r="DUC134" s="59"/>
      <c r="DUD134" s="59"/>
      <c r="DUE134" s="59"/>
      <c r="DUF134" s="59"/>
      <c r="DUG134" s="59"/>
      <c r="DUH134" s="59"/>
      <c r="DUI134" s="59"/>
      <c r="DUJ134" s="59"/>
      <c r="DUK134" s="59"/>
      <c r="DUL134" s="59"/>
      <c r="DUM134" s="59"/>
      <c r="DUN134" s="59"/>
      <c r="DUO134" s="59"/>
      <c r="DUP134" s="59"/>
      <c r="DUQ134" s="59"/>
      <c r="DUR134" s="59"/>
      <c r="DUS134" s="59"/>
      <c r="DUT134" s="59"/>
      <c r="DUU134" s="59"/>
      <c r="DUV134" s="59"/>
      <c r="DUW134" s="59"/>
      <c r="DUX134" s="59"/>
      <c r="DUY134" s="59"/>
      <c r="DUZ134" s="59"/>
      <c r="DVA134" s="59"/>
      <c r="DVB134" s="59"/>
      <c r="DVC134" s="59"/>
      <c r="DVD134" s="59"/>
      <c r="DVE134" s="59"/>
      <c r="DVF134" s="59"/>
      <c r="DVG134" s="59"/>
      <c r="DVH134" s="59"/>
      <c r="DVI134" s="59"/>
      <c r="DVJ134" s="59"/>
      <c r="DVK134" s="59"/>
      <c r="DVL134" s="59"/>
      <c r="DVM134" s="59"/>
      <c r="DVN134" s="59"/>
      <c r="DVO134" s="59"/>
      <c r="DVP134" s="59"/>
      <c r="DVQ134" s="59"/>
      <c r="DVR134" s="59"/>
      <c r="DVS134" s="59"/>
      <c r="DVT134" s="59"/>
      <c r="DVU134" s="59"/>
      <c r="DVV134" s="59"/>
      <c r="DVW134" s="59"/>
      <c r="DVX134" s="59"/>
      <c r="DVY134" s="59"/>
      <c r="DVZ134" s="59"/>
      <c r="DWA134" s="59"/>
      <c r="DWB134" s="59"/>
      <c r="DWC134" s="59"/>
      <c r="DWD134" s="59"/>
      <c r="DWE134" s="59"/>
      <c r="DWF134" s="59"/>
      <c r="DWG134" s="59"/>
      <c r="DWH134" s="59"/>
      <c r="DWI134" s="59"/>
      <c r="DWJ134" s="59"/>
      <c r="DWK134" s="59"/>
      <c r="DWL134" s="59"/>
      <c r="DWM134" s="59"/>
      <c r="DWN134" s="59"/>
      <c r="DWO134" s="59"/>
      <c r="DWP134" s="59"/>
      <c r="DWQ134" s="59"/>
      <c r="DWR134" s="59"/>
      <c r="DWS134" s="59"/>
      <c r="DWT134" s="59"/>
      <c r="DWU134" s="59"/>
      <c r="DWV134" s="59"/>
      <c r="DWW134" s="59"/>
      <c r="DWX134" s="59"/>
      <c r="DWY134" s="59"/>
      <c r="DWZ134" s="59"/>
      <c r="DXA134" s="59"/>
      <c r="DXB134" s="59"/>
      <c r="DXC134" s="59"/>
      <c r="DXD134" s="59"/>
      <c r="DXE134" s="59"/>
      <c r="DXF134" s="59"/>
      <c r="DXG134" s="59"/>
      <c r="DXH134" s="59"/>
      <c r="DXI134" s="59"/>
      <c r="DXJ134" s="59"/>
      <c r="DXK134" s="59"/>
      <c r="DXL134" s="59"/>
      <c r="DXM134" s="59"/>
      <c r="DXN134" s="59"/>
      <c r="DXO134" s="59"/>
      <c r="DXP134" s="59"/>
      <c r="DXQ134" s="59"/>
      <c r="DXR134" s="59"/>
      <c r="DXS134" s="59"/>
      <c r="DXT134" s="59"/>
      <c r="DXU134" s="59"/>
      <c r="DXV134" s="59"/>
      <c r="DXW134" s="59"/>
      <c r="DXX134" s="59"/>
      <c r="DXY134" s="59"/>
      <c r="DXZ134" s="59"/>
      <c r="DYA134" s="59"/>
      <c r="DYB134" s="59"/>
      <c r="DYC134" s="59"/>
      <c r="DYD134" s="59"/>
      <c r="DYE134" s="59"/>
      <c r="DYF134" s="59"/>
      <c r="DYG134" s="59"/>
      <c r="DYH134" s="59"/>
      <c r="DYI134" s="59"/>
      <c r="DYJ134" s="59"/>
      <c r="DYK134" s="59"/>
      <c r="DYL134" s="59"/>
      <c r="DYM134" s="59"/>
      <c r="DYN134" s="59"/>
      <c r="DYO134" s="59"/>
      <c r="DYP134" s="59"/>
      <c r="DYQ134" s="59"/>
      <c r="DYR134" s="59"/>
      <c r="DYS134" s="59"/>
      <c r="DYT134" s="59"/>
      <c r="DYU134" s="59"/>
      <c r="DYV134" s="59"/>
      <c r="DYW134" s="59"/>
      <c r="DYX134" s="59"/>
      <c r="DYY134" s="59"/>
      <c r="DYZ134" s="59"/>
      <c r="DZA134" s="59"/>
      <c r="DZB134" s="59"/>
      <c r="DZC134" s="59"/>
      <c r="DZD134" s="59"/>
      <c r="DZE134" s="59"/>
      <c r="DZF134" s="59"/>
      <c r="DZG134" s="59"/>
      <c r="DZH134" s="59"/>
      <c r="DZI134" s="59"/>
      <c r="DZJ134" s="59"/>
      <c r="DZK134" s="59"/>
      <c r="DZL134" s="59"/>
      <c r="DZM134" s="59"/>
      <c r="DZN134" s="59"/>
      <c r="DZO134" s="59"/>
      <c r="DZP134" s="59"/>
      <c r="DZQ134" s="59"/>
      <c r="DZR134" s="59"/>
      <c r="DZS134" s="59"/>
      <c r="DZT134" s="59"/>
      <c r="DZU134" s="59"/>
      <c r="DZV134" s="59"/>
      <c r="DZW134" s="59"/>
      <c r="DZX134" s="59"/>
      <c r="DZY134" s="59"/>
      <c r="DZZ134" s="59"/>
      <c r="EAA134" s="59"/>
      <c r="EAB134" s="59"/>
      <c r="EAC134" s="59"/>
      <c r="EAD134" s="59"/>
      <c r="EAE134" s="59"/>
      <c r="EAF134" s="59"/>
      <c r="EAG134" s="59"/>
      <c r="EAH134" s="59"/>
      <c r="EAI134" s="59"/>
      <c r="EAJ134" s="59"/>
      <c r="EAK134" s="59"/>
      <c r="EAL134" s="59"/>
      <c r="EAM134" s="59"/>
      <c r="EAN134" s="59"/>
      <c r="EAO134" s="59"/>
      <c r="EAP134" s="59"/>
      <c r="EAQ134" s="59"/>
      <c r="EAR134" s="59"/>
      <c r="EAS134" s="59"/>
      <c r="EAT134" s="59"/>
      <c r="EAU134" s="59"/>
      <c r="EAV134" s="59"/>
      <c r="EAW134" s="59"/>
      <c r="EAX134" s="59"/>
      <c r="EAY134" s="59"/>
      <c r="EAZ134" s="59"/>
      <c r="EBA134" s="59"/>
      <c r="EBB134" s="59"/>
      <c r="EBC134" s="59"/>
      <c r="EBD134" s="59"/>
      <c r="EBE134" s="59"/>
      <c r="EBF134" s="59"/>
      <c r="EBG134" s="59"/>
      <c r="EBH134" s="59"/>
      <c r="EBI134" s="59"/>
      <c r="EBJ134" s="59"/>
      <c r="EBK134" s="59"/>
      <c r="EBL134" s="59"/>
      <c r="EBM134" s="59"/>
      <c r="EBN134" s="59"/>
      <c r="EBO134" s="59"/>
      <c r="EBP134" s="59"/>
      <c r="EBQ134" s="59"/>
      <c r="EBR134" s="59"/>
      <c r="EBS134" s="59"/>
      <c r="EBT134" s="59"/>
      <c r="EBU134" s="59"/>
      <c r="EBV134" s="59"/>
      <c r="EBW134" s="59"/>
      <c r="EBX134" s="59"/>
      <c r="EBY134" s="59"/>
      <c r="EBZ134" s="59"/>
      <c r="ECA134" s="59"/>
      <c r="ECB134" s="59"/>
      <c r="ECC134" s="59"/>
      <c r="ECD134" s="59"/>
      <c r="ECE134" s="59"/>
      <c r="ECF134" s="59"/>
      <c r="ECG134" s="59"/>
      <c r="ECH134" s="59"/>
      <c r="ECI134" s="59"/>
      <c r="ECJ134" s="59"/>
      <c r="ECK134" s="59"/>
      <c r="ECL134" s="59"/>
      <c r="ECM134" s="59"/>
      <c r="ECN134" s="59"/>
      <c r="ECO134" s="59"/>
      <c r="ECP134" s="59"/>
      <c r="ECQ134" s="59"/>
      <c r="ECR134" s="59"/>
      <c r="ECS134" s="59"/>
      <c r="ECT134" s="59"/>
      <c r="ECU134" s="59"/>
      <c r="ECV134" s="59"/>
      <c r="ECW134" s="59"/>
      <c r="ECX134" s="59"/>
      <c r="ECY134" s="59"/>
      <c r="ECZ134" s="59"/>
      <c r="EDA134" s="59"/>
      <c r="EDB134" s="59"/>
      <c r="EDC134" s="59"/>
      <c r="EDD134" s="59"/>
      <c r="EDE134" s="59"/>
      <c r="EDF134" s="59"/>
      <c r="EDG134" s="59"/>
      <c r="EDH134" s="59"/>
      <c r="EDI134" s="59"/>
      <c r="EDJ134" s="59"/>
      <c r="EDK134" s="59"/>
      <c r="EDL134" s="59"/>
      <c r="EDM134" s="59"/>
      <c r="EDN134" s="59"/>
      <c r="EDO134" s="59"/>
      <c r="EDP134" s="59"/>
      <c r="EDQ134" s="59"/>
      <c r="EDR134" s="59"/>
      <c r="EDS134" s="59"/>
      <c r="EDT134" s="59"/>
      <c r="EDU134" s="59"/>
      <c r="EDV134" s="59"/>
      <c r="EDW134" s="59"/>
      <c r="EDX134" s="59"/>
      <c r="EDY134" s="59"/>
      <c r="EDZ134" s="59"/>
      <c r="EEA134" s="59"/>
      <c r="EEB134" s="59"/>
      <c r="EEC134" s="59"/>
      <c r="EED134" s="59"/>
      <c r="EEE134" s="59"/>
      <c r="EEF134" s="59"/>
      <c r="EEG134" s="59"/>
      <c r="EEH134" s="59"/>
      <c r="EEI134" s="59"/>
      <c r="EEJ134" s="59"/>
      <c r="EEK134" s="59"/>
      <c r="EEL134" s="59"/>
      <c r="EEM134" s="59"/>
      <c r="EEN134" s="59"/>
      <c r="EEO134" s="59"/>
      <c r="EEP134" s="59"/>
      <c r="EEQ134" s="59"/>
      <c r="EER134" s="59"/>
      <c r="EES134" s="59"/>
      <c r="EET134" s="59"/>
      <c r="EEU134" s="59"/>
      <c r="EEV134" s="59"/>
      <c r="EEW134" s="59"/>
      <c r="EEX134" s="59"/>
      <c r="EEY134" s="59"/>
      <c r="EEZ134" s="59"/>
      <c r="EFA134" s="59"/>
      <c r="EFB134" s="59"/>
      <c r="EFC134" s="59"/>
      <c r="EFD134" s="59"/>
      <c r="EFE134" s="59"/>
      <c r="EFF134" s="59"/>
      <c r="EFG134" s="59"/>
      <c r="EFH134" s="59"/>
      <c r="EFI134" s="59"/>
      <c r="EFJ134" s="59"/>
      <c r="EFK134" s="59"/>
      <c r="EFL134" s="59"/>
      <c r="EFM134" s="59"/>
      <c r="EFN134" s="59"/>
      <c r="EFO134" s="59"/>
      <c r="EFP134" s="59"/>
      <c r="EFQ134" s="59"/>
      <c r="EFR134" s="59"/>
      <c r="EFS134" s="59"/>
      <c r="EFT134" s="59"/>
      <c r="EFU134" s="59"/>
      <c r="EFV134" s="59"/>
      <c r="EFW134" s="59"/>
      <c r="EFX134" s="59"/>
      <c r="EFY134" s="59"/>
      <c r="EFZ134" s="59"/>
      <c r="EGA134" s="59"/>
      <c r="EGB134" s="59"/>
      <c r="EGC134" s="59"/>
      <c r="EGD134" s="59"/>
      <c r="EGE134" s="59"/>
      <c r="EGF134" s="59"/>
      <c r="EGG134" s="59"/>
      <c r="EGH134" s="59"/>
      <c r="EGI134" s="59"/>
      <c r="EGJ134" s="59"/>
      <c r="EGK134" s="59"/>
      <c r="EGL134" s="59"/>
      <c r="EGM134" s="59"/>
      <c r="EGN134" s="59"/>
      <c r="EGO134" s="59"/>
      <c r="EGP134" s="59"/>
      <c r="EGQ134" s="59"/>
      <c r="EGR134" s="59"/>
      <c r="EGS134" s="59"/>
      <c r="EGT134" s="59"/>
      <c r="EGU134" s="59"/>
      <c r="EGV134" s="59"/>
      <c r="EGW134" s="59"/>
      <c r="EGX134" s="59"/>
      <c r="EGY134" s="59"/>
      <c r="EGZ134" s="59"/>
      <c r="EHA134" s="59"/>
      <c r="EHB134" s="59"/>
      <c r="EHC134" s="59"/>
      <c r="EHD134" s="59"/>
      <c r="EHE134" s="59"/>
      <c r="EHF134" s="59"/>
      <c r="EHG134" s="59"/>
      <c r="EHH134" s="59"/>
      <c r="EHI134" s="59"/>
      <c r="EHJ134" s="59"/>
      <c r="EHK134" s="59"/>
      <c r="EHL134" s="59"/>
      <c r="EHM134" s="59"/>
      <c r="EHN134" s="59"/>
      <c r="EHO134" s="59"/>
      <c r="EHP134" s="59"/>
      <c r="EHQ134" s="59"/>
      <c r="EHR134" s="59"/>
      <c r="EHS134" s="59"/>
      <c r="EHT134" s="59"/>
      <c r="EHU134" s="59"/>
      <c r="EHV134" s="59"/>
      <c r="EHW134" s="59"/>
      <c r="EHX134" s="59"/>
      <c r="EHY134" s="59"/>
      <c r="EHZ134" s="59"/>
      <c r="EIA134" s="59"/>
      <c r="EIB134" s="59"/>
      <c r="EIC134" s="59"/>
      <c r="EID134" s="59"/>
      <c r="EIE134" s="59"/>
      <c r="EIF134" s="59"/>
      <c r="EIG134" s="59"/>
      <c r="EIH134" s="59"/>
      <c r="EII134" s="59"/>
      <c r="EIJ134" s="59"/>
      <c r="EIK134" s="59"/>
      <c r="EIL134" s="59"/>
      <c r="EIM134" s="59"/>
      <c r="EIN134" s="59"/>
      <c r="EIO134" s="59"/>
      <c r="EIP134" s="59"/>
      <c r="EIQ134" s="59"/>
      <c r="EIR134" s="59"/>
      <c r="EIS134" s="59"/>
      <c r="EIT134" s="59"/>
      <c r="EIU134" s="59"/>
      <c r="EIV134" s="59"/>
      <c r="EIW134" s="59"/>
      <c r="EIX134" s="59"/>
      <c r="EIY134" s="59"/>
      <c r="EIZ134" s="59"/>
      <c r="EJA134" s="59"/>
      <c r="EJB134" s="59"/>
      <c r="EJC134" s="59"/>
      <c r="EJD134" s="59"/>
      <c r="EJE134" s="59"/>
      <c r="EJF134" s="59"/>
      <c r="EJG134" s="59"/>
      <c r="EJH134" s="59"/>
      <c r="EJI134" s="59"/>
      <c r="EJJ134" s="59"/>
      <c r="EJK134" s="59"/>
      <c r="EJL134" s="59"/>
      <c r="EJM134" s="59"/>
      <c r="EJN134" s="59"/>
      <c r="EJO134" s="59"/>
      <c r="EJP134" s="59"/>
      <c r="EJQ134" s="59"/>
      <c r="EJR134" s="59"/>
      <c r="EJS134" s="59"/>
      <c r="EJT134" s="59"/>
      <c r="EJU134" s="59"/>
      <c r="EJV134" s="59"/>
      <c r="EJW134" s="59"/>
      <c r="EJX134" s="59"/>
      <c r="EJY134" s="59"/>
      <c r="EJZ134" s="59"/>
      <c r="EKA134" s="59"/>
      <c r="EKB134" s="59"/>
      <c r="EKC134" s="59"/>
      <c r="EKD134" s="59"/>
      <c r="EKE134" s="59"/>
      <c r="EKF134" s="59"/>
      <c r="EKG134" s="59"/>
      <c r="EKH134" s="59"/>
      <c r="EKI134" s="59"/>
      <c r="EKJ134" s="59"/>
      <c r="EKK134" s="59"/>
      <c r="EKL134" s="59"/>
      <c r="EKM134" s="59"/>
      <c r="EKN134" s="59"/>
      <c r="EKO134" s="59"/>
      <c r="EKP134" s="59"/>
      <c r="EKQ134" s="59"/>
      <c r="EKR134" s="59"/>
      <c r="EKS134" s="59"/>
      <c r="EKT134" s="59"/>
      <c r="EKU134" s="59"/>
      <c r="EKV134" s="59"/>
      <c r="EKW134" s="59"/>
      <c r="EKX134" s="59"/>
      <c r="EKY134" s="59"/>
      <c r="EKZ134" s="59"/>
      <c r="ELA134" s="59"/>
      <c r="ELB134" s="59"/>
      <c r="ELC134" s="59"/>
      <c r="ELD134" s="59"/>
      <c r="ELE134" s="59"/>
      <c r="ELF134" s="59"/>
      <c r="ELG134" s="59"/>
      <c r="ELH134" s="59"/>
      <c r="ELI134" s="59"/>
      <c r="ELJ134" s="59"/>
      <c r="ELK134" s="59"/>
      <c r="ELL134" s="59"/>
      <c r="ELM134" s="59"/>
      <c r="ELN134" s="59"/>
      <c r="ELO134" s="59"/>
      <c r="ELP134" s="59"/>
      <c r="ELQ134" s="59"/>
      <c r="ELR134" s="59"/>
      <c r="ELS134" s="59"/>
      <c r="ELT134" s="59"/>
      <c r="ELU134" s="59"/>
      <c r="ELV134" s="59"/>
      <c r="ELW134" s="59"/>
      <c r="ELX134" s="59"/>
      <c r="ELY134" s="59"/>
      <c r="ELZ134" s="59"/>
      <c r="EMA134" s="59"/>
      <c r="EMB134" s="59"/>
      <c r="EMC134" s="59"/>
      <c r="EMD134" s="59"/>
      <c r="EME134" s="59"/>
      <c r="EMF134" s="59"/>
      <c r="EMG134" s="59"/>
      <c r="EMH134" s="59"/>
      <c r="EMI134" s="59"/>
      <c r="EMJ134" s="59"/>
      <c r="EMK134" s="59"/>
      <c r="EML134" s="59"/>
      <c r="EMM134" s="59"/>
      <c r="EMN134" s="59"/>
      <c r="EMO134" s="59"/>
      <c r="EMP134" s="59"/>
      <c r="EMQ134" s="59"/>
      <c r="EMR134" s="59"/>
      <c r="EMS134" s="59"/>
      <c r="EMT134" s="59"/>
      <c r="EMU134" s="59"/>
      <c r="EMV134" s="59"/>
      <c r="EMW134" s="59"/>
      <c r="EMX134" s="59"/>
      <c r="EMY134" s="59"/>
      <c r="EMZ134" s="59"/>
      <c r="ENA134" s="59"/>
      <c r="ENB134" s="59"/>
      <c r="ENC134" s="59"/>
      <c r="END134" s="59"/>
      <c r="ENE134" s="59"/>
      <c r="ENF134" s="59"/>
      <c r="ENG134" s="59"/>
      <c r="ENH134" s="59"/>
      <c r="ENI134" s="59"/>
      <c r="ENJ134" s="59"/>
      <c r="ENK134" s="59"/>
      <c r="ENL134" s="59"/>
      <c r="ENM134" s="59"/>
      <c r="ENN134" s="59"/>
      <c r="ENO134" s="59"/>
      <c r="ENP134" s="59"/>
      <c r="ENQ134" s="59"/>
      <c r="ENR134" s="59"/>
      <c r="ENS134" s="59"/>
      <c r="ENT134" s="59"/>
      <c r="ENU134" s="59"/>
      <c r="ENV134" s="59"/>
      <c r="ENW134" s="59"/>
      <c r="ENX134" s="59"/>
      <c r="ENY134" s="59"/>
      <c r="ENZ134" s="59"/>
      <c r="EOA134" s="59"/>
      <c r="EOB134" s="59"/>
      <c r="EOC134" s="59"/>
      <c r="EOD134" s="59"/>
      <c r="EOE134" s="59"/>
      <c r="EOF134" s="59"/>
      <c r="EOG134" s="59"/>
      <c r="EOH134" s="59"/>
      <c r="EOI134" s="59"/>
      <c r="EOJ134" s="59"/>
      <c r="EOK134" s="59"/>
      <c r="EOL134" s="59"/>
      <c r="EOM134" s="59"/>
      <c r="EON134" s="59"/>
      <c r="EOO134" s="59"/>
      <c r="EOP134" s="59"/>
      <c r="EOQ134" s="59"/>
      <c r="EOR134" s="59"/>
      <c r="EOS134" s="59"/>
      <c r="EOT134" s="59"/>
      <c r="EOU134" s="59"/>
      <c r="EOV134" s="59"/>
      <c r="EOW134" s="59"/>
      <c r="EOX134" s="59"/>
      <c r="EOY134" s="59"/>
      <c r="EOZ134" s="59"/>
      <c r="EPA134" s="59"/>
      <c r="EPB134" s="59"/>
      <c r="EPC134" s="59"/>
      <c r="EPD134" s="59"/>
      <c r="EPE134" s="59"/>
      <c r="EPF134" s="59"/>
      <c r="EPG134" s="59"/>
      <c r="EPH134" s="59"/>
      <c r="EPI134" s="59"/>
      <c r="EPJ134" s="59"/>
      <c r="EPK134" s="59"/>
      <c r="EPL134" s="59"/>
      <c r="EPM134" s="59"/>
      <c r="EPN134" s="59"/>
      <c r="EPO134" s="59"/>
      <c r="EPP134" s="59"/>
      <c r="EPQ134" s="59"/>
      <c r="EPR134" s="59"/>
      <c r="EPS134" s="59"/>
      <c r="EPT134" s="59"/>
      <c r="EPU134" s="59"/>
      <c r="EPV134" s="59"/>
      <c r="EPW134" s="59"/>
      <c r="EPX134" s="59"/>
      <c r="EPY134" s="59"/>
      <c r="EPZ134" s="59"/>
      <c r="EQA134" s="59"/>
      <c r="EQB134" s="59"/>
      <c r="EQC134" s="59"/>
      <c r="EQD134" s="59"/>
      <c r="EQE134" s="59"/>
      <c r="EQF134" s="59"/>
      <c r="EQG134" s="59"/>
      <c r="EQH134" s="59"/>
      <c r="EQI134" s="59"/>
      <c r="EQJ134" s="59"/>
      <c r="EQK134" s="59"/>
      <c r="EQL134" s="59"/>
      <c r="EQM134" s="59"/>
      <c r="EQN134" s="59"/>
      <c r="EQO134" s="59"/>
      <c r="EQP134" s="59"/>
      <c r="EQQ134" s="59"/>
      <c r="EQR134" s="59"/>
      <c r="EQS134" s="59"/>
      <c r="EQT134" s="59"/>
      <c r="EQU134" s="59"/>
      <c r="EQV134" s="59"/>
      <c r="EQW134" s="59"/>
      <c r="EQX134" s="59"/>
      <c r="EQY134" s="59"/>
      <c r="EQZ134" s="59"/>
      <c r="ERA134" s="59"/>
      <c r="ERB134" s="59"/>
      <c r="ERC134" s="59"/>
      <c r="ERD134" s="59"/>
      <c r="ERE134" s="59"/>
      <c r="ERF134" s="59"/>
      <c r="ERG134" s="59"/>
      <c r="ERH134" s="59"/>
      <c r="ERI134" s="59"/>
      <c r="ERJ134" s="59"/>
      <c r="ERK134" s="59"/>
      <c r="ERL134" s="59"/>
      <c r="ERM134" s="59"/>
      <c r="ERN134" s="59"/>
      <c r="ERO134" s="59"/>
      <c r="ERP134" s="59"/>
      <c r="ERQ134" s="59"/>
      <c r="ERR134" s="59"/>
      <c r="ERS134" s="59"/>
      <c r="ERT134" s="59"/>
      <c r="ERU134" s="59"/>
      <c r="ERV134" s="59"/>
      <c r="ERW134" s="59"/>
      <c r="ERX134" s="59"/>
      <c r="ERY134" s="59"/>
      <c r="ERZ134" s="59"/>
      <c r="ESA134" s="59"/>
      <c r="ESB134" s="59"/>
      <c r="ESC134" s="59"/>
      <c r="ESD134" s="59"/>
      <c r="ESE134" s="59"/>
      <c r="ESF134" s="59"/>
      <c r="ESG134" s="59"/>
      <c r="ESH134" s="59"/>
      <c r="ESI134" s="59"/>
      <c r="ESJ134" s="59"/>
      <c r="ESK134" s="59"/>
      <c r="ESL134" s="59"/>
      <c r="ESM134" s="59"/>
      <c r="ESN134" s="59"/>
      <c r="ESO134" s="59"/>
      <c r="ESP134" s="59"/>
      <c r="ESQ134" s="59"/>
      <c r="ESR134" s="59"/>
      <c r="ESS134" s="59"/>
      <c r="EST134" s="59"/>
      <c r="ESU134" s="59"/>
      <c r="ESV134" s="59"/>
      <c r="ESW134" s="59"/>
      <c r="ESX134" s="59"/>
      <c r="ESY134" s="59"/>
      <c r="ESZ134" s="59"/>
      <c r="ETA134" s="59"/>
      <c r="ETB134" s="59"/>
      <c r="ETC134" s="59"/>
      <c r="ETD134" s="59"/>
      <c r="ETE134" s="59"/>
      <c r="ETF134" s="59"/>
      <c r="ETG134" s="59"/>
      <c r="ETH134" s="59"/>
      <c r="ETI134" s="59"/>
      <c r="ETJ134" s="59"/>
      <c r="ETK134" s="59"/>
      <c r="ETL134" s="59"/>
      <c r="ETM134" s="59"/>
      <c r="ETN134" s="59"/>
      <c r="ETO134" s="59"/>
      <c r="ETP134" s="59"/>
      <c r="ETQ134" s="59"/>
      <c r="ETR134" s="59"/>
      <c r="ETS134" s="59"/>
      <c r="ETT134" s="59"/>
      <c r="ETU134" s="59"/>
      <c r="ETV134" s="59"/>
      <c r="ETW134" s="59"/>
      <c r="ETX134" s="59"/>
      <c r="ETY134" s="59"/>
      <c r="ETZ134" s="59"/>
      <c r="EUA134" s="59"/>
      <c r="EUB134" s="59"/>
      <c r="EUC134" s="59"/>
      <c r="EUD134" s="59"/>
      <c r="EUE134" s="59"/>
      <c r="EUF134" s="59"/>
      <c r="EUG134" s="59"/>
      <c r="EUH134" s="59"/>
      <c r="EUI134" s="59"/>
      <c r="EUJ134" s="59"/>
      <c r="EUK134" s="59"/>
      <c r="EUL134" s="59"/>
      <c r="EUM134" s="59"/>
      <c r="EUN134" s="59"/>
      <c r="EUO134" s="59"/>
      <c r="EUP134" s="59"/>
      <c r="EUQ134" s="59"/>
      <c r="EUR134" s="59"/>
      <c r="EUS134" s="59"/>
      <c r="EUT134" s="59"/>
      <c r="EUU134" s="59"/>
      <c r="EUV134" s="59"/>
      <c r="EUW134" s="59"/>
      <c r="EUX134" s="59"/>
      <c r="EUY134" s="59"/>
      <c r="EUZ134" s="59"/>
      <c r="EVA134" s="59"/>
      <c r="EVB134" s="59"/>
      <c r="EVC134" s="59"/>
      <c r="EVD134" s="59"/>
      <c r="EVE134" s="59"/>
      <c r="EVF134" s="59"/>
      <c r="EVG134" s="59"/>
      <c r="EVH134" s="59"/>
      <c r="EVI134" s="59"/>
      <c r="EVJ134" s="59"/>
      <c r="EVK134" s="59"/>
      <c r="EVL134" s="59"/>
      <c r="EVM134" s="59"/>
      <c r="EVN134" s="59"/>
      <c r="EVO134" s="59"/>
      <c r="EVP134" s="59"/>
      <c r="EVQ134" s="59"/>
      <c r="EVR134" s="59"/>
      <c r="EVS134" s="59"/>
      <c r="EVT134" s="59"/>
      <c r="EVU134" s="59"/>
      <c r="EVV134" s="59"/>
      <c r="EVW134" s="59"/>
      <c r="EVX134" s="59"/>
      <c r="EVY134" s="59"/>
      <c r="EVZ134" s="59"/>
      <c r="EWA134" s="59"/>
      <c r="EWB134" s="59"/>
      <c r="EWC134" s="59"/>
      <c r="EWD134" s="59"/>
      <c r="EWE134" s="59"/>
      <c r="EWF134" s="59"/>
      <c r="EWG134" s="59"/>
      <c r="EWH134" s="59"/>
      <c r="EWI134" s="59"/>
      <c r="EWJ134" s="59"/>
      <c r="EWK134" s="59"/>
      <c r="EWL134" s="59"/>
      <c r="EWM134" s="59"/>
      <c r="EWN134" s="59"/>
      <c r="EWO134" s="59"/>
      <c r="EWP134" s="59"/>
      <c r="EWQ134" s="59"/>
      <c r="EWR134" s="59"/>
      <c r="EWS134" s="59"/>
      <c r="EWT134" s="59"/>
      <c r="EWU134" s="59"/>
      <c r="EWV134" s="59"/>
      <c r="EWW134" s="59"/>
      <c r="EWX134" s="59"/>
      <c r="EWY134" s="59"/>
      <c r="EWZ134" s="59"/>
      <c r="EXA134" s="59"/>
      <c r="EXB134" s="59"/>
      <c r="EXC134" s="59"/>
      <c r="EXD134" s="59"/>
      <c r="EXE134" s="59"/>
      <c r="EXF134" s="59"/>
      <c r="EXG134" s="59"/>
      <c r="EXH134" s="59"/>
      <c r="EXI134" s="59"/>
      <c r="EXJ134" s="59"/>
      <c r="EXK134" s="59"/>
      <c r="EXL134" s="59"/>
      <c r="EXM134" s="59"/>
      <c r="EXN134" s="59"/>
      <c r="EXO134" s="59"/>
      <c r="EXP134" s="59"/>
      <c r="EXQ134" s="59"/>
      <c r="EXR134" s="59"/>
      <c r="EXS134" s="59"/>
      <c r="EXT134" s="59"/>
      <c r="EXU134" s="59"/>
      <c r="EXV134" s="59"/>
      <c r="EXW134" s="59"/>
      <c r="EXX134" s="59"/>
      <c r="EXY134" s="59"/>
      <c r="EXZ134" s="59"/>
      <c r="EYA134" s="59"/>
      <c r="EYB134" s="59"/>
      <c r="EYC134" s="59"/>
      <c r="EYD134" s="59"/>
      <c r="EYE134" s="59"/>
      <c r="EYF134" s="59"/>
      <c r="EYG134" s="59"/>
      <c r="EYH134" s="59"/>
      <c r="EYI134" s="59"/>
      <c r="EYJ134" s="59"/>
      <c r="EYK134" s="59"/>
      <c r="EYL134" s="59"/>
      <c r="EYM134" s="59"/>
      <c r="EYN134" s="59"/>
      <c r="EYO134" s="59"/>
      <c r="EYP134" s="59"/>
      <c r="EYQ134" s="59"/>
      <c r="EYR134" s="59"/>
      <c r="EYS134" s="59"/>
      <c r="EYT134" s="59"/>
      <c r="EYU134" s="59"/>
      <c r="EYV134" s="59"/>
      <c r="EYW134" s="59"/>
      <c r="EYX134" s="59"/>
      <c r="EYY134" s="59"/>
      <c r="EYZ134" s="59"/>
      <c r="EZA134" s="59"/>
      <c r="EZB134" s="59"/>
      <c r="EZC134" s="59"/>
      <c r="EZD134" s="59"/>
      <c r="EZE134" s="59"/>
      <c r="EZF134" s="59"/>
      <c r="EZG134" s="59"/>
      <c r="EZH134" s="59"/>
      <c r="EZI134" s="59"/>
      <c r="EZJ134" s="59"/>
      <c r="EZK134" s="59"/>
      <c r="EZL134" s="59"/>
      <c r="EZM134" s="59"/>
      <c r="EZN134" s="59"/>
      <c r="EZO134" s="59"/>
      <c r="EZP134" s="59"/>
      <c r="EZQ134" s="59"/>
      <c r="EZR134" s="59"/>
      <c r="EZS134" s="59"/>
      <c r="EZT134" s="59"/>
      <c r="EZU134" s="59"/>
      <c r="EZV134" s="59"/>
      <c r="EZW134" s="59"/>
      <c r="EZX134" s="59"/>
      <c r="EZY134" s="59"/>
      <c r="EZZ134" s="59"/>
      <c r="FAA134" s="59"/>
      <c r="FAB134" s="59"/>
      <c r="FAC134" s="59"/>
      <c r="FAD134" s="59"/>
      <c r="FAE134" s="59"/>
      <c r="FAF134" s="59"/>
      <c r="FAG134" s="59"/>
      <c r="FAH134" s="59"/>
      <c r="FAI134" s="59"/>
      <c r="FAJ134" s="59"/>
      <c r="FAK134" s="59"/>
      <c r="FAL134" s="59"/>
      <c r="FAM134" s="59"/>
      <c r="FAN134" s="59"/>
      <c r="FAO134" s="59"/>
      <c r="FAP134" s="59"/>
      <c r="FAQ134" s="59"/>
      <c r="FAR134" s="59"/>
      <c r="FAS134" s="59"/>
      <c r="FAT134" s="59"/>
      <c r="FAU134" s="59"/>
      <c r="FAV134" s="59"/>
      <c r="FAW134" s="59"/>
      <c r="FAX134" s="59"/>
      <c r="FAY134" s="59"/>
      <c r="FAZ134" s="59"/>
      <c r="FBA134" s="59"/>
      <c r="FBB134" s="59"/>
      <c r="FBC134" s="59"/>
      <c r="FBD134" s="59"/>
      <c r="FBE134" s="59"/>
      <c r="FBF134" s="59"/>
      <c r="FBG134" s="59"/>
      <c r="FBH134" s="59"/>
      <c r="FBI134" s="59"/>
      <c r="FBJ134" s="59"/>
      <c r="FBK134" s="59"/>
      <c r="FBL134" s="59"/>
      <c r="FBM134" s="59"/>
      <c r="FBN134" s="59"/>
      <c r="FBO134" s="59"/>
      <c r="FBP134" s="59"/>
      <c r="FBQ134" s="59"/>
      <c r="FBR134" s="59"/>
      <c r="FBS134" s="59"/>
      <c r="FBT134" s="59"/>
      <c r="FBU134" s="59"/>
      <c r="FBV134" s="59"/>
      <c r="FBW134" s="59"/>
      <c r="FBX134" s="59"/>
      <c r="FBY134" s="59"/>
      <c r="FBZ134" s="59"/>
      <c r="FCA134" s="59"/>
      <c r="FCB134" s="59"/>
      <c r="FCC134" s="59"/>
      <c r="FCD134" s="59"/>
      <c r="FCE134" s="59"/>
      <c r="FCF134" s="59"/>
      <c r="FCG134" s="59"/>
      <c r="FCH134" s="59"/>
      <c r="FCI134" s="59"/>
      <c r="FCJ134" s="59"/>
      <c r="FCK134" s="59"/>
      <c r="FCL134" s="59"/>
      <c r="FCM134" s="59"/>
      <c r="FCN134" s="59"/>
      <c r="FCO134" s="59"/>
      <c r="FCP134" s="59"/>
      <c r="FCQ134" s="59"/>
      <c r="FCR134" s="59"/>
      <c r="FCS134" s="59"/>
      <c r="FCT134" s="59"/>
      <c r="FCU134" s="59"/>
      <c r="FCV134" s="59"/>
      <c r="FCW134" s="59"/>
      <c r="FCX134" s="59"/>
      <c r="FCY134" s="59"/>
      <c r="FCZ134" s="59"/>
      <c r="FDA134" s="59"/>
      <c r="FDB134" s="59"/>
      <c r="FDC134" s="59"/>
      <c r="FDD134" s="59"/>
      <c r="FDE134" s="59"/>
      <c r="FDF134" s="59"/>
      <c r="FDG134" s="59"/>
      <c r="FDH134" s="59"/>
      <c r="FDI134" s="59"/>
      <c r="FDJ134" s="59"/>
      <c r="FDK134" s="59"/>
      <c r="FDL134" s="59"/>
      <c r="FDM134" s="59"/>
      <c r="FDN134" s="59"/>
      <c r="FDO134" s="59"/>
      <c r="FDP134" s="59"/>
      <c r="FDQ134" s="59"/>
      <c r="FDR134" s="59"/>
      <c r="FDS134" s="59"/>
      <c r="FDT134" s="59"/>
      <c r="FDU134" s="59"/>
      <c r="FDV134" s="59"/>
      <c r="FDW134" s="59"/>
      <c r="FDX134" s="59"/>
      <c r="FDY134" s="59"/>
      <c r="FDZ134" s="59"/>
      <c r="FEA134" s="59"/>
      <c r="FEB134" s="59"/>
      <c r="FEC134" s="59"/>
      <c r="FED134" s="59"/>
      <c r="FEE134" s="59"/>
      <c r="FEF134" s="59"/>
      <c r="FEG134" s="59"/>
      <c r="FEH134" s="59"/>
      <c r="FEI134" s="59"/>
      <c r="FEJ134" s="59"/>
      <c r="FEK134" s="59"/>
      <c r="FEL134" s="59"/>
      <c r="FEM134" s="59"/>
      <c r="FEN134" s="59"/>
      <c r="FEO134" s="59"/>
      <c r="FEP134" s="59"/>
      <c r="FEQ134" s="59"/>
      <c r="FER134" s="59"/>
      <c r="FES134" s="59"/>
      <c r="FET134" s="59"/>
      <c r="FEU134" s="59"/>
      <c r="FEV134" s="59"/>
      <c r="FEW134" s="59"/>
      <c r="FEX134" s="59"/>
      <c r="FEY134" s="59"/>
      <c r="FEZ134" s="59"/>
      <c r="FFA134" s="59"/>
      <c r="FFB134" s="59"/>
      <c r="FFC134" s="59"/>
      <c r="FFD134" s="59"/>
      <c r="FFE134" s="59"/>
      <c r="FFF134" s="59"/>
      <c r="FFG134" s="59"/>
      <c r="FFH134" s="59"/>
      <c r="FFI134" s="59"/>
      <c r="FFJ134" s="59"/>
      <c r="FFK134" s="59"/>
      <c r="FFL134" s="59"/>
      <c r="FFM134" s="59"/>
      <c r="FFN134" s="59"/>
      <c r="FFO134" s="59"/>
      <c r="FFP134" s="59"/>
      <c r="FFQ134" s="59"/>
      <c r="FFR134" s="59"/>
      <c r="FFS134" s="59"/>
      <c r="FFT134" s="59"/>
      <c r="FFU134" s="59"/>
      <c r="FFV134" s="59"/>
      <c r="FFW134" s="59"/>
      <c r="FFX134" s="59"/>
      <c r="FFY134" s="59"/>
      <c r="FFZ134" s="59"/>
      <c r="FGA134" s="59"/>
      <c r="FGB134" s="59"/>
      <c r="FGC134" s="59"/>
      <c r="FGD134" s="59"/>
      <c r="FGE134" s="59"/>
      <c r="FGF134" s="59"/>
      <c r="FGG134" s="59"/>
      <c r="FGH134" s="59"/>
      <c r="FGI134" s="59"/>
      <c r="FGJ134" s="59"/>
      <c r="FGK134" s="59"/>
      <c r="FGL134" s="59"/>
      <c r="FGM134" s="59"/>
      <c r="FGN134" s="59"/>
      <c r="FGO134" s="59"/>
      <c r="FGP134" s="59"/>
      <c r="FGQ134" s="59"/>
      <c r="FGR134" s="59"/>
      <c r="FGS134" s="59"/>
      <c r="FGT134" s="59"/>
      <c r="FGU134" s="59"/>
      <c r="FGV134" s="59"/>
      <c r="FGW134" s="59"/>
      <c r="FGX134" s="59"/>
      <c r="FGY134" s="59"/>
      <c r="FGZ134" s="59"/>
      <c r="FHA134" s="59"/>
      <c r="FHB134" s="59"/>
      <c r="FHC134" s="59"/>
      <c r="FHD134" s="59"/>
      <c r="FHE134" s="59"/>
      <c r="FHF134" s="59"/>
      <c r="FHG134" s="59"/>
      <c r="FHH134" s="59"/>
      <c r="FHI134" s="59"/>
      <c r="FHJ134" s="59"/>
      <c r="FHK134" s="59"/>
      <c r="FHL134" s="59"/>
      <c r="FHM134" s="59"/>
      <c r="FHN134" s="59"/>
      <c r="FHO134" s="59"/>
      <c r="FHP134" s="59"/>
      <c r="FHQ134" s="59"/>
      <c r="FHR134" s="59"/>
      <c r="FHS134" s="59"/>
      <c r="FHT134" s="59"/>
      <c r="FHU134" s="59"/>
      <c r="FHV134" s="59"/>
      <c r="FHW134" s="59"/>
      <c r="FHX134" s="59"/>
      <c r="FHY134" s="59"/>
      <c r="FHZ134" s="59"/>
      <c r="FIA134" s="59"/>
      <c r="FIB134" s="59"/>
      <c r="FIC134" s="59"/>
      <c r="FID134" s="59"/>
      <c r="FIE134" s="59"/>
      <c r="FIF134" s="59"/>
      <c r="FIG134" s="59"/>
      <c r="FIH134" s="59"/>
      <c r="FII134" s="59"/>
      <c r="FIJ134" s="59"/>
      <c r="FIK134" s="59"/>
      <c r="FIL134" s="59"/>
      <c r="FIM134" s="59"/>
      <c r="FIN134" s="59"/>
      <c r="FIO134" s="59"/>
      <c r="FIP134" s="59"/>
      <c r="FIQ134" s="59"/>
      <c r="FIR134" s="59"/>
      <c r="FIS134" s="59"/>
      <c r="FIT134" s="59"/>
      <c r="FIU134" s="59"/>
      <c r="FIV134" s="59"/>
      <c r="FIW134" s="59"/>
      <c r="FIX134" s="59"/>
      <c r="FIY134" s="59"/>
      <c r="FIZ134" s="59"/>
      <c r="FJA134" s="59"/>
      <c r="FJB134" s="59"/>
      <c r="FJC134" s="59"/>
      <c r="FJD134" s="59"/>
    </row>
    <row r="135" spans="1:4320" ht="28.5" customHeight="1" x14ac:dyDescent="0.2">
      <c r="A135" s="185"/>
      <c r="B135" s="167"/>
      <c r="C135" s="128"/>
      <c r="D135" s="91"/>
      <c r="E135" s="118"/>
      <c r="F135" s="93"/>
      <c r="G135" s="120"/>
      <c r="H135" s="170"/>
      <c r="I135" s="95"/>
      <c r="J135" s="95"/>
      <c r="K135" s="239">
        <f>SUM(K132:K134)</f>
        <v>700000</v>
      </c>
      <c r="L135" s="130"/>
      <c r="M135" s="239">
        <f>SUM(M132:M134)</f>
        <v>449141.05869341473</v>
      </c>
      <c r="N135" s="114"/>
    </row>
    <row r="136" spans="1:4320" ht="28.5" customHeight="1" x14ac:dyDescent="0.2">
      <c r="A136" s="185"/>
      <c r="B136" s="167"/>
      <c r="C136" s="128"/>
      <c r="D136" s="91"/>
      <c r="E136" s="118"/>
      <c r="F136" s="93"/>
      <c r="G136" s="120"/>
      <c r="H136" s="170"/>
      <c r="I136" s="95"/>
      <c r="J136" s="95"/>
      <c r="K136" s="240"/>
      <c r="L136" s="240"/>
      <c r="M136" s="65"/>
      <c r="N136" s="114"/>
    </row>
    <row r="137" spans="1:4320" ht="23.25" customHeight="1" x14ac:dyDescent="0.2">
      <c r="A137" s="60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5"/>
      <c r="N137" s="114"/>
    </row>
    <row r="138" spans="1:4320" ht="29.25" customHeight="1" x14ac:dyDescent="0.2">
      <c r="A138" s="551" t="s">
        <v>192</v>
      </c>
      <c r="B138" s="552"/>
      <c r="C138" s="552"/>
      <c r="D138" s="552"/>
      <c r="E138" s="552"/>
      <c r="F138" s="552"/>
      <c r="G138" s="552"/>
      <c r="H138" s="552"/>
      <c r="I138" s="552"/>
      <c r="J138" s="552"/>
      <c r="K138" s="552"/>
      <c r="L138" s="552"/>
      <c r="M138" s="65"/>
      <c r="N138" s="114"/>
    </row>
    <row r="139" spans="1:4320" ht="35.25" customHeight="1" x14ac:dyDescent="0.2">
      <c r="A139" s="68" t="s">
        <v>4</v>
      </c>
      <c r="B139" s="69" t="s">
        <v>5</v>
      </c>
      <c r="C139" s="101" t="s">
        <v>6</v>
      </c>
      <c r="D139" s="102" t="s">
        <v>7</v>
      </c>
      <c r="E139" s="103" t="s">
        <v>8</v>
      </c>
      <c r="F139" s="104" t="s">
        <v>9</v>
      </c>
      <c r="G139" s="103"/>
      <c r="H139" s="104" t="s">
        <v>10</v>
      </c>
      <c r="I139" s="104" t="s">
        <v>11</v>
      </c>
      <c r="J139" s="511" t="s">
        <v>13</v>
      </c>
      <c r="K139" s="105" t="s">
        <v>12</v>
      </c>
      <c r="L139" s="74" t="s">
        <v>13</v>
      </c>
      <c r="M139" s="75" t="s">
        <v>909</v>
      </c>
      <c r="N139" s="114"/>
    </row>
    <row r="140" spans="1:4320" ht="38.25" x14ac:dyDescent="0.2">
      <c r="A140" s="183" t="s">
        <v>193</v>
      </c>
      <c r="B140" s="123" t="s">
        <v>194</v>
      </c>
      <c r="C140" s="124" t="s">
        <v>16</v>
      </c>
      <c r="D140" s="79" t="s">
        <v>17</v>
      </c>
      <c r="E140" s="108" t="s">
        <v>195</v>
      </c>
      <c r="F140" s="87" t="s">
        <v>101</v>
      </c>
      <c r="G140" s="66"/>
      <c r="H140" s="162">
        <v>70451</v>
      </c>
      <c r="I140" s="111" t="s">
        <v>20</v>
      </c>
      <c r="J140" s="524">
        <v>990153.45430811925</v>
      </c>
      <c r="K140" s="241">
        <v>300000</v>
      </c>
      <c r="L140" s="242">
        <v>990153.45430811925</v>
      </c>
      <c r="M140" s="65">
        <v>192489.02515432061</v>
      </c>
      <c r="N140" s="114"/>
    </row>
    <row r="141" spans="1:4320" ht="38.25" x14ac:dyDescent="0.2">
      <c r="A141" s="183" t="s">
        <v>196</v>
      </c>
      <c r="B141" s="123" t="s">
        <v>197</v>
      </c>
      <c r="C141" s="124" t="s">
        <v>16</v>
      </c>
      <c r="D141" s="79" t="s">
        <v>17</v>
      </c>
      <c r="E141" s="108" t="s">
        <v>195</v>
      </c>
      <c r="F141" s="87" t="s">
        <v>110</v>
      </c>
      <c r="G141" s="66"/>
      <c r="H141" s="162">
        <v>70451</v>
      </c>
      <c r="I141" s="111" t="s">
        <v>20</v>
      </c>
      <c r="J141" s="524">
        <v>990153.45430811925</v>
      </c>
      <c r="K141" s="241">
        <v>300000</v>
      </c>
      <c r="L141" s="242">
        <v>990153.45430811925</v>
      </c>
      <c r="M141" s="65">
        <v>192489.02515432061</v>
      </c>
      <c r="N141" s="114"/>
    </row>
    <row r="142" spans="1:4320" ht="23.25" customHeight="1" x14ac:dyDescent="0.2">
      <c r="A142" s="183" t="s">
        <v>198</v>
      </c>
      <c r="B142" s="123" t="s">
        <v>199</v>
      </c>
      <c r="C142" s="124" t="s">
        <v>16</v>
      </c>
      <c r="D142" s="79" t="s">
        <v>17</v>
      </c>
      <c r="E142" s="108" t="s">
        <v>195</v>
      </c>
      <c r="F142" s="172" t="s">
        <v>191</v>
      </c>
      <c r="G142" s="66"/>
      <c r="H142" s="162">
        <v>70451</v>
      </c>
      <c r="I142" s="111" t="s">
        <v>20</v>
      </c>
      <c r="J142" s="524">
        <v>247538.36357702981</v>
      </c>
      <c r="K142" s="243">
        <v>247538</v>
      </c>
      <c r="L142" s="242">
        <v>247538.36357702981</v>
      </c>
      <c r="M142" s="65">
        <v>158827.82769550072</v>
      </c>
      <c r="N142" s="114"/>
    </row>
    <row r="143" spans="1:4320" ht="23.25" customHeight="1" x14ac:dyDescent="0.2">
      <c r="A143" s="185"/>
      <c r="B143" s="167"/>
      <c r="C143" s="128"/>
      <c r="D143" s="91"/>
      <c r="E143" s="118"/>
      <c r="F143" s="93"/>
      <c r="G143" s="59"/>
      <c r="H143" s="170"/>
      <c r="I143" s="95"/>
      <c r="J143" s="245">
        <f>SUM(J140:J142)</f>
        <v>2227845.2721932684</v>
      </c>
      <c r="K143" s="244">
        <f>SUM(K140:K142)</f>
        <v>847538</v>
      </c>
      <c r="L143" s="245">
        <f>SUM(L140:L142)</f>
        <v>2227845.2721932684</v>
      </c>
      <c r="M143" s="244">
        <f>SUM(M140:M142)</f>
        <v>543805.87800414197</v>
      </c>
      <c r="N143" s="114"/>
    </row>
    <row r="144" spans="1:4320" ht="29.25" customHeight="1" x14ac:dyDescent="0.2">
      <c r="A144" s="60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65"/>
      <c r="N144" s="114"/>
    </row>
    <row r="145" spans="1:4320" ht="29.25" customHeight="1" x14ac:dyDescent="0.2">
      <c r="A145" s="551" t="s">
        <v>200</v>
      </c>
      <c r="B145" s="552"/>
      <c r="C145" s="552"/>
      <c r="D145" s="552"/>
      <c r="E145" s="552"/>
      <c r="F145" s="552"/>
      <c r="G145" s="552"/>
      <c r="H145" s="552"/>
      <c r="I145" s="552"/>
      <c r="J145" s="552"/>
      <c r="K145" s="552"/>
      <c r="L145" s="552"/>
      <c r="M145" s="65"/>
      <c r="N145" s="114"/>
    </row>
    <row r="146" spans="1:4320" ht="35.25" customHeight="1" x14ac:dyDescent="0.2">
      <c r="A146" s="68" t="s">
        <v>4</v>
      </c>
      <c r="B146" s="69" t="s">
        <v>5</v>
      </c>
      <c r="C146" s="101" t="s">
        <v>6</v>
      </c>
      <c r="D146" s="102" t="s">
        <v>7</v>
      </c>
      <c r="E146" s="103" t="s">
        <v>8</v>
      </c>
      <c r="F146" s="104" t="s">
        <v>9</v>
      </c>
      <c r="G146" s="103"/>
      <c r="H146" s="104" t="s">
        <v>10</v>
      </c>
      <c r="I146" s="104" t="s">
        <v>11</v>
      </c>
      <c r="J146" s="511" t="s">
        <v>13</v>
      </c>
      <c r="K146" s="105" t="s">
        <v>12</v>
      </c>
      <c r="L146" s="74" t="s">
        <v>13</v>
      </c>
      <c r="M146" s="75" t="s">
        <v>909</v>
      </c>
      <c r="N146" s="114"/>
    </row>
    <row r="147" spans="1:4320" ht="30" customHeight="1" x14ac:dyDescent="0.2">
      <c r="A147" s="183" t="s">
        <v>201</v>
      </c>
      <c r="B147" s="246" t="s">
        <v>202</v>
      </c>
      <c r="C147" s="190" t="s">
        <v>16</v>
      </c>
      <c r="D147" s="172" t="s">
        <v>17</v>
      </c>
      <c r="E147" s="108" t="s">
        <v>203</v>
      </c>
      <c r="F147" s="247" t="s">
        <v>154</v>
      </c>
      <c r="G147" s="248"/>
      <c r="H147" s="249">
        <v>71091</v>
      </c>
      <c r="I147" s="111" t="s">
        <v>20</v>
      </c>
      <c r="J147" s="515">
        <v>1600000</v>
      </c>
      <c r="K147" s="250">
        <v>400000</v>
      </c>
      <c r="L147" s="113">
        <v>1600000</v>
      </c>
      <c r="M147" s="65">
        <v>256652.03353909415</v>
      </c>
      <c r="N147" s="114"/>
    </row>
    <row r="148" spans="1:4320" ht="27.75" customHeight="1" x14ac:dyDescent="0.2">
      <c r="A148" s="183" t="s">
        <v>204</v>
      </c>
      <c r="B148" s="246" t="s">
        <v>205</v>
      </c>
      <c r="C148" s="190" t="s">
        <v>16</v>
      </c>
      <c r="D148" s="172" t="s">
        <v>17</v>
      </c>
      <c r="E148" s="110" t="s">
        <v>203</v>
      </c>
      <c r="F148" s="247" t="s">
        <v>206</v>
      </c>
      <c r="G148" s="251"/>
      <c r="H148" s="249">
        <v>71091</v>
      </c>
      <c r="I148" s="111" t="s">
        <v>20</v>
      </c>
      <c r="J148" s="515">
        <v>300000</v>
      </c>
      <c r="K148" s="112">
        <v>300000</v>
      </c>
      <c r="L148" s="113">
        <v>300000</v>
      </c>
      <c r="M148" s="65">
        <v>192489.02515432061</v>
      </c>
      <c r="N148" s="114"/>
    </row>
    <row r="149" spans="1:4320" ht="33.75" customHeight="1" x14ac:dyDescent="0.2">
      <c r="A149" s="183" t="s">
        <v>207</v>
      </c>
      <c r="B149" s="246" t="s">
        <v>208</v>
      </c>
      <c r="C149" s="190" t="s">
        <v>16</v>
      </c>
      <c r="D149" s="172" t="s">
        <v>17</v>
      </c>
      <c r="E149" s="110" t="s">
        <v>203</v>
      </c>
      <c r="F149" s="247" t="s">
        <v>209</v>
      </c>
      <c r="G149" s="251"/>
      <c r="H149" s="249">
        <v>71091</v>
      </c>
      <c r="I149" s="111" t="s">
        <v>20</v>
      </c>
      <c r="J149" s="515">
        <v>500000</v>
      </c>
      <c r="K149" s="112">
        <v>1500000</v>
      </c>
      <c r="L149" s="113">
        <v>500000</v>
      </c>
      <c r="M149" s="65">
        <v>962445.12577160308</v>
      </c>
      <c r="N149" s="114"/>
    </row>
    <row r="150" spans="1:4320" ht="33.75" customHeight="1" x14ac:dyDescent="0.2">
      <c r="A150" s="185"/>
      <c r="B150" s="252"/>
      <c r="C150" s="192"/>
      <c r="D150" s="93"/>
      <c r="E150" s="94"/>
      <c r="F150" s="253"/>
      <c r="G150" s="254"/>
      <c r="H150" s="255"/>
      <c r="I150" s="95"/>
      <c r="J150" s="201">
        <f>SUM(J147:J149)</f>
        <v>2400000</v>
      </c>
      <c r="K150" s="222">
        <f>SUM(K147:K149)</f>
        <v>2200000</v>
      </c>
      <c r="L150" s="201">
        <f>SUM(L147:L149)</f>
        <v>2400000</v>
      </c>
      <c r="M150" s="222">
        <f>SUM(M147:M149)</f>
        <v>1411586.1844650179</v>
      </c>
      <c r="N150" s="114"/>
    </row>
    <row r="151" spans="1:4320" ht="23.25" customHeight="1" x14ac:dyDescent="0.2">
      <c r="A151" s="60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65"/>
      <c r="N151" s="114"/>
    </row>
    <row r="152" spans="1:4320" ht="29.25" customHeight="1" x14ac:dyDescent="0.2">
      <c r="A152" s="551" t="s">
        <v>210</v>
      </c>
      <c r="B152" s="552"/>
      <c r="C152" s="552"/>
      <c r="D152" s="552"/>
      <c r="E152" s="552"/>
      <c r="F152" s="552"/>
      <c r="G152" s="552"/>
      <c r="H152" s="552"/>
      <c r="I152" s="552"/>
      <c r="J152" s="552"/>
      <c r="K152" s="552"/>
      <c r="L152" s="552"/>
      <c r="M152" s="65"/>
      <c r="N152" s="114"/>
    </row>
    <row r="153" spans="1:4320" ht="35.25" customHeight="1" x14ac:dyDescent="0.2">
      <c r="A153" s="68" t="s">
        <v>4</v>
      </c>
      <c r="B153" s="69" t="s">
        <v>5</v>
      </c>
      <c r="C153" s="101" t="s">
        <v>6</v>
      </c>
      <c r="D153" s="102" t="s">
        <v>7</v>
      </c>
      <c r="E153" s="103" t="s">
        <v>8</v>
      </c>
      <c r="F153" s="104" t="s">
        <v>9</v>
      </c>
      <c r="G153" s="103"/>
      <c r="H153" s="104" t="s">
        <v>10</v>
      </c>
      <c r="I153" s="104" t="s">
        <v>11</v>
      </c>
      <c r="J153" s="511" t="s">
        <v>13</v>
      </c>
      <c r="K153" s="105" t="s">
        <v>12</v>
      </c>
      <c r="L153" s="74" t="s">
        <v>13</v>
      </c>
      <c r="M153" s="75" t="s">
        <v>909</v>
      </c>
      <c r="N153" s="114"/>
    </row>
    <row r="154" spans="1:4320" ht="28.5" customHeight="1" x14ac:dyDescent="0.2">
      <c r="A154" s="256" t="s">
        <v>211</v>
      </c>
      <c r="B154" s="257" t="s">
        <v>212</v>
      </c>
      <c r="C154" s="258" t="s">
        <v>16</v>
      </c>
      <c r="D154" s="259" t="s">
        <v>17</v>
      </c>
      <c r="E154" s="140" t="s">
        <v>213</v>
      </c>
      <c r="F154" s="260" t="s">
        <v>214</v>
      </c>
      <c r="G154" s="261"/>
      <c r="H154" s="262">
        <v>70860</v>
      </c>
      <c r="I154" s="144" t="s">
        <v>20</v>
      </c>
      <c r="J154" s="526">
        <v>3000000</v>
      </c>
      <c r="K154" s="263">
        <v>4500000</v>
      </c>
      <c r="L154" s="264">
        <v>3000000</v>
      </c>
      <c r="M154" s="65">
        <v>2887335.3773148092</v>
      </c>
      <c r="N154" s="114"/>
    </row>
    <row r="155" spans="1:4320" s="66" customFormat="1" ht="28.5" customHeight="1" x14ac:dyDescent="0.2">
      <c r="A155" s="183"/>
      <c r="B155" s="123" t="s">
        <v>812</v>
      </c>
      <c r="C155" s="258" t="s">
        <v>16</v>
      </c>
      <c r="D155" s="259" t="s">
        <v>17</v>
      </c>
      <c r="E155" s="140" t="s">
        <v>213</v>
      </c>
      <c r="F155" s="260" t="s">
        <v>214</v>
      </c>
      <c r="G155" s="248"/>
      <c r="H155" s="262">
        <v>70860</v>
      </c>
      <c r="I155" s="144" t="s">
        <v>20</v>
      </c>
      <c r="J155" s="515"/>
      <c r="K155" s="198">
        <v>80000</v>
      </c>
      <c r="L155" s="113"/>
      <c r="M155" s="65">
        <v>51330.406707818831</v>
      </c>
      <c r="N155" s="114"/>
      <c r="O155" s="58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59"/>
      <c r="IS155" s="59"/>
      <c r="IT155" s="59"/>
      <c r="IU155" s="59"/>
      <c r="IV155" s="59"/>
      <c r="IW155" s="59"/>
      <c r="IX155" s="59"/>
      <c r="IY155" s="59"/>
      <c r="IZ155" s="59"/>
      <c r="JA155" s="59"/>
      <c r="JB155" s="59"/>
      <c r="JC155" s="59"/>
      <c r="JD155" s="59"/>
      <c r="JE155" s="59"/>
      <c r="JF155" s="59"/>
      <c r="JG155" s="59"/>
      <c r="JH155" s="59"/>
      <c r="JI155" s="59"/>
      <c r="JJ155" s="59"/>
      <c r="JK155" s="59"/>
      <c r="JL155" s="59"/>
      <c r="JM155" s="59"/>
      <c r="JN155" s="59"/>
      <c r="JO155" s="59"/>
      <c r="JP155" s="59"/>
      <c r="JQ155" s="59"/>
      <c r="JR155" s="59"/>
      <c r="JS155" s="59"/>
      <c r="JT155" s="59"/>
      <c r="JU155" s="59"/>
      <c r="JV155" s="59"/>
      <c r="JW155" s="59"/>
      <c r="JX155" s="59"/>
      <c r="JY155" s="59"/>
      <c r="JZ155" s="59"/>
      <c r="KA155" s="59"/>
      <c r="KB155" s="59"/>
      <c r="KC155" s="59"/>
      <c r="KD155" s="59"/>
      <c r="KE155" s="59"/>
      <c r="KF155" s="59"/>
      <c r="KG155" s="59"/>
      <c r="KH155" s="59"/>
      <c r="KI155" s="59"/>
      <c r="KJ155" s="59"/>
      <c r="KK155" s="59"/>
      <c r="KL155" s="59"/>
      <c r="KM155" s="59"/>
      <c r="KN155" s="59"/>
      <c r="KO155" s="59"/>
      <c r="KP155" s="59"/>
      <c r="KQ155" s="59"/>
      <c r="KR155" s="59"/>
      <c r="KS155" s="59"/>
      <c r="KT155" s="59"/>
      <c r="KU155" s="59"/>
      <c r="KV155" s="59"/>
      <c r="KW155" s="59"/>
      <c r="KX155" s="59"/>
      <c r="KY155" s="59"/>
      <c r="KZ155" s="59"/>
      <c r="LA155" s="59"/>
      <c r="LB155" s="59"/>
      <c r="LC155" s="59"/>
      <c r="LD155" s="59"/>
      <c r="LE155" s="59"/>
      <c r="LF155" s="59"/>
      <c r="LG155" s="59"/>
      <c r="LH155" s="59"/>
      <c r="LI155" s="59"/>
      <c r="LJ155" s="59"/>
      <c r="LK155" s="59"/>
      <c r="LL155" s="59"/>
      <c r="LM155" s="59"/>
      <c r="LN155" s="59"/>
      <c r="LO155" s="59"/>
      <c r="LP155" s="59"/>
      <c r="LQ155" s="59"/>
      <c r="LR155" s="59"/>
      <c r="LS155" s="59"/>
      <c r="LT155" s="59"/>
      <c r="LU155" s="59"/>
      <c r="LV155" s="59"/>
      <c r="LW155" s="59"/>
      <c r="LX155" s="59"/>
      <c r="LY155" s="59"/>
      <c r="LZ155" s="59"/>
      <c r="MA155" s="59"/>
      <c r="MB155" s="59"/>
      <c r="MC155" s="59"/>
      <c r="MD155" s="59"/>
      <c r="ME155" s="59"/>
      <c r="MF155" s="59"/>
      <c r="MG155" s="59"/>
      <c r="MH155" s="59"/>
      <c r="MI155" s="59"/>
      <c r="MJ155" s="59"/>
      <c r="MK155" s="59"/>
      <c r="ML155" s="59"/>
      <c r="MM155" s="59"/>
      <c r="MN155" s="59"/>
      <c r="MO155" s="59"/>
      <c r="MP155" s="59"/>
      <c r="MQ155" s="59"/>
      <c r="MR155" s="59"/>
      <c r="MS155" s="59"/>
      <c r="MT155" s="59"/>
      <c r="MU155" s="59"/>
      <c r="MV155" s="59"/>
      <c r="MW155" s="59"/>
      <c r="MX155" s="59"/>
      <c r="MY155" s="59"/>
      <c r="MZ155" s="59"/>
      <c r="NA155" s="59"/>
      <c r="NB155" s="59"/>
      <c r="NC155" s="59"/>
      <c r="ND155" s="59"/>
      <c r="NE155" s="59"/>
      <c r="NF155" s="59"/>
      <c r="NG155" s="59"/>
      <c r="NH155" s="59"/>
      <c r="NI155" s="59"/>
      <c r="NJ155" s="59"/>
      <c r="NK155" s="59"/>
      <c r="NL155" s="59"/>
      <c r="NM155" s="59"/>
      <c r="NN155" s="59"/>
      <c r="NO155" s="59"/>
      <c r="NP155" s="59"/>
      <c r="NQ155" s="59"/>
      <c r="NR155" s="59"/>
      <c r="NS155" s="59"/>
      <c r="NT155" s="59"/>
      <c r="NU155" s="59"/>
      <c r="NV155" s="59"/>
      <c r="NW155" s="59"/>
      <c r="NX155" s="59"/>
      <c r="NY155" s="59"/>
      <c r="NZ155" s="59"/>
      <c r="OA155" s="59"/>
      <c r="OB155" s="59"/>
      <c r="OC155" s="59"/>
      <c r="OD155" s="59"/>
      <c r="OE155" s="59"/>
      <c r="OF155" s="59"/>
      <c r="OG155" s="59"/>
      <c r="OH155" s="59"/>
      <c r="OI155" s="59"/>
      <c r="OJ155" s="59"/>
      <c r="OK155" s="59"/>
      <c r="OL155" s="59"/>
      <c r="OM155" s="59"/>
      <c r="ON155" s="59"/>
      <c r="OO155" s="59"/>
      <c r="OP155" s="59"/>
      <c r="OQ155" s="59"/>
      <c r="OR155" s="59"/>
      <c r="OS155" s="59"/>
      <c r="OT155" s="59"/>
      <c r="OU155" s="59"/>
      <c r="OV155" s="59"/>
      <c r="OW155" s="59"/>
      <c r="OX155" s="59"/>
      <c r="OY155" s="59"/>
      <c r="OZ155" s="59"/>
      <c r="PA155" s="59"/>
      <c r="PB155" s="59"/>
      <c r="PC155" s="59"/>
      <c r="PD155" s="59"/>
      <c r="PE155" s="59"/>
      <c r="PF155" s="59"/>
      <c r="PG155" s="59"/>
      <c r="PH155" s="59"/>
      <c r="PI155" s="59"/>
      <c r="PJ155" s="59"/>
      <c r="PK155" s="59"/>
      <c r="PL155" s="59"/>
      <c r="PM155" s="59"/>
      <c r="PN155" s="59"/>
      <c r="PO155" s="59"/>
      <c r="PP155" s="59"/>
      <c r="PQ155" s="59"/>
      <c r="PR155" s="59"/>
      <c r="PS155" s="59"/>
      <c r="PT155" s="59"/>
      <c r="PU155" s="59"/>
      <c r="PV155" s="59"/>
      <c r="PW155" s="59"/>
      <c r="PX155" s="59"/>
      <c r="PY155" s="59"/>
      <c r="PZ155" s="59"/>
      <c r="QA155" s="59"/>
      <c r="QB155" s="59"/>
      <c r="QC155" s="59"/>
      <c r="QD155" s="59"/>
      <c r="QE155" s="59"/>
      <c r="QF155" s="59"/>
      <c r="QG155" s="59"/>
      <c r="QH155" s="59"/>
      <c r="QI155" s="59"/>
      <c r="QJ155" s="59"/>
      <c r="QK155" s="59"/>
      <c r="QL155" s="59"/>
      <c r="QM155" s="59"/>
      <c r="QN155" s="59"/>
      <c r="QO155" s="59"/>
      <c r="QP155" s="59"/>
      <c r="QQ155" s="59"/>
      <c r="QR155" s="59"/>
      <c r="QS155" s="59"/>
      <c r="QT155" s="59"/>
      <c r="QU155" s="59"/>
      <c r="QV155" s="59"/>
      <c r="QW155" s="59"/>
      <c r="QX155" s="59"/>
      <c r="QY155" s="59"/>
      <c r="QZ155" s="59"/>
      <c r="RA155" s="59"/>
      <c r="RB155" s="59"/>
      <c r="RC155" s="59"/>
      <c r="RD155" s="59"/>
      <c r="RE155" s="59"/>
      <c r="RF155" s="59"/>
      <c r="RG155" s="59"/>
      <c r="RH155" s="59"/>
      <c r="RI155" s="59"/>
      <c r="RJ155" s="59"/>
      <c r="RK155" s="59"/>
      <c r="RL155" s="59"/>
      <c r="RM155" s="59"/>
      <c r="RN155" s="59"/>
      <c r="RO155" s="59"/>
      <c r="RP155" s="59"/>
      <c r="RQ155" s="59"/>
      <c r="RR155" s="59"/>
      <c r="RS155" s="59"/>
      <c r="RT155" s="59"/>
      <c r="RU155" s="59"/>
      <c r="RV155" s="59"/>
      <c r="RW155" s="59"/>
      <c r="RX155" s="59"/>
      <c r="RY155" s="59"/>
      <c r="RZ155" s="59"/>
      <c r="SA155" s="59"/>
      <c r="SB155" s="59"/>
      <c r="SC155" s="59"/>
      <c r="SD155" s="59"/>
      <c r="SE155" s="59"/>
      <c r="SF155" s="59"/>
      <c r="SG155" s="59"/>
      <c r="SH155" s="59"/>
      <c r="SI155" s="59"/>
      <c r="SJ155" s="59"/>
      <c r="SK155" s="59"/>
      <c r="SL155" s="59"/>
      <c r="SM155" s="59"/>
      <c r="SN155" s="59"/>
      <c r="SO155" s="59"/>
      <c r="SP155" s="59"/>
      <c r="SQ155" s="59"/>
      <c r="SR155" s="59"/>
      <c r="SS155" s="59"/>
      <c r="ST155" s="59"/>
      <c r="SU155" s="59"/>
      <c r="SV155" s="59"/>
      <c r="SW155" s="59"/>
      <c r="SX155" s="59"/>
      <c r="SY155" s="59"/>
      <c r="SZ155" s="59"/>
      <c r="TA155" s="59"/>
      <c r="TB155" s="59"/>
      <c r="TC155" s="59"/>
      <c r="TD155" s="59"/>
      <c r="TE155" s="59"/>
      <c r="TF155" s="59"/>
      <c r="TG155" s="59"/>
      <c r="TH155" s="59"/>
      <c r="TI155" s="59"/>
      <c r="TJ155" s="59"/>
      <c r="TK155" s="59"/>
      <c r="TL155" s="59"/>
      <c r="TM155" s="59"/>
      <c r="TN155" s="59"/>
      <c r="TO155" s="59"/>
      <c r="TP155" s="59"/>
      <c r="TQ155" s="59"/>
      <c r="TR155" s="59"/>
      <c r="TS155" s="59"/>
      <c r="TT155" s="59"/>
      <c r="TU155" s="59"/>
      <c r="TV155" s="59"/>
      <c r="TW155" s="59"/>
      <c r="TX155" s="59"/>
      <c r="TY155" s="59"/>
      <c r="TZ155" s="59"/>
      <c r="UA155" s="59"/>
      <c r="UB155" s="59"/>
      <c r="UC155" s="59"/>
      <c r="UD155" s="59"/>
      <c r="UE155" s="59"/>
      <c r="UF155" s="59"/>
      <c r="UG155" s="59"/>
      <c r="UH155" s="59"/>
      <c r="UI155" s="59"/>
      <c r="UJ155" s="59"/>
      <c r="UK155" s="59"/>
      <c r="UL155" s="59"/>
      <c r="UM155" s="59"/>
      <c r="UN155" s="59"/>
      <c r="UO155" s="59"/>
      <c r="UP155" s="59"/>
      <c r="UQ155" s="59"/>
      <c r="UR155" s="59"/>
      <c r="US155" s="59"/>
      <c r="UT155" s="59"/>
      <c r="UU155" s="59"/>
      <c r="UV155" s="59"/>
      <c r="UW155" s="59"/>
      <c r="UX155" s="59"/>
      <c r="UY155" s="59"/>
      <c r="UZ155" s="59"/>
      <c r="VA155" s="59"/>
      <c r="VB155" s="59"/>
      <c r="VC155" s="59"/>
      <c r="VD155" s="59"/>
      <c r="VE155" s="59"/>
      <c r="VF155" s="59"/>
      <c r="VG155" s="59"/>
      <c r="VH155" s="59"/>
      <c r="VI155" s="59"/>
      <c r="VJ155" s="59"/>
      <c r="VK155" s="59"/>
      <c r="VL155" s="59"/>
      <c r="VM155" s="59"/>
      <c r="VN155" s="59"/>
      <c r="VO155" s="59"/>
      <c r="VP155" s="59"/>
      <c r="VQ155" s="59"/>
      <c r="VR155" s="59"/>
      <c r="VS155" s="59"/>
      <c r="VT155" s="59"/>
      <c r="VU155" s="59"/>
      <c r="VV155" s="59"/>
      <c r="VW155" s="59"/>
      <c r="VX155" s="59"/>
      <c r="VY155" s="59"/>
      <c r="VZ155" s="59"/>
      <c r="WA155" s="59"/>
      <c r="WB155" s="59"/>
      <c r="WC155" s="59"/>
      <c r="WD155" s="59"/>
      <c r="WE155" s="59"/>
      <c r="WF155" s="59"/>
      <c r="WG155" s="59"/>
      <c r="WH155" s="59"/>
      <c r="WI155" s="59"/>
      <c r="WJ155" s="59"/>
      <c r="WK155" s="59"/>
      <c r="WL155" s="59"/>
      <c r="WM155" s="59"/>
      <c r="WN155" s="59"/>
      <c r="WO155" s="59"/>
      <c r="WP155" s="59"/>
      <c r="WQ155" s="59"/>
      <c r="WR155" s="59"/>
      <c r="WS155" s="59"/>
      <c r="WT155" s="59"/>
      <c r="WU155" s="59"/>
      <c r="WV155" s="59"/>
      <c r="WW155" s="59"/>
      <c r="WX155" s="59"/>
      <c r="WY155" s="59"/>
      <c r="WZ155" s="59"/>
      <c r="XA155" s="59"/>
      <c r="XB155" s="59"/>
      <c r="XC155" s="59"/>
      <c r="XD155" s="59"/>
      <c r="XE155" s="59"/>
      <c r="XF155" s="59"/>
      <c r="XG155" s="59"/>
      <c r="XH155" s="59"/>
      <c r="XI155" s="59"/>
      <c r="XJ155" s="59"/>
      <c r="XK155" s="59"/>
      <c r="XL155" s="59"/>
      <c r="XM155" s="59"/>
      <c r="XN155" s="59"/>
      <c r="XO155" s="59"/>
      <c r="XP155" s="59"/>
      <c r="XQ155" s="59"/>
      <c r="XR155" s="59"/>
      <c r="XS155" s="59"/>
      <c r="XT155" s="59"/>
      <c r="XU155" s="59"/>
      <c r="XV155" s="59"/>
      <c r="XW155" s="59"/>
      <c r="XX155" s="59"/>
      <c r="XY155" s="59"/>
      <c r="XZ155" s="59"/>
      <c r="YA155" s="59"/>
      <c r="YB155" s="59"/>
      <c r="YC155" s="59"/>
      <c r="YD155" s="59"/>
      <c r="YE155" s="59"/>
      <c r="YF155" s="59"/>
      <c r="YG155" s="59"/>
      <c r="YH155" s="59"/>
      <c r="YI155" s="59"/>
      <c r="YJ155" s="59"/>
      <c r="YK155" s="59"/>
      <c r="YL155" s="59"/>
      <c r="YM155" s="59"/>
      <c r="YN155" s="59"/>
      <c r="YO155" s="59"/>
      <c r="YP155" s="59"/>
      <c r="YQ155" s="59"/>
      <c r="YR155" s="59"/>
      <c r="YS155" s="59"/>
      <c r="YT155" s="59"/>
      <c r="YU155" s="59"/>
      <c r="YV155" s="59"/>
      <c r="YW155" s="59"/>
      <c r="YX155" s="59"/>
      <c r="YY155" s="59"/>
      <c r="YZ155" s="59"/>
      <c r="ZA155" s="59"/>
      <c r="ZB155" s="59"/>
      <c r="ZC155" s="59"/>
      <c r="ZD155" s="59"/>
      <c r="ZE155" s="59"/>
      <c r="ZF155" s="59"/>
      <c r="ZG155" s="59"/>
      <c r="ZH155" s="59"/>
      <c r="ZI155" s="59"/>
      <c r="ZJ155" s="59"/>
      <c r="ZK155" s="59"/>
      <c r="ZL155" s="59"/>
      <c r="ZM155" s="59"/>
      <c r="ZN155" s="59"/>
      <c r="ZO155" s="59"/>
      <c r="ZP155" s="59"/>
      <c r="ZQ155" s="59"/>
      <c r="ZR155" s="59"/>
      <c r="ZS155" s="59"/>
      <c r="ZT155" s="59"/>
      <c r="ZU155" s="59"/>
      <c r="ZV155" s="59"/>
      <c r="ZW155" s="59"/>
      <c r="ZX155" s="59"/>
      <c r="ZY155" s="59"/>
      <c r="ZZ155" s="59"/>
      <c r="AAA155" s="59"/>
      <c r="AAB155" s="59"/>
      <c r="AAC155" s="59"/>
      <c r="AAD155" s="59"/>
      <c r="AAE155" s="59"/>
      <c r="AAF155" s="59"/>
      <c r="AAG155" s="59"/>
      <c r="AAH155" s="59"/>
      <c r="AAI155" s="59"/>
      <c r="AAJ155" s="59"/>
      <c r="AAK155" s="59"/>
      <c r="AAL155" s="59"/>
      <c r="AAM155" s="59"/>
      <c r="AAN155" s="59"/>
      <c r="AAO155" s="59"/>
      <c r="AAP155" s="59"/>
      <c r="AAQ155" s="59"/>
      <c r="AAR155" s="59"/>
      <c r="AAS155" s="59"/>
      <c r="AAT155" s="59"/>
      <c r="AAU155" s="59"/>
      <c r="AAV155" s="59"/>
      <c r="AAW155" s="59"/>
      <c r="AAX155" s="59"/>
      <c r="AAY155" s="59"/>
      <c r="AAZ155" s="59"/>
      <c r="ABA155" s="59"/>
      <c r="ABB155" s="59"/>
      <c r="ABC155" s="59"/>
      <c r="ABD155" s="59"/>
      <c r="ABE155" s="59"/>
      <c r="ABF155" s="59"/>
      <c r="ABG155" s="59"/>
      <c r="ABH155" s="59"/>
      <c r="ABI155" s="59"/>
      <c r="ABJ155" s="59"/>
      <c r="ABK155" s="59"/>
      <c r="ABL155" s="59"/>
      <c r="ABM155" s="59"/>
      <c r="ABN155" s="59"/>
      <c r="ABO155" s="59"/>
      <c r="ABP155" s="59"/>
      <c r="ABQ155" s="59"/>
      <c r="ABR155" s="59"/>
      <c r="ABS155" s="59"/>
      <c r="ABT155" s="59"/>
      <c r="ABU155" s="59"/>
      <c r="ABV155" s="59"/>
      <c r="ABW155" s="59"/>
      <c r="ABX155" s="59"/>
      <c r="ABY155" s="59"/>
      <c r="ABZ155" s="59"/>
      <c r="ACA155" s="59"/>
      <c r="ACB155" s="59"/>
      <c r="ACC155" s="59"/>
      <c r="ACD155" s="59"/>
      <c r="ACE155" s="59"/>
      <c r="ACF155" s="59"/>
      <c r="ACG155" s="59"/>
      <c r="ACH155" s="59"/>
      <c r="ACI155" s="59"/>
      <c r="ACJ155" s="59"/>
      <c r="ACK155" s="59"/>
      <c r="ACL155" s="59"/>
      <c r="ACM155" s="59"/>
      <c r="ACN155" s="59"/>
      <c r="ACO155" s="59"/>
      <c r="ACP155" s="59"/>
      <c r="ACQ155" s="59"/>
      <c r="ACR155" s="59"/>
      <c r="ACS155" s="59"/>
      <c r="ACT155" s="59"/>
      <c r="ACU155" s="59"/>
      <c r="ACV155" s="59"/>
      <c r="ACW155" s="59"/>
      <c r="ACX155" s="59"/>
      <c r="ACY155" s="59"/>
      <c r="ACZ155" s="59"/>
      <c r="ADA155" s="59"/>
      <c r="ADB155" s="59"/>
      <c r="ADC155" s="59"/>
      <c r="ADD155" s="59"/>
      <c r="ADE155" s="59"/>
      <c r="ADF155" s="59"/>
      <c r="ADG155" s="59"/>
      <c r="ADH155" s="59"/>
      <c r="ADI155" s="59"/>
      <c r="ADJ155" s="59"/>
      <c r="ADK155" s="59"/>
      <c r="ADL155" s="59"/>
      <c r="ADM155" s="59"/>
      <c r="ADN155" s="59"/>
      <c r="ADO155" s="59"/>
      <c r="ADP155" s="59"/>
      <c r="ADQ155" s="59"/>
      <c r="ADR155" s="59"/>
      <c r="ADS155" s="59"/>
      <c r="ADT155" s="59"/>
      <c r="ADU155" s="59"/>
      <c r="ADV155" s="59"/>
      <c r="ADW155" s="59"/>
      <c r="ADX155" s="59"/>
      <c r="ADY155" s="59"/>
      <c r="ADZ155" s="59"/>
      <c r="AEA155" s="59"/>
      <c r="AEB155" s="59"/>
      <c r="AEC155" s="59"/>
      <c r="AED155" s="59"/>
      <c r="AEE155" s="59"/>
      <c r="AEF155" s="59"/>
      <c r="AEG155" s="59"/>
      <c r="AEH155" s="59"/>
      <c r="AEI155" s="59"/>
      <c r="AEJ155" s="59"/>
      <c r="AEK155" s="59"/>
      <c r="AEL155" s="59"/>
      <c r="AEM155" s="59"/>
      <c r="AEN155" s="59"/>
      <c r="AEO155" s="59"/>
      <c r="AEP155" s="59"/>
      <c r="AEQ155" s="59"/>
      <c r="AER155" s="59"/>
      <c r="AES155" s="59"/>
      <c r="AET155" s="59"/>
      <c r="AEU155" s="59"/>
      <c r="AEV155" s="59"/>
      <c r="AEW155" s="59"/>
      <c r="AEX155" s="59"/>
      <c r="AEY155" s="59"/>
      <c r="AEZ155" s="59"/>
      <c r="AFA155" s="59"/>
      <c r="AFB155" s="59"/>
      <c r="AFC155" s="59"/>
      <c r="AFD155" s="59"/>
      <c r="AFE155" s="59"/>
      <c r="AFF155" s="59"/>
      <c r="AFG155" s="59"/>
      <c r="AFH155" s="59"/>
      <c r="AFI155" s="59"/>
      <c r="AFJ155" s="59"/>
      <c r="AFK155" s="59"/>
      <c r="AFL155" s="59"/>
      <c r="AFM155" s="59"/>
      <c r="AFN155" s="59"/>
      <c r="AFO155" s="59"/>
      <c r="AFP155" s="59"/>
      <c r="AFQ155" s="59"/>
      <c r="AFR155" s="59"/>
      <c r="AFS155" s="59"/>
      <c r="AFT155" s="59"/>
      <c r="AFU155" s="59"/>
      <c r="AFV155" s="59"/>
      <c r="AFW155" s="59"/>
      <c r="AFX155" s="59"/>
      <c r="AFY155" s="59"/>
      <c r="AFZ155" s="59"/>
      <c r="AGA155" s="59"/>
      <c r="AGB155" s="59"/>
      <c r="AGC155" s="59"/>
      <c r="AGD155" s="59"/>
      <c r="AGE155" s="59"/>
      <c r="AGF155" s="59"/>
      <c r="AGG155" s="59"/>
      <c r="AGH155" s="59"/>
      <c r="AGI155" s="59"/>
      <c r="AGJ155" s="59"/>
      <c r="AGK155" s="59"/>
      <c r="AGL155" s="59"/>
      <c r="AGM155" s="59"/>
      <c r="AGN155" s="59"/>
      <c r="AGO155" s="59"/>
      <c r="AGP155" s="59"/>
      <c r="AGQ155" s="59"/>
      <c r="AGR155" s="59"/>
      <c r="AGS155" s="59"/>
      <c r="AGT155" s="59"/>
      <c r="AGU155" s="59"/>
      <c r="AGV155" s="59"/>
      <c r="AGW155" s="59"/>
      <c r="AGX155" s="59"/>
      <c r="AGY155" s="59"/>
      <c r="AGZ155" s="59"/>
      <c r="AHA155" s="59"/>
      <c r="AHB155" s="59"/>
      <c r="AHC155" s="59"/>
      <c r="AHD155" s="59"/>
      <c r="AHE155" s="59"/>
      <c r="AHF155" s="59"/>
      <c r="AHG155" s="59"/>
      <c r="AHH155" s="59"/>
      <c r="AHI155" s="59"/>
      <c r="AHJ155" s="59"/>
      <c r="AHK155" s="59"/>
      <c r="AHL155" s="59"/>
      <c r="AHM155" s="59"/>
      <c r="AHN155" s="59"/>
      <c r="AHO155" s="59"/>
      <c r="AHP155" s="59"/>
      <c r="AHQ155" s="59"/>
      <c r="AHR155" s="59"/>
      <c r="AHS155" s="59"/>
      <c r="AHT155" s="59"/>
      <c r="AHU155" s="59"/>
      <c r="AHV155" s="59"/>
      <c r="AHW155" s="59"/>
      <c r="AHX155" s="59"/>
      <c r="AHY155" s="59"/>
      <c r="AHZ155" s="59"/>
      <c r="AIA155" s="59"/>
      <c r="AIB155" s="59"/>
      <c r="AIC155" s="59"/>
      <c r="AID155" s="59"/>
      <c r="AIE155" s="59"/>
      <c r="AIF155" s="59"/>
      <c r="AIG155" s="59"/>
      <c r="AIH155" s="59"/>
      <c r="AII155" s="59"/>
      <c r="AIJ155" s="59"/>
      <c r="AIK155" s="59"/>
      <c r="AIL155" s="59"/>
      <c r="AIM155" s="59"/>
      <c r="AIN155" s="59"/>
      <c r="AIO155" s="59"/>
      <c r="AIP155" s="59"/>
      <c r="AIQ155" s="59"/>
      <c r="AIR155" s="59"/>
      <c r="AIS155" s="59"/>
      <c r="AIT155" s="59"/>
      <c r="AIU155" s="59"/>
      <c r="AIV155" s="59"/>
      <c r="AIW155" s="59"/>
      <c r="AIX155" s="59"/>
      <c r="AIY155" s="59"/>
      <c r="AIZ155" s="59"/>
      <c r="AJA155" s="59"/>
      <c r="AJB155" s="59"/>
      <c r="AJC155" s="59"/>
      <c r="AJD155" s="59"/>
      <c r="AJE155" s="59"/>
      <c r="AJF155" s="59"/>
      <c r="AJG155" s="59"/>
      <c r="AJH155" s="59"/>
      <c r="AJI155" s="59"/>
      <c r="AJJ155" s="59"/>
      <c r="AJK155" s="59"/>
      <c r="AJL155" s="59"/>
      <c r="AJM155" s="59"/>
      <c r="AJN155" s="59"/>
      <c r="AJO155" s="59"/>
      <c r="AJP155" s="59"/>
      <c r="AJQ155" s="59"/>
      <c r="AJR155" s="59"/>
      <c r="AJS155" s="59"/>
      <c r="AJT155" s="59"/>
      <c r="AJU155" s="59"/>
      <c r="AJV155" s="59"/>
      <c r="AJW155" s="59"/>
      <c r="AJX155" s="59"/>
      <c r="AJY155" s="59"/>
      <c r="AJZ155" s="59"/>
      <c r="AKA155" s="59"/>
      <c r="AKB155" s="59"/>
      <c r="AKC155" s="59"/>
      <c r="AKD155" s="59"/>
      <c r="AKE155" s="59"/>
      <c r="AKF155" s="59"/>
      <c r="AKG155" s="59"/>
      <c r="AKH155" s="59"/>
      <c r="AKI155" s="59"/>
      <c r="AKJ155" s="59"/>
      <c r="AKK155" s="59"/>
      <c r="AKL155" s="59"/>
      <c r="AKM155" s="59"/>
      <c r="AKN155" s="59"/>
      <c r="AKO155" s="59"/>
      <c r="AKP155" s="59"/>
      <c r="AKQ155" s="59"/>
      <c r="AKR155" s="59"/>
      <c r="AKS155" s="59"/>
      <c r="AKT155" s="59"/>
      <c r="AKU155" s="59"/>
      <c r="AKV155" s="59"/>
      <c r="AKW155" s="59"/>
      <c r="AKX155" s="59"/>
      <c r="AKY155" s="59"/>
      <c r="AKZ155" s="59"/>
      <c r="ALA155" s="59"/>
      <c r="ALB155" s="59"/>
      <c r="ALC155" s="59"/>
      <c r="ALD155" s="59"/>
      <c r="ALE155" s="59"/>
      <c r="ALF155" s="59"/>
      <c r="ALG155" s="59"/>
      <c r="ALH155" s="59"/>
      <c r="ALI155" s="59"/>
      <c r="ALJ155" s="59"/>
      <c r="ALK155" s="59"/>
      <c r="ALL155" s="59"/>
      <c r="ALM155" s="59"/>
      <c r="ALN155" s="59"/>
      <c r="ALO155" s="59"/>
      <c r="ALP155" s="59"/>
      <c r="ALQ155" s="59"/>
      <c r="ALR155" s="59"/>
      <c r="ALS155" s="59"/>
      <c r="ALT155" s="59"/>
      <c r="ALU155" s="59"/>
      <c r="ALV155" s="59"/>
      <c r="ALW155" s="59"/>
      <c r="ALX155" s="59"/>
      <c r="ALY155" s="59"/>
      <c r="ALZ155" s="59"/>
      <c r="AMA155" s="59"/>
      <c r="AMB155" s="59"/>
      <c r="AMC155" s="59"/>
      <c r="AMD155" s="59"/>
      <c r="AME155" s="59"/>
      <c r="AMF155" s="59"/>
      <c r="AMG155" s="59"/>
      <c r="AMH155" s="59"/>
      <c r="AMI155" s="59"/>
      <c r="AMJ155" s="59"/>
      <c r="AMK155" s="59"/>
      <c r="AML155" s="59"/>
      <c r="AMM155" s="59"/>
      <c r="AMN155" s="59"/>
      <c r="AMO155" s="59"/>
      <c r="AMP155" s="59"/>
      <c r="AMQ155" s="59"/>
      <c r="AMR155" s="59"/>
      <c r="AMS155" s="59"/>
      <c r="AMT155" s="59"/>
      <c r="AMU155" s="59"/>
      <c r="AMV155" s="59"/>
      <c r="AMW155" s="59"/>
      <c r="AMX155" s="59"/>
      <c r="AMY155" s="59"/>
      <c r="AMZ155" s="59"/>
      <c r="ANA155" s="59"/>
      <c r="ANB155" s="59"/>
      <c r="ANC155" s="59"/>
      <c r="AND155" s="59"/>
      <c r="ANE155" s="59"/>
      <c r="ANF155" s="59"/>
      <c r="ANG155" s="59"/>
      <c r="ANH155" s="59"/>
      <c r="ANI155" s="59"/>
      <c r="ANJ155" s="59"/>
      <c r="ANK155" s="59"/>
      <c r="ANL155" s="59"/>
      <c r="ANM155" s="59"/>
      <c r="ANN155" s="59"/>
      <c r="ANO155" s="59"/>
      <c r="ANP155" s="59"/>
      <c r="ANQ155" s="59"/>
      <c r="ANR155" s="59"/>
      <c r="ANS155" s="59"/>
      <c r="ANT155" s="59"/>
      <c r="ANU155" s="59"/>
      <c r="ANV155" s="59"/>
      <c r="ANW155" s="59"/>
      <c r="ANX155" s="59"/>
      <c r="ANY155" s="59"/>
      <c r="ANZ155" s="59"/>
      <c r="AOA155" s="59"/>
      <c r="AOB155" s="59"/>
      <c r="AOC155" s="59"/>
      <c r="AOD155" s="59"/>
      <c r="AOE155" s="59"/>
      <c r="AOF155" s="59"/>
      <c r="AOG155" s="59"/>
      <c r="AOH155" s="59"/>
      <c r="AOI155" s="59"/>
      <c r="AOJ155" s="59"/>
      <c r="AOK155" s="59"/>
      <c r="AOL155" s="59"/>
      <c r="AOM155" s="59"/>
      <c r="AON155" s="59"/>
      <c r="AOO155" s="59"/>
      <c r="AOP155" s="59"/>
      <c r="AOQ155" s="59"/>
      <c r="AOR155" s="59"/>
      <c r="AOS155" s="59"/>
      <c r="AOT155" s="59"/>
      <c r="AOU155" s="59"/>
      <c r="AOV155" s="59"/>
      <c r="AOW155" s="59"/>
      <c r="AOX155" s="59"/>
      <c r="AOY155" s="59"/>
      <c r="AOZ155" s="59"/>
      <c r="APA155" s="59"/>
      <c r="APB155" s="59"/>
      <c r="APC155" s="59"/>
      <c r="APD155" s="59"/>
      <c r="APE155" s="59"/>
      <c r="APF155" s="59"/>
      <c r="APG155" s="59"/>
      <c r="APH155" s="59"/>
      <c r="API155" s="59"/>
      <c r="APJ155" s="59"/>
      <c r="APK155" s="59"/>
      <c r="APL155" s="59"/>
      <c r="APM155" s="59"/>
      <c r="APN155" s="59"/>
      <c r="APO155" s="59"/>
      <c r="APP155" s="59"/>
      <c r="APQ155" s="59"/>
      <c r="APR155" s="59"/>
      <c r="APS155" s="59"/>
      <c r="APT155" s="59"/>
      <c r="APU155" s="59"/>
      <c r="APV155" s="59"/>
      <c r="APW155" s="59"/>
      <c r="APX155" s="59"/>
      <c r="APY155" s="59"/>
      <c r="APZ155" s="59"/>
      <c r="AQA155" s="59"/>
      <c r="AQB155" s="59"/>
      <c r="AQC155" s="59"/>
      <c r="AQD155" s="59"/>
      <c r="AQE155" s="59"/>
      <c r="AQF155" s="59"/>
      <c r="AQG155" s="59"/>
      <c r="AQH155" s="59"/>
      <c r="AQI155" s="59"/>
      <c r="AQJ155" s="59"/>
      <c r="AQK155" s="59"/>
      <c r="AQL155" s="59"/>
      <c r="AQM155" s="59"/>
      <c r="AQN155" s="59"/>
      <c r="AQO155" s="59"/>
      <c r="AQP155" s="59"/>
      <c r="AQQ155" s="59"/>
      <c r="AQR155" s="59"/>
      <c r="AQS155" s="59"/>
      <c r="AQT155" s="59"/>
      <c r="AQU155" s="59"/>
      <c r="AQV155" s="59"/>
      <c r="AQW155" s="59"/>
      <c r="AQX155" s="59"/>
      <c r="AQY155" s="59"/>
      <c r="AQZ155" s="59"/>
      <c r="ARA155" s="59"/>
      <c r="ARB155" s="59"/>
      <c r="ARC155" s="59"/>
      <c r="ARD155" s="59"/>
      <c r="ARE155" s="59"/>
      <c r="ARF155" s="59"/>
      <c r="ARG155" s="59"/>
      <c r="ARH155" s="59"/>
      <c r="ARI155" s="59"/>
      <c r="ARJ155" s="59"/>
      <c r="ARK155" s="59"/>
      <c r="ARL155" s="59"/>
      <c r="ARM155" s="59"/>
      <c r="ARN155" s="59"/>
      <c r="ARO155" s="59"/>
      <c r="ARP155" s="59"/>
      <c r="ARQ155" s="59"/>
      <c r="ARR155" s="59"/>
      <c r="ARS155" s="59"/>
      <c r="ART155" s="59"/>
      <c r="ARU155" s="59"/>
      <c r="ARV155" s="59"/>
      <c r="ARW155" s="59"/>
      <c r="ARX155" s="59"/>
      <c r="ARY155" s="59"/>
      <c r="ARZ155" s="59"/>
      <c r="ASA155" s="59"/>
      <c r="ASB155" s="59"/>
      <c r="ASC155" s="59"/>
      <c r="ASD155" s="59"/>
      <c r="ASE155" s="59"/>
      <c r="ASF155" s="59"/>
      <c r="ASG155" s="59"/>
      <c r="ASH155" s="59"/>
      <c r="ASI155" s="59"/>
      <c r="ASJ155" s="59"/>
      <c r="ASK155" s="59"/>
      <c r="ASL155" s="59"/>
      <c r="ASM155" s="59"/>
      <c r="ASN155" s="59"/>
      <c r="ASO155" s="59"/>
      <c r="ASP155" s="59"/>
      <c r="ASQ155" s="59"/>
      <c r="ASR155" s="59"/>
      <c r="ASS155" s="59"/>
      <c r="AST155" s="59"/>
      <c r="ASU155" s="59"/>
      <c r="ASV155" s="59"/>
      <c r="ASW155" s="59"/>
      <c r="ASX155" s="59"/>
      <c r="ASY155" s="59"/>
      <c r="ASZ155" s="59"/>
      <c r="ATA155" s="59"/>
      <c r="ATB155" s="59"/>
      <c r="ATC155" s="59"/>
      <c r="ATD155" s="59"/>
      <c r="ATE155" s="59"/>
      <c r="ATF155" s="59"/>
      <c r="ATG155" s="59"/>
      <c r="ATH155" s="59"/>
      <c r="ATI155" s="59"/>
      <c r="ATJ155" s="59"/>
      <c r="ATK155" s="59"/>
      <c r="ATL155" s="59"/>
      <c r="ATM155" s="59"/>
      <c r="ATN155" s="59"/>
      <c r="ATO155" s="59"/>
      <c r="ATP155" s="59"/>
      <c r="ATQ155" s="59"/>
      <c r="ATR155" s="59"/>
      <c r="ATS155" s="59"/>
      <c r="ATT155" s="59"/>
      <c r="ATU155" s="59"/>
      <c r="ATV155" s="59"/>
      <c r="ATW155" s="59"/>
      <c r="ATX155" s="59"/>
      <c r="ATY155" s="59"/>
      <c r="ATZ155" s="59"/>
      <c r="AUA155" s="59"/>
      <c r="AUB155" s="59"/>
      <c r="AUC155" s="59"/>
      <c r="AUD155" s="59"/>
      <c r="AUE155" s="59"/>
      <c r="AUF155" s="59"/>
      <c r="AUG155" s="59"/>
      <c r="AUH155" s="59"/>
      <c r="AUI155" s="59"/>
      <c r="AUJ155" s="59"/>
      <c r="AUK155" s="59"/>
      <c r="AUL155" s="59"/>
      <c r="AUM155" s="59"/>
      <c r="AUN155" s="59"/>
      <c r="AUO155" s="59"/>
      <c r="AUP155" s="59"/>
      <c r="AUQ155" s="59"/>
      <c r="AUR155" s="59"/>
      <c r="AUS155" s="59"/>
      <c r="AUT155" s="59"/>
      <c r="AUU155" s="59"/>
      <c r="AUV155" s="59"/>
      <c r="AUW155" s="59"/>
      <c r="AUX155" s="59"/>
      <c r="AUY155" s="59"/>
      <c r="AUZ155" s="59"/>
      <c r="AVA155" s="59"/>
      <c r="AVB155" s="59"/>
      <c r="AVC155" s="59"/>
      <c r="AVD155" s="59"/>
      <c r="AVE155" s="59"/>
      <c r="AVF155" s="59"/>
      <c r="AVG155" s="59"/>
      <c r="AVH155" s="59"/>
      <c r="AVI155" s="59"/>
      <c r="AVJ155" s="59"/>
      <c r="AVK155" s="59"/>
      <c r="AVL155" s="59"/>
      <c r="AVM155" s="59"/>
      <c r="AVN155" s="59"/>
      <c r="AVO155" s="59"/>
      <c r="AVP155" s="59"/>
      <c r="AVQ155" s="59"/>
      <c r="AVR155" s="59"/>
      <c r="AVS155" s="59"/>
      <c r="AVT155" s="59"/>
      <c r="AVU155" s="59"/>
      <c r="AVV155" s="59"/>
      <c r="AVW155" s="59"/>
      <c r="AVX155" s="59"/>
      <c r="AVY155" s="59"/>
      <c r="AVZ155" s="59"/>
      <c r="AWA155" s="59"/>
      <c r="AWB155" s="59"/>
      <c r="AWC155" s="59"/>
      <c r="AWD155" s="59"/>
      <c r="AWE155" s="59"/>
      <c r="AWF155" s="59"/>
      <c r="AWG155" s="59"/>
      <c r="AWH155" s="59"/>
      <c r="AWI155" s="59"/>
      <c r="AWJ155" s="59"/>
      <c r="AWK155" s="59"/>
      <c r="AWL155" s="59"/>
      <c r="AWM155" s="59"/>
      <c r="AWN155" s="59"/>
      <c r="AWO155" s="59"/>
      <c r="AWP155" s="59"/>
      <c r="AWQ155" s="59"/>
      <c r="AWR155" s="59"/>
      <c r="AWS155" s="59"/>
      <c r="AWT155" s="59"/>
      <c r="AWU155" s="59"/>
      <c r="AWV155" s="59"/>
      <c r="AWW155" s="59"/>
      <c r="AWX155" s="59"/>
      <c r="AWY155" s="59"/>
      <c r="AWZ155" s="59"/>
      <c r="AXA155" s="59"/>
      <c r="AXB155" s="59"/>
      <c r="AXC155" s="59"/>
      <c r="AXD155" s="59"/>
      <c r="AXE155" s="59"/>
      <c r="AXF155" s="59"/>
      <c r="AXG155" s="59"/>
      <c r="AXH155" s="59"/>
      <c r="AXI155" s="59"/>
      <c r="AXJ155" s="59"/>
      <c r="AXK155" s="59"/>
      <c r="AXL155" s="59"/>
      <c r="AXM155" s="59"/>
      <c r="AXN155" s="59"/>
      <c r="AXO155" s="59"/>
      <c r="AXP155" s="59"/>
      <c r="AXQ155" s="59"/>
      <c r="AXR155" s="59"/>
      <c r="AXS155" s="59"/>
      <c r="AXT155" s="59"/>
      <c r="AXU155" s="59"/>
      <c r="AXV155" s="59"/>
      <c r="AXW155" s="59"/>
      <c r="AXX155" s="59"/>
      <c r="AXY155" s="59"/>
      <c r="AXZ155" s="59"/>
      <c r="AYA155" s="59"/>
      <c r="AYB155" s="59"/>
      <c r="AYC155" s="59"/>
      <c r="AYD155" s="59"/>
      <c r="AYE155" s="59"/>
      <c r="AYF155" s="59"/>
      <c r="AYG155" s="59"/>
      <c r="AYH155" s="59"/>
      <c r="AYI155" s="59"/>
      <c r="AYJ155" s="59"/>
      <c r="AYK155" s="59"/>
      <c r="AYL155" s="59"/>
      <c r="AYM155" s="59"/>
      <c r="AYN155" s="59"/>
      <c r="AYO155" s="59"/>
      <c r="AYP155" s="59"/>
      <c r="AYQ155" s="59"/>
      <c r="AYR155" s="59"/>
      <c r="AYS155" s="59"/>
      <c r="AYT155" s="59"/>
      <c r="AYU155" s="59"/>
      <c r="AYV155" s="59"/>
      <c r="AYW155" s="59"/>
      <c r="AYX155" s="59"/>
      <c r="AYY155" s="59"/>
      <c r="AYZ155" s="59"/>
      <c r="AZA155" s="59"/>
      <c r="AZB155" s="59"/>
      <c r="AZC155" s="59"/>
      <c r="AZD155" s="59"/>
      <c r="AZE155" s="59"/>
      <c r="AZF155" s="59"/>
      <c r="AZG155" s="59"/>
      <c r="AZH155" s="59"/>
      <c r="AZI155" s="59"/>
      <c r="AZJ155" s="59"/>
      <c r="AZK155" s="59"/>
      <c r="AZL155" s="59"/>
      <c r="AZM155" s="59"/>
      <c r="AZN155" s="59"/>
      <c r="AZO155" s="59"/>
      <c r="AZP155" s="59"/>
      <c r="AZQ155" s="59"/>
      <c r="AZR155" s="59"/>
      <c r="AZS155" s="59"/>
      <c r="AZT155" s="59"/>
      <c r="AZU155" s="59"/>
      <c r="AZV155" s="59"/>
      <c r="AZW155" s="59"/>
      <c r="AZX155" s="59"/>
      <c r="AZY155" s="59"/>
      <c r="AZZ155" s="59"/>
      <c r="BAA155" s="59"/>
      <c r="BAB155" s="59"/>
      <c r="BAC155" s="59"/>
      <c r="BAD155" s="59"/>
      <c r="BAE155" s="59"/>
      <c r="BAF155" s="59"/>
      <c r="BAG155" s="59"/>
      <c r="BAH155" s="59"/>
      <c r="BAI155" s="59"/>
      <c r="BAJ155" s="59"/>
      <c r="BAK155" s="59"/>
      <c r="BAL155" s="59"/>
      <c r="BAM155" s="59"/>
      <c r="BAN155" s="59"/>
      <c r="BAO155" s="59"/>
      <c r="BAP155" s="59"/>
      <c r="BAQ155" s="59"/>
      <c r="BAR155" s="59"/>
      <c r="BAS155" s="59"/>
      <c r="BAT155" s="59"/>
      <c r="BAU155" s="59"/>
      <c r="BAV155" s="59"/>
      <c r="BAW155" s="59"/>
      <c r="BAX155" s="59"/>
      <c r="BAY155" s="59"/>
      <c r="BAZ155" s="59"/>
      <c r="BBA155" s="59"/>
      <c r="BBB155" s="59"/>
      <c r="BBC155" s="59"/>
      <c r="BBD155" s="59"/>
      <c r="BBE155" s="59"/>
      <c r="BBF155" s="59"/>
      <c r="BBG155" s="59"/>
      <c r="BBH155" s="59"/>
      <c r="BBI155" s="59"/>
      <c r="BBJ155" s="59"/>
      <c r="BBK155" s="59"/>
      <c r="BBL155" s="59"/>
      <c r="BBM155" s="59"/>
      <c r="BBN155" s="59"/>
      <c r="BBO155" s="59"/>
      <c r="BBP155" s="59"/>
      <c r="BBQ155" s="59"/>
      <c r="BBR155" s="59"/>
      <c r="BBS155" s="59"/>
      <c r="BBT155" s="59"/>
      <c r="BBU155" s="59"/>
      <c r="BBV155" s="59"/>
      <c r="BBW155" s="59"/>
      <c r="BBX155" s="59"/>
      <c r="BBY155" s="59"/>
      <c r="BBZ155" s="59"/>
      <c r="BCA155" s="59"/>
      <c r="BCB155" s="59"/>
      <c r="BCC155" s="59"/>
      <c r="BCD155" s="59"/>
      <c r="BCE155" s="59"/>
      <c r="BCF155" s="59"/>
      <c r="BCG155" s="59"/>
      <c r="BCH155" s="59"/>
      <c r="BCI155" s="59"/>
      <c r="BCJ155" s="59"/>
      <c r="BCK155" s="59"/>
      <c r="BCL155" s="59"/>
      <c r="BCM155" s="59"/>
      <c r="BCN155" s="59"/>
      <c r="BCO155" s="59"/>
      <c r="BCP155" s="59"/>
      <c r="BCQ155" s="59"/>
      <c r="BCR155" s="59"/>
      <c r="BCS155" s="59"/>
      <c r="BCT155" s="59"/>
      <c r="BCU155" s="59"/>
      <c r="BCV155" s="59"/>
      <c r="BCW155" s="59"/>
      <c r="BCX155" s="59"/>
      <c r="BCY155" s="59"/>
      <c r="BCZ155" s="59"/>
      <c r="BDA155" s="59"/>
      <c r="BDB155" s="59"/>
      <c r="BDC155" s="59"/>
      <c r="BDD155" s="59"/>
      <c r="BDE155" s="59"/>
      <c r="BDF155" s="59"/>
      <c r="BDG155" s="59"/>
      <c r="BDH155" s="59"/>
      <c r="BDI155" s="59"/>
      <c r="BDJ155" s="59"/>
      <c r="BDK155" s="59"/>
      <c r="BDL155" s="59"/>
      <c r="BDM155" s="59"/>
      <c r="BDN155" s="59"/>
      <c r="BDO155" s="59"/>
      <c r="BDP155" s="59"/>
      <c r="BDQ155" s="59"/>
      <c r="BDR155" s="59"/>
      <c r="BDS155" s="59"/>
      <c r="BDT155" s="59"/>
      <c r="BDU155" s="59"/>
      <c r="BDV155" s="59"/>
      <c r="BDW155" s="59"/>
      <c r="BDX155" s="59"/>
      <c r="BDY155" s="59"/>
      <c r="BDZ155" s="59"/>
      <c r="BEA155" s="59"/>
      <c r="BEB155" s="59"/>
      <c r="BEC155" s="59"/>
      <c r="BED155" s="59"/>
      <c r="BEE155" s="59"/>
      <c r="BEF155" s="59"/>
      <c r="BEG155" s="59"/>
      <c r="BEH155" s="59"/>
      <c r="BEI155" s="59"/>
      <c r="BEJ155" s="59"/>
      <c r="BEK155" s="59"/>
      <c r="BEL155" s="59"/>
      <c r="BEM155" s="59"/>
      <c r="BEN155" s="59"/>
      <c r="BEO155" s="59"/>
      <c r="BEP155" s="59"/>
      <c r="BEQ155" s="59"/>
      <c r="BER155" s="59"/>
      <c r="BES155" s="59"/>
      <c r="BET155" s="59"/>
      <c r="BEU155" s="59"/>
      <c r="BEV155" s="59"/>
      <c r="BEW155" s="59"/>
      <c r="BEX155" s="59"/>
      <c r="BEY155" s="59"/>
      <c r="BEZ155" s="59"/>
      <c r="BFA155" s="59"/>
      <c r="BFB155" s="59"/>
      <c r="BFC155" s="59"/>
      <c r="BFD155" s="59"/>
      <c r="BFE155" s="59"/>
      <c r="BFF155" s="59"/>
      <c r="BFG155" s="59"/>
      <c r="BFH155" s="59"/>
      <c r="BFI155" s="59"/>
      <c r="BFJ155" s="59"/>
      <c r="BFK155" s="59"/>
      <c r="BFL155" s="59"/>
      <c r="BFM155" s="59"/>
      <c r="BFN155" s="59"/>
      <c r="BFO155" s="59"/>
      <c r="BFP155" s="59"/>
      <c r="BFQ155" s="59"/>
      <c r="BFR155" s="59"/>
      <c r="BFS155" s="59"/>
      <c r="BFT155" s="59"/>
      <c r="BFU155" s="59"/>
      <c r="BFV155" s="59"/>
      <c r="BFW155" s="59"/>
      <c r="BFX155" s="59"/>
      <c r="BFY155" s="59"/>
      <c r="BFZ155" s="59"/>
      <c r="BGA155" s="59"/>
      <c r="BGB155" s="59"/>
      <c r="BGC155" s="59"/>
      <c r="BGD155" s="59"/>
      <c r="BGE155" s="59"/>
      <c r="BGF155" s="59"/>
      <c r="BGG155" s="59"/>
      <c r="BGH155" s="59"/>
      <c r="BGI155" s="59"/>
      <c r="BGJ155" s="59"/>
      <c r="BGK155" s="59"/>
      <c r="BGL155" s="59"/>
      <c r="BGM155" s="59"/>
      <c r="BGN155" s="59"/>
      <c r="BGO155" s="59"/>
      <c r="BGP155" s="59"/>
      <c r="BGQ155" s="59"/>
      <c r="BGR155" s="59"/>
      <c r="BGS155" s="59"/>
      <c r="BGT155" s="59"/>
      <c r="BGU155" s="59"/>
      <c r="BGV155" s="59"/>
      <c r="BGW155" s="59"/>
      <c r="BGX155" s="59"/>
      <c r="BGY155" s="59"/>
      <c r="BGZ155" s="59"/>
      <c r="BHA155" s="59"/>
      <c r="BHB155" s="59"/>
      <c r="BHC155" s="59"/>
      <c r="BHD155" s="59"/>
      <c r="BHE155" s="59"/>
      <c r="BHF155" s="59"/>
      <c r="BHG155" s="59"/>
      <c r="BHH155" s="59"/>
      <c r="BHI155" s="59"/>
      <c r="BHJ155" s="59"/>
      <c r="BHK155" s="59"/>
      <c r="BHL155" s="59"/>
      <c r="BHM155" s="59"/>
      <c r="BHN155" s="59"/>
      <c r="BHO155" s="59"/>
      <c r="BHP155" s="59"/>
      <c r="BHQ155" s="59"/>
      <c r="BHR155" s="59"/>
      <c r="BHS155" s="59"/>
      <c r="BHT155" s="59"/>
      <c r="BHU155" s="59"/>
      <c r="BHV155" s="59"/>
      <c r="BHW155" s="59"/>
      <c r="BHX155" s="59"/>
      <c r="BHY155" s="59"/>
      <c r="BHZ155" s="59"/>
      <c r="BIA155" s="59"/>
      <c r="BIB155" s="59"/>
      <c r="BIC155" s="59"/>
      <c r="BID155" s="59"/>
      <c r="BIE155" s="59"/>
      <c r="BIF155" s="59"/>
      <c r="BIG155" s="59"/>
      <c r="BIH155" s="59"/>
      <c r="BII155" s="59"/>
      <c r="BIJ155" s="59"/>
      <c r="BIK155" s="59"/>
      <c r="BIL155" s="59"/>
      <c r="BIM155" s="59"/>
      <c r="BIN155" s="59"/>
      <c r="BIO155" s="59"/>
      <c r="BIP155" s="59"/>
      <c r="BIQ155" s="59"/>
      <c r="BIR155" s="59"/>
      <c r="BIS155" s="59"/>
      <c r="BIT155" s="59"/>
      <c r="BIU155" s="59"/>
      <c r="BIV155" s="59"/>
      <c r="BIW155" s="59"/>
      <c r="BIX155" s="59"/>
      <c r="BIY155" s="59"/>
      <c r="BIZ155" s="59"/>
      <c r="BJA155" s="59"/>
      <c r="BJB155" s="59"/>
      <c r="BJC155" s="59"/>
      <c r="BJD155" s="59"/>
      <c r="BJE155" s="59"/>
      <c r="BJF155" s="59"/>
      <c r="BJG155" s="59"/>
      <c r="BJH155" s="59"/>
      <c r="BJI155" s="59"/>
      <c r="BJJ155" s="59"/>
      <c r="BJK155" s="59"/>
      <c r="BJL155" s="59"/>
      <c r="BJM155" s="59"/>
      <c r="BJN155" s="59"/>
      <c r="BJO155" s="59"/>
      <c r="BJP155" s="59"/>
      <c r="BJQ155" s="59"/>
      <c r="BJR155" s="59"/>
      <c r="BJS155" s="59"/>
      <c r="BJT155" s="59"/>
      <c r="BJU155" s="59"/>
      <c r="BJV155" s="59"/>
      <c r="BJW155" s="59"/>
      <c r="BJX155" s="59"/>
      <c r="BJY155" s="59"/>
      <c r="BJZ155" s="59"/>
      <c r="BKA155" s="59"/>
      <c r="BKB155" s="59"/>
      <c r="BKC155" s="59"/>
      <c r="BKD155" s="59"/>
      <c r="BKE155" s="59"/>
      <c r="BKF155" s="59"/>
      <c r="BKG155" s="59"/>
      <c r="BKH155" s="59"/>
      <c r="BKI155" s="59"/>
      <c r="BKJ155" s="59"/>
      <c r="BKK155" s="59"/>
      <c r="BKL155" s="59"/>
      <c r="BKM155" s="59"/>
      <c r="BKN155" s="59"/>
      <c r="BKO155" s="59"/>
      <c r="BKP155" s="59"/>
      <c r="BKQ155" s="59"/>
      <c r="BKR155" s="59"/>
      <c r="BKS155" s="59"/>
      <c r="BKT155" s="59"/>
      <c r="BKU155" s="59"/>
      <c r="BKV155" s="59"/>
      <c r="BKW155" s="59"/>
      <c r="BKX155" s="59"/>
      <c r="BKY155" s="59"/>
      <c r="BKZ155" s="59"/>
      <c r="BLA155" s="59"/>
      <c r="BLB155" s="59"/>
      <c r="BLC155" s="59"/>
      <c r="BLD155" s="59"/>
      <c r="BLE155" s="59"/>
      <c r="BLF155" s="59"/>
      <c r="BLG155" s="59"/>
      <c r="BLH155" s="59"/>
      <c r="BLI155" s="59"/>
      <c r="BLJ155" s="59"/>
      <c r="BLK155" s="59"/>
      <c r="BLL155" s="59"/>
      <c r="BLM155" s="59"/>
      <c r="BLN155" s="59"/>
      <c r="BLO155" s="59"/>
      <c r="BLP155" s="59"/>
      <c r="BLQ155" s="59"/>
      <c r="BLR155" s="59"/>
      <c r="BLS155" s="59"/>
      <c r="BLT155" s="59"/>
      <c r="BLU155" s="59"/>
      <c r="BLV155" s="59"/>
      <c r="BLW155" s="59"/>
      <c r="BLX155" s="59"/>
      <c r="BLY155" s="59"/>
      <c r="BLZ155" s="59"/>
      <c r="BMA155" s="59"/>
      <c r="BMB155" s="59"/>
      <c r="BMC155" s="59"/>
      <c r="BMD155" s="59"/>
      <c r="BME155" s="59"/>
      <c r="BMF155" s="59"/>
      <c r="BMG155" s="59"/>
      <c r="BMH155" s="59"/>
      <c r="BMI155" s="59"/>
      <c r="BMJ155" s="59"/>
      <c r="BMK155" s="59"/>
      <c r="BML155" s="59"/>
      <c r="BMM155" s="59"/>
      <c r="BMN155" s="59"/>
      <c r="BMO155" s="59"/>
      <c r="BMP155" s="59"/>
      <c r="BMQ155" s="59"/>
      <c r="BMR155" s="59"/>
      <c r="BMS155" s="59"/>
      <c r="BMT155" s="59"/>
      <c r="BMU155" s="59"/>
      <c r="BMV155" s="59"/>
      <c r="BMW155" s="59"/>
      <c r="BMX155" s="59"/>
      <c r="BMY155" s="59"/>
      <c r="BMZ155" s="59"/>
      <c r="BNA155" s="59"/>
      <c r="BNB155" s="59"/>
      <c r="BNC155" s="59"/>
      <c r="BND155" s="59"/>
      <c r="BNE155" s="59"/>
      <c r="BNF155" s="59"/>
      <c r="BNG155" s="59"/>
      <c r="BNH155" s="59"/>
      <c r="BNI155" s="59"/>
      <c r="BNJ155" s="59"/>
      <c r="BNK155" s="59"/>
      <c r="BNL155" s="59"/>
      <c r="BNM155" s="59"/>
      <c r="BNN155" s="59"/>
      <c r="BNO155" s="59"/>
      <c r="BNP155" s="59"/>
      <c r="BNQ155" s="59"/>
      <c r="BNR155" s="59"/>
      <c r="BNS155" s="59"/>
      <c r="BNT155" s="59"/>
      <c r="BNU155" s="59"/>
      <c r="BNV155" s="59"/>
      <c r="BNW155" s="59"/>
      <c r="BNX155" s="59"/>
      <c r="BNY155" s="59"/>
      <c r="BNZ155" s="59"/>
      <c r="BOA155" s="59"/>
      <c r="BOB155" s="59"/>
      <c r="BOC155" s="59"/>
      <c r="BOD155" s="59"/>
      <c r="BOE155" s="59"/>
      <c r="BOF155" s="59"/>
      <c r="BOG155" s="59"/>
      <c r="BOH155" s="59"/>
      <c r="BOI155" s="59"/>
      <c r="BOJ155" s="59"/>
      <c r="BOK155" s="59"/>
      <c r="BOL155" s="59"/>
      <c r="BOM155" s="59"/>
      <c r="BON155" s="59"/>
      <c r="BOO155" s="59"/>
      <c r="BOP155" s="59"/>
      <c r="BOQ155" s="59"/>
      <c r="BOR155" s="59"/>
      <c r="BOS155" s="59"/>
      <c r="BOT155" s="59"/>
      <c r="BOU155" s="59"/>
      <c r="BOV155" s="59"/>
      <c r="BOW155" s="59"/>
      <c r="BOX155" s="59"/>
      <c r="BOY155" s="59"/>
      <c r="BOZ155" s="59"/>
      <c r="BPA155" s="59"/>
      <c r="BPB155" s="59"/>
      <c r="BPC155" s="59"/>
      <c r="BPD155" s="59"/>
      <c r="BPE155" s="59"/>
      <c r="BPF155" s="59"/>
      <c r="BPG155" s="59"/>
      <c r="BPH155" s="59"/>
      <c r="BPI155" s="59"/>
      <c r="BPJ155" s="59"/>
      <c r="BPK155" s="59"/>
      <c r="BPL155" s="59"/>
      <c r="BPM155" s="59"/>
      <c r="BPN155" s="59"/>
      <c r="BPO155" s="59"/>
      <c r="BPP155" s="59"/>
      <c r="BPQ155" s="59"/>
      <c r="BPR155" s="59"/>
      <c r="BPS155" s="59"/>
      <c r="BPT155" s="59"/>
      <c r="BPU155" s="59"/>
      <c r="BPV155" s="59"/>
      <c r="BPW155" s="59"/>
      <c r="BPX155" s="59"/>
      <c r="BPY155" s="59"/>
      <c r="BPZ155" s="59"/>
      <c r="BQA155" s="59"/>
      <c r="BQB155" s="59"/>
      <c r="BQC155" s="59"/>
      <c r="BQD155" s="59"/>
      <c r="BQE155" s="59"/>
      <c r="BQF155" s="59"/>
      <c r="BQG155" s="59"/>
      <c r="BQH155" s="59"/>
      <c r="BQI155" s="59"/>
      <c r="BQJ155" s="59"/>
      <c r="BQK155" s="59"/>
      <c r="BQL155" s="59"/>
      <c r="BQM155" s="59"/>
      <c r="BQN155" s="59"/>
      <c r="BQO155" s="59"/>
      <c r="BQP155" s="59"/>
      <c r="BQQ155" s="59"/>
      <c r="BQR155" s="59"/>
      <c r="BQS155" s="59"/>
      <c r="BQT155" s="59"/>
      <c r="BQU155" s="59"/>
      <c r="BQV155" s="59"/>
      <c r="BQW155" s="59"/>
      <c r="BQX155" s="59"/>
      <c r="BQY155" s="59"/>
      <c r="BQZ155" s="59"/>
      <c r="BRA155" s="59"/>
      <c r="BRB155" s="59"/>
      <c r="BRC155" s="59"/>
      <c r="BRD155" s="59"/>
      <c r="BRE155" s="59"/>
      <c r="BRF155" s="59"/>
      <c r="BRG155" s="59"/>
      <c r="BRH155" s="59"/>
      <c r="BRI155" s="59"/>
      <c r="BRJ155" s="59"/>
      <c r="BRK155" s="59"/>
      <c r="BRL155" s="59"/>
      <c r="BRM155" s="59"/>
      <c r="BRN155" s="59"/>
      <c r="BRO155" s="59"/>
      <c r="BRP155" s="59"/>
      <c r="BRQ155" s="59"/>
      <c r="BRR155" s="59"/>
      <c r="BRS155" s="59"/>
      <c r="BRT155" s="59"/>
      <c r="BRU155" s="59"/>
      <c r="BRV155" s="59"/>
      <c r="BRW155" s="59"/>
      <c r="BRX155" s="59"/>
      <c r="BRY155" s="59"/>
      <c r="BRZ155" s="59"/>
      <c r="BSA155" s="59"/>
      <c r="BSB155" s="59"/>
      <c r="BSC155" s="59"/>
      <c r="BSD155" s="59"/>
      <c r="BSE155" s="59"/>
      <c r="BSF155" s="59"/>
      <c r="BSG155" s="59"/>
      <c r="BSH155" s="59"/>
      <c r="BSI155" s="59"/>
      <c r="BSJ155" s="59"/>
      <c r="BSK155" s="59"/>
      <c r="BSL155" s="59"/>
      <c r="BSM155" s="59"/>
      <c r="BSN155" s="59"/>
      <c r="BSO155" s="59"/>
      <c r="BSP155" s="59"/>
      <c r="BSQ155" s="59"/>
      <c r="BSR155" s="59"/>
      <c r="BSS155" s="59"/>
      <c r="BST155" s="59"/>
      <c r="BSU155" s="59"/>
      <c r="BSV155" s="59"/>
      <c r="BSW155" s="59"/>
      <c r="BSX155" s="59"/>
      <c r="BSY155" s="59"/>
      <c r="BSZ155" s="59"/>
      <c r="BTA155" s="59"/>
      <c r="BTB155" s="59"/>
      <c r="BTC155" s="59"/>
      <c r="BTD155" s="59"/>
      <c r="BTE155" s="59"/>
      <c r="BTF155" s="59"/>
      <c r="BTG155" s="59"/>
      <c r="BTH155" s="59"/>
      <c r="BTI155" s="59"/>
      <c r="BTJ155" s="59"/>
      <c r="BTK155" s="59"/>
      <c r="BTL155" s="59"/>
      <c r="BTM155" s="59"/>
      <c r="BTN155" s="59"/>
      <c r="BTO155" s="59"/>
      <c r="BTP155" s="59"/>
      <c r="BTQ155" s="59"/>
      <c r="BTR155" s="59"/>
      <c r="BTS155" s="59"/>
      <c r="BTT155" s="59"/>
      <c r="BTU155" s="59"/>
      <c r="BTV155" s="59"/>
      <c r="BTW155" s="59"/>
      <c r="BTX155" s="59"/>
      <c r="BTY155" s="59"/>
      <c r="BTZ155" s="59"/>
      <c r="BUA155" s="59"/>
      <c r="BUB155" s="59"/>
      <c r="BUC155" s="59"/>
      <c r="BUD155" s="59"/>
      <c r="BUE155" s="59"/>
      <c r="BUF155" s="59"/>
      <c r="BUG155" s="59"/>
      <c r="BUH155" s="59"/>
      <c r="BUI155" s="59"/>
      <c r="BUJ155" s="59"/>
      <c r="BUK155" s="59"/>
      <c r="BUL155" s="59"/>
      <c r="BUM155" s="59"/>
      <c r="BUN155" s="59"/>
      <c r="BUO155" s="59"/>
      <c r="BUP155" s="59"/>
      <c r="BUQ155" s="59"/>
      <c r="BUR155" s="59"/>
      <c r="BUS155" s="59"/>
      <c r="BUT155" s="59"/>
      <c r="BUU155" s="59"/>
      <c r="BUV155" s="59"/>
      <c r="BUW155" s="59"/>
      <c r="BUX155" s="59"/>
      <c r="BUY155" s="59"/>
      <c r="BUZ155" s="59"/>
      <c r="BVA155" s="59"/>
      <c r="BVB155" s="59"/>
      <c r="BVC155" s="59"/>
      <c r="BVD155" s="59"/>
      <c r="BVE155" s="59"/>
      <c r="BVF155" s="59"/>
      <c r="BVG155" s="59"/>
      <c r="BVH155" s="59"/>
      <c r="BVI155" s="59"/>
      <c r="BVJ155" s="59"/>
      <c r="BVK155" s="59"/>
      <c r="BVL155" s="59"/>
      <c r="BVM155" s="59"/>
      <c r="BVN155" s="59"/>
      <c r="BVO155" s="59"/>
      <c r="BVP155" s="59"/>
      <c r="BVQ155" s="59"/>
      <c r="BVR155" s="59"/>
      <c r="BVS155" s="59"/>
      <c r="BVT155" s="59"/>
      <c r="BVU155" s="59"/>
      <c r="BVV155" s="59"/>
      <c r="BVW155" s="59"/>
      <c r="BVX155" s="59"/>
      <c r="BVY155" s="59"/>
      <c r="BVZ155" s="59"/>
      <c r="BWA155" s="59"/>
      <c r="BWB155" s="59"/>
      <c r="BWC155" s="59"/>
      <c r="BWD155" s="59"/>
      <c r="BWE155" s="59"/>
      <c r="BWF155" s="59"/>
      <c r="BWG155" s="59"/>
      <c r="BWH155" s="59"/>
      <c r="BWI155" s="59"/>
      <c r="BWJ155" s="59"/>
      <c r="BWK155" s="59"/>
      <c r="BWL155" s="59"/>
      <c r="BWM155" s="59"/>
      <c r="BWN155" s="59"/>
      <c r="BWO155" s="59"/>
      <c r="BWP155" s="59"/>
      <c r="BWQ155" s="59"/>
      <c r="BWR155" s="59"/>
      <c r="BWS155" s="59"/>
      <c r="BWT155" s="59"/>
      <c r="BWU155" s="59"/>
      <c r="BWV155" s="59"/>
      <c r="BWW155" s="59"/>
      <c r="BWX155" s="59"/>
      <c r="BWY155" s="59"/>
      <c r="BWZ155" s="59"/>
      <c r="BXA155" s="59"/>
      <c r="BXB155" s="59"/>
      <c r="BXC155" s="59"/>
      <c r="BXD155" s="59"/>
      <c r="BXE155" s="59"/>
      <c r="BXF155" s="59"/>
      <c r="BXG155" s="59"/>
      <c r="BXH155" s="59"/>
      <c r="BXI155" s="59"/>
      <c r="BXJ155" s="59"/>
      <c r="BXK155" s="59"/>
      <c r="BXL155" s="59"/>
      <c r="BXM155" s="59"/>
      <c r="BXN155" s="59"/>
      <c r="BXO155" s="59"/>
      <c r="BXP155" s="59"/>
      <c r="BXQ155" s="59"/>
      <c r="BXR155" s="59"/>
      <c r="BXS155" s="59"/>
      <c r="BXT155" s="59"/>
      <c r="BXU155" s="59"/>
      <c r="BXV155" s="59"/>
      <c r="BXW155" s="59"/>
      <c r="BXX155" s="59"/>
      <c r="BXY155" s="59"/>
      <c r="BXZ155" s="59"/>
      <c r="BYA155" s="59"/>
      <c r="BYB155" s="59"/>
      <c r="BYC155" s="59"/>
      <c r="BYD155" s="59"/>
      <c r="BYE155" s="59"/>
      <c r="BYF155" s="59"/>
      <c r="BYG155" s="59"/>
      <c r="BYH155" s="59"/>
      <c r="BYI155" s="59"/>
      <c r="BYJ155" s="59"/>
      <c r="BYK155" s="59"/>
      <c r="BYL155" s="59"/>
      <c r="BYM155" s="59"/>
      <c r="BYN155" s="59"/>
      <c r="BYO155" s="59"/>
      <c r="BYP155" s="59"/>
      <c r="BYQ155" s="59"/>
      <c r="BYR155" s="59"/>
      <c r="BYS155" s="59"/>
      <c r="BYT155" s="59"/>
      <c r="BYU155" s="59"/>
      <c r="BYV155" s="59"/>
      <c r="BYW155" s="59"/>
      <c r="BYX155" s="59"/>
      <c r="BYY155" s="59"/>
      <c r="BYZ155" s="59"/>
      <c r="BZA155" s="59"/>
      <c r="BZB155" s="59"/>
      <c r="BZC155" s="59"/>
      <c r="BZD155" s="59"/>
      <c r="BZE155" s="59"/>
      <c r="BZF155" s="59"/>
      <c r="BZG155" s="59"/>
      <c r="BZH155" s="59"/>
      <c r="BZI155" s="59"/>
      <c r="BZJ155" s="59"/>
      <c r="BZK155" s="59"/>
      <c r="BZL155" s="59"/>
      <c r="BZM155" s="59"/>
      <c r="BZN155" s="59"/>
      <c r="BZO155" s="59"/>
      <c r="BZP155" s="59"/>
      <c r="BZQ155" s="59"/>
      <c r="BZR155" s="59"/>
      <c r="BZS155" s="59"/>
      <c r="BZT155" s="59"/>
      <c r="BZU155" s="59"/>
      <c r="BZV155" s="59"/>
      <c r="BZW155" s="59"/>
      <c r="BZX155" s="59"/>
      <c r="BZY155" s="59"/>
      <c r="BZZ155" s="59"/>
      <c r="CAA155" s="59"/>
      <c r="CAB155" s="59"/>
      <c r="CAC155" s="59"/>
      <c r="CAD155" s="59"/>
      <c r="CAE155" s="59"/>
      <c r="CAF155" s="59"/>
      <c r="CAG155" s="59"/>
      <c r="CAH155" s="59"/>
      <c r="CAI155" s="59"/>
      <c r="CAJ155" s="59"/>
      <c r="CAK155" s="59"/>
      <c r="CAL155" s="59"/>
      <c r="CAM155" s="59"/>
      <c r="CAN155" s="59"/>
      <c r="CAO155" s="59"/>
      <c r="CAP155" s="59"/>
      <c r="CAQ155" s="59"/>
      <c r="CAR155" s="59"/>
      <c r="CAS155" s="59"/>
      <c r="CAT155" s="59"/>
      <c r="CAU155" s="59"/>
      <c r="CAV155" s="59"/>
      <c r="CAW155" s="59"/>
      <c r="CAX155" s="59"/>
      <c r="CAY155" s="59"/>
      <c r="CAZ155" s="59"/>
      <c r="CBA155" s="59"/>
      <c r="CBB155" s="59"/>
      <c r="CBC155" s="59"/>
      <c r="CBD155" s="59"/>
      <c r="CBE155" s="59"/>
      <c r="CBF155" s="59"/>
      <c r="CBG155" s="59"/>
      <c r="CBH155" s="59"/>
      <c r="CBI155" s="59"/>
      <c r="CBJ155" s="59"/>
      <c r="CBK155" s="59"/>
      <c r="CBL155" s="59"/>
      <c r="CBM155" s="59"/>
      <c r="CBN155" s="59"/>
      <c r="CBO155" s="59"/>
      <c r="CBP155" s="59"/>
      <c r="CBQ155" s="59"/>
      <c r="CBR155" s="59"/>
      <c r="CBS155" s="59"/>
      <c r="CBT155" s="59"/>
      <c r="CBU155" s="59"/>
      <c r="CBV155" s="59"/>
      <c r="CBW155" s="59"/>
      <c r="CBX155" s="59"/>
      <c r="CBY155" s="59"/>
      <c r="CBZ155" s="59"/>
      <c r="CCA155" s="59"/>
      <c r="CCB155" s="59"/>
      <c r="CCC155" s="59"/>
      <c r="CCD155" s="59"/>
      <c r="CCE155" s="59"/>
      <c r="CCF155" s="59"/>
      <c r="CCG155" s="59"/>
      <c r="CCH155" s="59"/>
      <c r="CCI155" s="59"/>
      <c r="CCJ155" s="59"/>
      <c r="CCK155" s="59"/>
      <c r="CCL155" s="59"/>
      <c r="CCM155" s="59"/>
      <c r="CCN155" s="59"/>
      <c r="CCO155" s="59"/>
      <c r="CCP155" s="59"/>
      <c r="CCQ155" s="59"/>
      <c r="CCR155" s="59"/>
      <c r="CCS155" s="59"/>
      <c r="CCT155" s="59"/>
      <c r="CCU155" s="59"/>
      <c r="CCV155" s="59"/>
      <c r="CCW155" s="59"/>
      <c r="CCX155" s="59"/>
      <c r="CCY155" s="59"/>
      <c r="CCZ155" s="59"/>
      <c r="CDA155" s="59"/>
      <c r="CDB155" s="59"/>
      <c r="CDC155" s="59"/>
      <c r="CDD155" s="59"/>
      <c r="CDE155" s="59"/>
      <c r="CDF155" s="59"/>
      <c r="CDG155" s="59"/>
      <c r="CDH155" s="59"/>
      <c r="CDI155" s="59"/>
      <c r="CDJ155" s="59"/>
      <c r="CDK155" s="59"/>
      <c r="CDL155" s="59"/>
      <c r="CDM155" s="59"/>
      <c r="CDN155" s="59"/>
      <c r="CDO155" s="59"/>
      <c r="CDP155" s="59"/>
      <c r="CDQ155" s="59"/>
      <c r="CDR155" s="59"/>
      <c r="CDS155" s="59"/>
      <c r="CDT155" s="59"/>
      <c r="CDU155" s="59"/>
      <c r="CDV155" s="59"/>
      <c r="CDW155" s="59"/>
      <c r="CDX155" s="59"/>
      <c r="CDY155" s="59"/>
      <c r="CDZ155" s="59"/>
      <c r="CEA155" s="59"/>
      <c r="CEB155" s="59"/>
      <c r="CEC155" s="59"/>
      <c r="CED155" s="59"/>
      <c r="CEE155" s="59"/>
      <c r="CEF155" s="59"/>
      <c r="CEG155" s="59"/>
      <c r="CEH155" s="59"/>
      <c r="CEI155" s="59"/>
      <c r="CEJ155" s="59"/>
      <c r="CEK155" s="59"/>
      <c r="CEL155" s="59"/>
      <c r="CEM155" s="59"/>
      <c r="CEN155" s="59"/>
      <c r="CEO155" s="59"/>
      <c r="CEP155" s="59"/>
      <c r="CEQ155" s="59"/>
      <c r="CER155" s="59"/>
      <c r="CES155" s="59"/>
      <c r="CET155" s="59"/>
      <c r="CEU155" s="59"/>
      <c r="CEV155" s="59"/>
      <c r="CEW155" s="59"/>
      <c r="CEX155" s="59"/>
      <c r="CEY155" s="59"/>
      <c r="CEZ155" s="59"/>
      <c r="CFA155" s="59"/>
      <c r="CFB155" s="59"/>
      <c r="CFC155" s="59"/>
      <c r="CFD155" s="59"/>
      <c r="CFE155" s="59"/>
      <c r="CFF155" s="59"/>
      <c r="CFG155" s="59"/>
      <c r="CFH155" s="59"/>
      <c r="CFI155" s="59"/>
      <c r="CFJ155" s="59"/>
      <c r="CFK155" s="59"/>
      <c r="CFL155" s="59"/>
      <c r="CFM155" s="59"/>
      <c r="CFN155" s="59"/>
      <c r="CFO155" s="59"/>
      <c r="CFP155" s="59"/>
      <c r="CFQ155" s="59"/>
      <c r="CFR155" s="59"/>
      <c r="CFS155" s="59"/>
      <c r="CFT155" s="59"/>
      <c r="CFU155" s="59"/>
      <c r="CFV155" s="59"/>
      <c r="CFW155" s="59"/>
      <c r="CFX155" s="59"/>
      <c r="CFY155" s="59"/>
      <c r="CFZ155" s="59"/>
      <c r="CGA155" s="59"/>
      <c r="CGB155" s="59"/>
      <c r="CGC155" s="59"/>
      <c r="CGD155" s="59"/>
      <c r="CGE155" s="59"/>
      <c r="CGF155" s="59"/>
      <c r="CGG155" s="59"/>
      <c r="CGH155" s="59"/>
      <c r="CGI155" s="59"/>
      <c r="CGJ155" s="59"/>
      <c r="CGK155" s="59"/>
      <c r="CGL155" s="59"/>
      <c r="CGM155" s="59"/>
      <c r="CGN155" s="59"/>
      <c r="CGO155" s="59"/>
      <c r="CGP155" s="59"/>
      <c r="CGQ155" s="59"/>
      <c r="CGR155" s="59"/>
      <c r="CGS155" s="59"/>
      <c r="CGT155" s="59"/>
      <c r="CGU155" s="59"/>
      <c r="CGV155" s="59"/>
      <c r="CGW155" s="59"/>
      <c r="CGX155" s="59"/>
      <c r="CGY155" s="59"/>
      <c r="CGZ155" s="59"/>
      <c r="CHA155" s="59"/>
      <c r="CHB155" s="59"/>
      <c r="CHC155" s="59"/>
      <c r="CHD155" s="59"/>
      <c r="CHE155" s="59"/>
      <c r="CHF155" s="59"/>
      <c r="CHG155" s="59"/>
      <c r="CHH155" s="59"/>
      <c r="CHI155" s="59"/>
      <c r="CHJ155" s="59"/>
      <c r="CHK155" s="59"/>
      <c r="CHL155" s="59"/>
      <c r="CHM155" s="59"/>
      <c r="CHN155" s="59"/>
      <c r="CHO155" s="59"/>
      <c r="CHP155" s="59"/>
      <c r="CHQ155" s="59"/>
      <c r="CHR155" s="59"/>
      <c r="CHS155" s="59"/>
      <c r="CHT155" s="59"/>
      <c r="CHU155" s="59"/>
      <c r="CHV155" s="59"/>
      <c r="CHW155" s="59"/>
      <c r="CHX155" s="59"/>
      <c r="CHY155" s="59"/>
      <c r="CHZ155" s="59"/>
      <c r="CIA155" s="59"/>
      <c r="CIB155" s="59"/>
      <c r="CIC155" s="59"/>
      <c r="CID155" s="59"/>
      <c r="CIE155" s="59"/>
      <c r="CIF155" s="59"/>
      <c r="CIG155" s="59"/>
      <c r="CIH155" s="59"/>
      <c r="CII155" s="59"/>
      <c r="CIJ155" s="59"/>
      <c r="CIK155" s="59"/>
      <c r="CIL155" s="59"/>
      <c r="CIM155" s="59"/>
      <c r="CIN155" s="59"/>
      <c r="CIO155" s="59"/>
      <c r="CIP155" s="59"/>
      <c r="CIQ155" s="59"/>
      <c r="CIR155" s="59"/>
      <c r="CIS155" s="59"/>
      <c r="CIT155" s="59"/>
      <c r="CIU155" s="59"/>
      <c r="CIV155" s="59"/>
      <c r="CIW155" s="59"/>
      <c r="CIX155" s="59"/>
      <c r="CIY155" s="59"/>
      <c r="CIZ155" s="59"/>
      <c r="CJA155" s="59"/>
      <c r="CJB155" s="59"/>
      <c r="CJC155" s="59"/>
      <c r="CJD155" s="59"/>
      <c r="CJE155" s="59"/>
      <c r="CJF155" s="59"/>
      <c r="CJG155" s="59"/>
      <c r="CJH155" s="59"/>
      <c r="CJI155" s="59"/>
      <c r="CJJ155" s="59"/>
      <c r="CJK155" s="59"/>
      <c r="CJL155" s="59"/>
      <c r="CJM155" s="59"/>
      <c r="CJN155" s="59"/>
      <c r="CJO155" s="59"/>
      <c r="CJP155" s="59"/>
      <c r="CJQ155" s="59"/>
      <c r="CJR155" s="59"/>
      <c r="CJS155" s="59"/>
      <c r="CJT155" s="59"/>
      <c r="CJU155" s="59"/>
      <c r="CJV155" s="59"/>
      <c r="CJW155" s="59"/>
      <c r="CJX155" s="59"/>
      <c r="CJY155" s="59"/>
      <c r="CJZ155" s="59"/>
      <c r="CKA155" s="59"/>
      <c r="CKB155" s="59"/>
      <c r="CKC155" s="59"/>
      <c r="CKD155" s="59"/>
      <c r="CKE155" s="59"/>
      <c r="CKF155" s="59"/>
      <c r="CKG155" s="59"/>
      <c r="CKH155" s="59"/>
      <c r="CKI155" s="59"/>
      <c r="CKJ155" s="59"/>
      <c r="CKK155" s="59"/>
      <c r="CKL155" s="59"/>
      <c r="CKM155" s="59"/>
      <c r="CKN155" s="59"/>
      <c r="CKO155" s="59"/>
      <c r="CKP155" s="59"/>
      <c r="CKQ155" s="59"/>
      <c r="CKR155" s="59"/>
      <c r="CKS155" s="59"/>
      <c r="CKT155" s="59"/>
      <c r="CKU155" s="59"/>
      <c r="CKV155" s="59"/>
      <c r="CKW155" s="59"/>
      <c r="CKX155" s="59"/>
      <c r="CKY155" s="59"/>
      <c r="CKZ155" s="59"/>
      <c r="CLA155" s="59"/>
      <c r="CLB155" s="59"/>
      <c r="CLC155" s="59"/>
      <c r="CLD155" s="59"/>
      <c r="CLE155" s="59"/>
      <c r="CLF155" s="59"/>
      <c r="CLG155" s="59"/>
      <c r="CLH155" s="59"/>
      <c r="CLI155" s="59"/>
      <c r="CLJ155" s="59"/>
      <c r="CLK155" s="59"/>
      <c r="CLL155" s="59"/>
      <c r="CLM155" s="59"/>
      <c r="CLN155" s="59"/>
      <c r="CLO155" s="59"/>
      <c r="CLP155" s="59"/>
      <c r="CLQ155" s="59"/>
      <c r="CLR155" s="59"/>
      <c r="CLS155" s="59"/>
      <c r="CLT155" s="59"/>
      <c r="CLU155" s="59"/>
      <c r="CLV155" s="59"/>
      <c r="CLW155" s="59"/>
      <c r="CLX155" s="59"/>
      <c r="CLY155" s="59"/>
      <c r="CLZ155" s="59"/>
      <c r="CMA155" s="59"/>
      <c r="CMB155" s="59"/>
      <c r="CMC155" s="59"/>
      <c r="CMD155" s="59"/>
      <c r="CME155" s="59"/>
      <c r="CMF155" s="59"/>
      <c r="CMG155" s="59"/>
      <c r="CMH155" s="59"/>
      <c r="CMI155" s="59"/>
      <c r="CMJ155" s="59"/>
      <c r="CMK155" s="59"/>
      <c r="CML155" s="59"/>
      <c r="CMM155" s="59"/>
      <c r="CMN155" s="59"/>
      <c r="CMO155" s="59"/>
      <c r="CMP155" s="59"/>
      <c r="CMQ155" s="59"/>
      <c r="CMR155" s="59"/>
      <c r="CMS155" s="59"/>
      <c r="CMT155" s="59"/>
      <c r="CMU155" s="59"/>
      <c r="CMV155" s="59"/>
      <c r="CMW155" s="59"/>
      <c r="CMX155" s="59"/>
      <c r="CMY155" s="59"/>
      <c r="CMZ155" s="59"/>
      <c r="CNA155" s="59"/>
      <c r="CNB155" s="59"/>
      <c r="CNC155" s="59"/>
      <c r="CND155" s="59"/>
      <c r="CNE155" s="59"/>
      <c r="CNF155" s="59"/>
      <c r="CNG155" s="59"/>
      <c r="CNH155" s="59"/>
      <c r="CNI155" s="59"/>
      <c r="CNJ155" s="59"/>
      <c r="CNK155" s="59"/>
      <c r="CNL155" s="59"/>
      <c r="CNM155" s="59"/>
      <c r="CNN155" s="59"/>
      <c r="CNO155" s="59"/>
      <c r="CNP155" s="59"/>
      <c r="CNQ155" s="59"/>
      <c r="CNR155" s="59"/>
      <c r="CNS155" s="59"/>
      <c r="CNT155" s="59"/>
      <c r="CNU155" s="59"/>
      <c r="CNV155" s="59"/>
      <c r="CNW155" s="59"/>
      <c r="CNX155" s="59"/>
      <c r="CNY155" s="59"/>
      <c r="CNZ155" s="59"/>
      <c r="COA155" s="59"/>
      <c r="COB155" s="59"/>
      <c r="COC155" s="59"/>
      <c r="COD155" s="59"/>
      <c r="COE155" s="59"/>
      <c r="COF155" s="59"/>
      <c r="COG155" s="59"/>
      <c r="COH155" s="59"/>
      <c r="COI155" s="59"/>
      <c r="COJ155" s="59"/>
      <c r="COK155" s="59"/>
      <c r="COL155" s="59"/>
      <c r="COM155" s="59"/>
      <c r="CON155" s="59"/>
      <c r="COO155" s="59"/>
      <c r="COP155" s="59"/>
      <c r="COQ155" s="59"/>
      <c r="COR155" s="59"/>
      <c r="COS155" s="59"/>
      <c r="COT155" s="59"/>
      <c r="COU155" s="59"/>
      <c r="COV155" s="59"/>
      <c r="COW155" s="59"/>
      <c r="COX155" s="59"/>
      <c r="COY155" s="59"/>
      <c r="COZ155" s="59"/>
      <c r="CPA155" s="59"/>
      <c r="CPB155" s="59"/>
      <c r="CPC155" s="59"/>
      <c r="CPD155" s="59"/>
      <c r="CPE155" s="59"/>
      <c r="CPF155" s="59"/>
      <c r="CPG155" s="59"/>
      <c r="CPH155" s="59"/>
      <c r="CPI155" s="59"/>
      <c r="CPJ155" s="59"/>
      <c r="CPK155" s="59"/>
      <c r="CPL155" s="59"/>
      <c r="CPM155" s="59"/>
      <c r="CPN155" s="59"/>
      <c r="CPO155" s="59"/>
      <c r="CPP155" s="59"/>
      <c r="CPQ155" s="59"/>
      <c r="CPR155" s="59"/>
      <c r="CPS155" s="59"/>
      <c r="CPT155" s="59"/>
      <c r="CPU155" s="59"/>
      <c r="CPV155" s="59"/>
      <c r="CPW155" s="59"/>
      <c r="CPX155" s="59"/>
      <c r="CPY155" s="59"/>
      <c r="CPZ155" s="59"/>
      <c r="CQA155" s="59"/>
      <c r="CQB155" s="59"/>
      <c r="CQC155" s="59"/>
      <c r="CQD155" s="59"/>
      <c r="CQE155" s="59"/>
      <c r="CQF155" s="59"/>
      <c r="CQG155" s="59"/>
      <c r="CQH155" s="59"/>
      <c r="CQI155" s="59"/>
      <c r="CQJ155" s="59"/>
      <c r="CQK155" s="59"/>
      <c r="CQL155" s="59"/>
      <c r="CQM155" s="59"/>
      <c r="CQN155" s="59"/>
      <c r="CQO155" s="59"/>
      <c r="CQP155" s="59"/>
      <c r="CQQ155" s="59"/>
      <c r="CQR155" s="59"/>
      <c r="CQS155" s="59"/>
      <c r="CQT155" s="59"/>
      <c r="CQU155" s="59"/>
      <c r="CQV155" s="59"/>
      <c r="CQW155" s="59"/>
      <c r="CQX155" s="59"/>
      <c r="CQY155" s="59"/>
      <c r="CQZ155" s="59"/>
      <c r="CRA155" s="59"/>
      <c r="CRB155" s="59"/>
      <c r="CRC155" s="59"/>
      <c r="CRD155" s="59"/>
      <c r="CRE155" s="59"/>
      <c r="CRF155" s="59"/>
      <c r="CRG155" s="59"/>
      <c r="CRH155" s="59"/>
      <c r="CRI155" s="59"/>
      <c r="CRJ155" s="59"/>
      <c r="CRK155" s="59"/>
      <c r="CRL155" s="59"/>
      <c r="CRM155" s="59"/>
      <c r="CRN155" s="59"/>
      <c r="CRO155" s="59"/>
      <c r="CRP155" s="59"/>
      <c r="CRQ155" s="59"/>
      <c r="CRR155" s="59"/>
      <c r="CRS155" s="59"/>
      <c r="CRT155" s="59"/>
      <c r="CRU155" s="59"/>
      <c r="CRV155" s="59"/>
      <c r="CRW155" s="59"/>
      <c r="CRX155" s="59"/>
      <c r="CRY155" s="59"/>
      <c r="CRZ155" s="59"/>
      <c r="CSA155" s="59"/>
      <c r="CSB155" s="59"/>
      <c r="CSC155" s="59"/>
      <c r="CSD155" s="59"/>
      <c r="CSE155" s="59"/>
      <c r="CSF155" s="59"/>
      <c r="CSG155" s="59"/>
      <c r="CSH155" s="59"/>
      <c r="CSI155" s="59"/>
      <c r="CSJ155" s="59"/>
      <c r="CSK155" s="59"/>
      <c r="CSL155" s="59"/>
      <c r="CSM155" s="59"/>
      <c r="CSN155" s="59"/>
      <c r="CSO155" s="59"/>
      <c r="CSP155" s="59"/>
      <c r="CSQ155" s="59"/>
      <c r="CSR155" s="59"/>
      <c r="CSS155" s="59"/>
      <c r="CST155" s="59"/>
      <c r="CSU155" s="59"/>
      <c r="CSV155" s="59"/>
      <c r="CSW155" s="59"/>
      <c r="CSX155" s="59"/>
      <c r="CSY155" s="59"/>
      <c r="CSZ155" s="59"/>
      <c r="CTA155" s="59"/>
      <c r="CTB155" s="59"/>
      <c r="CTC155" s="59"/>
      <c r="CTD155" s="59"/>
      <c r="CTE155" s="59"/>
      <c r="CTF155" s="59"/>
      <c r="CTG155" s="59"/>
      <c r="CTH155" s="59"/>
      <c r="CTI155" s="59"/>
      <c r="CTJ155" s="59"/>
      <c r="CTK155" s="59"/>
      <c r="CTL155" s="59"/>
      <c r="CTM155" s="59"/>
      <c r="CTN155" s="59"/>
      <c r="CTO155" s="59"/>
      <c r="CTP155" s="59"/>
      <c r="CTQ155" s="59"/>
      <c r="CTR155" s="59"/>
      <c r="CTS155" s="59"/>
      <c r="CTT155" s="59"/>
      <c r="CTU155" s="59"/>
      <c r="CTV155" s="59"/>
      <c r="CTW155" s="59"/>
      <c r="CTX155" s="59"/>
      <c r="CTY155" s="59"/>
      <c r="CTZ155" s="59"/>
      <c r="CUA155" s="59"/>
      <c r="CUB155" s="59"/>
      <c r="CUC155" s="59"/>
      <c r="CUD155" s="59"/>
      <c r="CUE155" s="59"/>
      <c r="CUF155" s="59"/>
      <c r="CUG155" s="59"/>
      <c r="CUH155" s="59"/>
      <c r="CUI155" s="59"/>
      <c r="CUJ155" s="59"/>
      <c r="CUK155" s="59"/>
      <c r="CUL155" s="59"/>
      <c r="CUM155" s="59"/>
      <c r="CUN155" s="59"/>
      <c r="CUO155" s="59"/>
      <c r="CUP155" s="59"/>
      <c r="CUQ155" s="59"/>
      <c r="CUR155" s="59"/>
      <c r="CUS155" s="59"/>
      <c r="CUT155" s="59"/>
      <c r="CUU155" s="59"/>
      <c r="CUV155" s="59"/>
      <c r="CUW155" s="59"/>
      <c r="CUX155" s="59"/>
      <c r="CUY155" s="59"/>
      <c r="CUZ155" s="59"/>
      <c r="CVA155" s="59"/>
      <c r="CVB155" s="59"/>
      <c r="CVC155" s="59"/>
      <c r="CVD155" s="59"/>
      <c r="CVE155" s="59"/>
      <c r="CVF155" s="59"/>
      <c r="CVG155" s="59"/>
      <c r="CVH155" s="59"/>
      <c r="CVI155" s="59"/>
      <c r="CVJ155" s="59"/>
      <c r="CVK155" s="59"/>
      <c r="CVL155" s="59"/>
      <c r="CVM155" s="59"/>
      <c r="CVN155" s="59"/>
      <c r="CVO155" s="59"/>
      <c r="CVP155" s="59"/>
      <c r="CVQ155" s="59"/>
      <c r="CVR155" s="59"/>
      <c r="CVS155" s="59"/>
      <c r="CVT155" s="59"/>
      <c r="CVU155" s="59"/>
      <c r="CVV155" s="59"/>
      <c r="CVW155" s="59"/>
      <c r="CVX155" s="59"/>
      <c r="CVY155" s="59"/>
      <c r="CVZ155" s="59"/>
      <c r="CWA155" s="59"/>
      <c r="CWB155" s="59"/>
      <c r="CWC155" s="59"/>
      <c r="CWD155" s="59"/>
      <c r="CWE155" s="59"/>
      <c r="CWF155" s="59"/>
      <c r="CWG155" s="59"/>
      <c r="CWH155" s="59"/>
      <c r="CWI155" s="59"/>
      <c r="CWJ155" s="59"/>
      <c r="CWK155" s="59"/>
      <c r="CWL155" s="59"/>
      <c r="CWM155" s="59"/>
      <c r="CWN155" s="59"/>
      <c r="CWO155" s="59"/>
      <c r="CWP155" s="59"/>
      <c r="CWQ155" s="59"/>
      <c r="CWR155" s="59"/>
      <c r="CWS155" s="59"/>
      <c r="CWT155" s="59"/>
      <c r="CWU155" s="59"/>
      <c r="CWV155" s="59"/>
      <c r="CWW155" s="59"/>
      <c r="CWX155" s="59"/>
      <c r="CWY155" s="59"/>
      <c r="CWZ155" s="59"/>
      <c r="CXA155" s="59"/>
      <c r="CXB155" s="59"/>
      <c r="CXC155" s="59"/>
      <c r="CXD155" s="59"/>
      <c r="CXE155" s="59"/>
      <c r="CXF155" s="59"/>
      <c r="CXG155" s="59"/>
      <c r="CXH155" s="59"/>
      <c r="CXI155" s="59"/>
      <c r="CXJ155" s="59"/>
      <c r="CXK155" s="59"/>
      <c r="CXL155" s="59"/>
      <c r="CXM155" s="59"/>
      <c r="CXN155" s="59"/>
      <c r="CXO155" s="59"/>
      <c r="CXP155" s="59"/>
      <c r="CXQ155" s="59"/>
      <c r="CXR155" s="59"/>
      <c r="CXS155" s="59"/>
      <c r="CXT155" s="59"/>
      <c r="CXU155" s="59"/>
      <c r="CXV155" s="59"/>
      <c r="CXW155" s="59"/>
      <c r="CXX155" s="59"/>
      <c r="CXY155" s="59"/>
      <c r="CXZ155" s="59"/>
      <c r="CYA155" s="59"/>
      <c r="CYB155" s="59"/>
      <c r="CYC155" s="59"/>
      <c r="CYD155" s="59"/>
      <c r="CYE155" s="59"/>
      <c r="CYF155" s="59"/>
      <c r="CYG155" s="59"/>
      <c r="CYH155" s="59"/>
      <c r="CYI155" s="59"/>
      <c r="CYJ155" s="59"/>
      <c r="CYK155" s="59"/>
      <c r="CYL155" s="59"/>
      <c r="CYM155" s="59"/>
      <c r="CYN155" s="59"/>
      <c r="CYO155" s="59"/>
      <c r="CYP155" s="59"/>
      <c r="CYQ155" s="59"/>
      <c r="CYR155" s="59"/>
      <c r="CYS155" s="59"/>
      <c r="CYT155" s="59"/>
      <c r="CYU155" s="59"/>
      <c r="CYV155" s="59"/>
      <c r="CYW155" s="59"/>
      <c r="CYX155" s="59"/>
      <c r="CYY155" s="59"/>
      <c r="CYZ155" s="59"/>
      <c r="CZA155" s="59"/>
      <c r="CZB155" s="59"/>
      <c r="CZC155" s="59"/>
      <c r="CZD155" s="59"/>
      <c r="CZE155" s="59"/>
      <c r="CZF155" s="59"/>
      <c r="CZG155" s="59"/>
      <c r="CZH155" s="59"/>
      <c r="CZI155" s="59"/>
      <c r="CZJ155" s="59"/>
      <c r="CZK155" s="59"/>
      <c r="CZL155" s="59"/>
      <c r="CZM155" s="59"/>
      <c r="CZN155" s="59"/>
      <c r="CZO155" s="59"/>
      <c r="CZP155" s="59"/>
      <c r="CZQ155" s="59"/>
      <c r="CZR155" s="59"/>
      <c r="CZS155" s="59"/>
      <c r="CZT155" s="59"/>
      <c r="CZU155" s="59"/>
      <c r="CZV155" s="59"/>
      <c r="CZW155" s="59"/>
      <c r="CZX155" s="59"/>
      <c r="CZY155" s="59"/>
      <c r="CZZ155" s="59"/>
      <c r="DAA155" s="59"/>
      <c r="DAB155" s="59"/>
      <c r="DAC155" s="59"/>
      <c r="DAD155" s="59"/>
      <c r="DAE155" s="59"/>
      <c r="DAF155" s="59"/>
      <c r="DAG155" s="59"/>
      <c r="DAH155" s="59"/>
      <c r="DAI155" s="59"/>
      <c r="DAJ155" s="59"/>
      <c r="DAK155" s="59"/>
      <c r="DAL155" s="59"/>
      <c r="DAM155" s="59"/>
      <c r="DAN155" s="59"/>
      <c r="DAO155" s="59"/>
      <c r="DAP155" s="59"/>
      <c r="DAQ155" s="59"/>
      <c r="DAR155" s="59"/>
      <c r="DAS155" s="59"/>
      <c r="DAT155" s="59"/>
      <c r="DAU155" s="59"/>
      <c r="DAV155" s="59"/>
      <c r="DAW155" s="59"/>
      <c r="DAX155" s="59"/>
      <c r="DAY155" s="59"/>
      <c r="DAZ155" s="59"/>
      <c r="DBA155" s="59"/>
      <c r="DBB155" s="59"/>
      <c r="DBC155" s="59"/>
      <c r="DBD155" s="59"/>
      <c r="DBE155" s="59"/>
      <c r="DBF155" s="59"/>
      <c r="DBG155" s="59"/>
      <c r="DBH155" s="59"/>
      <c r="DBI155" s="59"/>
      <c r="DBJ155" s="59"/>
      <c r="DBK155" s="59"/>
      <c r="DBL155" s="59"/>
      <c r="DBM155" s="59"/>
      <c r="DBN155" s="59"/>
      <c r="DBO155" s="59"/>
      <c r="DBP155" s="59"/>
      <c r="DBQ155" s="59"/>
      <c r="DBR155" s="59"/>
      <c r="DBS155" s="59"/>
      <c r="DBT155" s="59"/>
      <c r="DBU155" s="59"/>
      <c r="DBV155" s="59"/>
      <c r="DBW155" s="59"/>
      <c r="DBX155" s="59"/>
      <c r="DBY155" s="59"/>
      <c r="DBZ155" s="59"/>
      <c r="DCA155" s="59"/>
      <c r="DCB155" s="59"/>
      <c r="DCC155" s="59"/>
      <c r="DCD155" s="59"/>
      <c r="DCE155" s="59"/>
      <c r="DCF155" s="59"/>
      <c r="DCG155" s="59"/>
      <c r="DCH155" s="59"/>
      <c r="DCI155" s="59"/>
      <c r="DCJ155" s="59"/>
      <c r="DCK155" s="59"/>
      <c r="DCL155" s="59"/>
      <c r="DCM155" s="59"/>
      <c r="DCN155" s="59"/>
      <c r="DCO155" s="59"/>
      <c r="DCP155" s="59"/>
      <c r="DCQ155" s="59"/>
      <c r="DCR155" s="59"/>
      <c r="DCS155" s="59"/>
      <c r="DCT155" s="59"/>
      <c r="DCU155" s="59"/>
      <c r="DCV155" s="59"/>
      <c r="DCW155" s="59"/>
      <c r="DCX155" s="59"/>
      <c r="DCY155" s="59"/>
      <c r="DCZ155" s="59"/>
      <c r="DDA155" s="59"/>
      <c r="DDB155" s="59"/>
      <c r="DDC155" s="59"/>
      <c r="DDD155" s="59"/>
      <c r="DDE155" s="59"/>
      <c r="DDF155" s="59"/>
      <c r="DDG155" s="59"/>
      <c r="DDH155" s="59"/>
      <c r="DDI155" s="59"/>
      <c r="DDJ155" s="59"/>
      <c r="DDK155" s="59"/>
      <c r="DDL155" s="59"/>
      <c r="DDM155" s="59"/>
      <c r="DDN155" s="59"/>
      <c r="DDO155" s="59"/>
      <c r="DDP155" s="59"/>
      <c r="DDQ155" s="59"/>
      <c r="DDR155" s="59"/>
      <c r="DDS155" s="59"/>
      <c r="DDT155" s="59"/>
      <c r="DDU155" s="59"/>
      <c r="DDV155" s="59"/>
      <c r="DDW155" s="59"/>
      <c r="DDX155" s="59"/>
      <c r="DDY155" s="59"/>
      <c r="DDZ155" s="59"/>
      <c r="DEA155" s="59"/>
      <c r="DEB155" s="59"/>
      <c r="DEC155" s="59"/>
      <c r="DED155" s="59"/>
      <c r="DEE155" s="59"/>
      <c r="DEF155" s="59"/>
      <c r="DEG155" s="59"/>
      <c r="DEH155" s="59"/>
      <c r="DEI155" s="59"/>
      <c r="DEJ155" s="59"/>
      <c r="DEK155" s="59"/>
      <c r="DEL155" s="59"/>
      <c r="DEM155" s="59"/>
      <c r="DEN155" s="59"/>
      <c r="DEO155" s="59"/>
      <c r="DEP155" s="59"/>
      <c r="DEQ155" s="59"/>
      <c r="DER155" s="59"/>
      <c r="DES155" s="59"/>
      <c r="DET155" s="59"/>
      <c r="DEU155" s="59"/>
      <c r="DEV155" s="59"/>
      <c r="DEW155" s="59"/>
      <c r="DEX155" s="59"/>
      <c r="DEY155" s="59"/>
      <c r="DEZ155" s="59"/>
      <c r="DFA155" s="59"/>
      <c r="DFB155" s="59"/>
      <c r="DFC155" s="59"/>
      <c r="DFD155" s="59"/>
      <c r="DFE155" s="59"/>
      <c r="DFF155" s="59"/>
      <c r="DFG155" s="59"/>
      <c r="DFH155" s="59"/>
      <c r="DFI155" s="59"/>
      <c r="DFJ155" s="59"/>
      <c r="DFK155" s="59"/>
      <c r="DFL155" s="59"/>
      <c r="DFM155" s="59"/>
      <c r="DFN155" s="59"/>
      <c r="DFO155" s="59"/>
      <c r="DFP155" s="59"/>
      <c r="DFQ155" s="59"/>
      <c r="DFR155" s="59"/>
      <c r="DFS155" s="59"/>
      <c r="DFT155" s="59"/>
      <c r="DFU155" s="59"/>
      <c r="DFV155" s="59"/>
      <c r="DFW155" s="59"/>
      <c r="DFX155" s="59"/>
      <c r="DFY155" s="59"/>
      <c r="DFZ155" s="59"/>
      <c r="DGA155" s="59"/>
      <c r="DGB155" s="59"/>
      <c r="DGC155" s="59"/>
      <c r="DGD155" s="59"/>
      <c r="DGE155" s="59"/>
      <c r="DGF155" s="59"/>
      <c r="DGG155" s="59"/>
      <c r="DGH155" s="59"/>
      <c r="DGI155" s="59"/>
      <c r="DGJ155" s="59"/>
      <c r="DGK155" s="59"/>
      <c r="DGL155" s="59"/>
      <c r="DGM155" s="59"/>
      <c r="DGN155" s="59"/>
      <c r="DGO155" s="59"/>
      <c r="DGP155" s="59"/>
      <c r="DGQ155" s="59"/>
      <c r="DGR155" s="59"/>
      <c r="DGS155" s="59"/>
      <c r="DGT155" s="59"/>
      <c r="DGU155" s="59"/>
      <c r="DGV155" s="59"/>
      <c r="DGW155" s="59"/>
      <c r="DGX155" s="59"/>
      <c r="DGY155" s="59"/>
      <c r="DGZ155" s="59"/>
      <c r="DHA155" s="59"/>
      <c r="DHB155" s="59"/>
      <c r="DHC155" s="59"/>
      <c r="DHD155" s="59"/>
      <c r="DHE155" s="59"/>
      <c r="DHF155" s="59"/>
      <c r="DHG155" s="59"/>
      <c r="DHH155" s="59"/>
      <c r="DHI155" s="59"/>
      <c r="DHJ155" s="59"/>
      <c r="DHK155" s="59"/>
      <c r="DHL155" s="59"/>
      <c r="DHM155" s="59"/>
      <c r="DHN155" s="59"/>
      <c r="DHO155" s="59"/>
      <c r="DHP155" s="59"/>
      <c r="DHQ155" s="59"/>
      <c r="DHR155" s="59"/>
      <c r="DHS155" s="59"/>
      <c r="DHT155" s="59"/>
      <c r="DHU155" s="59"/>
      <c r="DHV155" s="59"/>
      <c r="DHW155" s="59"/>
      <c r="DHX155" s="59"/>
      <c r="DHY155" s="59"/>
      <c r="DHZ155" s="59"/>
      <c r="DIA155" s="59"/>
      <c r="DIB155" s="59"/>
      <c r="DIC155" s="59"/>
      <c r="DID155" s="59"/>
      <c r="DIE155" s="59"/>
      <c r="DIF155" s="59"/>
      <c r="DIG155" s="59"/>
      <c r="DIH155" s="59"/>
      <c r="DII155" s="59"/>
      <c r="DIJ155" s="59"/>
      <c r="DIK155" s="59"/>
      <c r="DIL155" s="59"/>
      <c r="DIM155" s="59"/>
      <c r="DIN155" s="59"/>
      <c r="DIO155" s="59"/>
      <c r="DIP155" s="59"/>
      <c r="DIQ155" s="59"/>
      <c r="DIR155" s="59"/>
      <c r="DIS155" s="59"/>
      <c r="DIT155" s="59"/>
      <c r="DIU155" s="59"/>
      <c r="DIV155" s="59"/>
      <c r="DIW155" s="59"/>
      <c r="DIX155" s="59"/>
      <c r="DIY155" s="59"/>
      <c r="DIZ155" s="59"/>
      <c r="DJA155" s="59"/>
      <c r="DJB155" s="59"/>
      <c r="DJC155" s="59"/>
      <c r="DJD155" s="59"/>
      <c r="DJE155" s="59"/>
      <c r="DJF155" s="59"/>
      <c r="DJG155" s="59"/>
      <c r="DJH155" s="59"/>
      <c r="DJI155" s="59"/>
      <c r="DJJ155" s="59"/>
      <c r="DJK155" s="59"/>
      <c r="DJL155" s="59"/>
      <c r="DJM155" s="59"/>
      <c r="DJN155" s="59"/>
      <c r="DJO155" s="59"/>
      <c r="DJP155" s="59"/>
      <c r="DJQ155" s="59"/>
      <c r="DJR155" s="59"/>
      <c r="DJS155" s="59"/>
      <c r="DJT155" s="59"/>
      <c r="DJU155" s="59"/>
      <c r="DJV155" s="59"/>
      <c r="DJW155" s="59"/>
      <c r="DJX155" s="59"/>
      <c r="DJY155" s="59"/>
      <c r="DJZ155" s="59"/>
      <c r="DKA155" s="59"/>
      <c r="DKB155" s="59"/>
      <c r="DKC155" s="59"/>
      <c r="DKD155" s="59"/>
      <c r="DKE155" s="59"/>
      <c r="DKF155" s="59"/>
      <c r="DKG155" s="59"/>
      <c r="DKH155" s="59"/>
      <c r="DKI155" s="59"/>
      <c r="DKJ155" s="59"/>
      <c r="DKK155" s="59"/>
      <c r="DKL155" s="59"/>
      <c r="DKM155" s="59"/>
      <c r="DKN155" s="59"/>
      <c r="DKO155" s="59"/>
      <c r="DKP155" s="59"/>
      <c r="DKQ155" s="59"/>
      <c r="DKR155" s="59"/>
      <c r="DKS155" s="59"/>
      <c r="DKT155" s="59"/>
      <c r="DKU155" s="59"/>
      <c r="DKV155" s="59"/>
      <c r="DKW155" s="59"/>
      <c r="DKX155" s="59"/>
      <c r="DKY155" s="59"/>
      <c r="DKZ155" s="59"/>
      <c r="DLA155" s="59"/>
      <c r="DLB155" s="59"/>
      <c r="DLC155" s="59"/>
      <c r="DLD155" s="59"/>
      <c r="DLE155" s="59"/>
      <c r="DLF155" s="59"/>
      <c r="DLG155" s="59"/>
      <c r="DLH155" s="59"/>
      <c r="DLI155" s="59"/>
      <c r="DLJ155" s="59"/>
      <c r="DLK155" s="59"/>
      <c r="DLL155" s="59"/>
      <c r="DLM155" s="59"/>
      <c r="DLN155" s="59"/>
      <c r="DLO155" s="59"/>
      <c r="DLP155" s="59"/>
      <c r="DLQ155" s="59"/>
      <c r="DLR155" s="59"/>
      <c r="DLS155" s="59"/>
      <c r="DLT155" s="59"/>
      <c r="DLU155" s="59"/>
      <c r="DLV155" s="59"/>
      <c r="DLW155" s="59"/>
      <c r="DLX155" s="59"/>
      <c r="DLY155" s="59"/>
      <c r="DLZ155" s="59"/>
      <c r="DMA155" s="59"/>
      <c r="DMB155" s="59"/>
      <c r="DMC155" s="59"/>
      <c r="DMD155" s="59"/>
      <c r="DME155" s="59"/>
      <c r="DMF155" s="59"/>
      <c r="DMG155" s="59"/>
      <c r="DMH155" s="59"/>
      <c r="DMI155" s="59"/>
      <c r="DMJ155" s="59"/>
      <c r="DMK155" s="59"/>
      <c r="DML155" s="59"/>
      <c r="DMM155" s="59"/>
      <c r="DMN155" s="59"/>
      <c r="DMO155" s="59"/>
      <c r="DMP155" s="59"/>
      <c r="DMQ155" s="59"/>
      <c r="DMR155" s="59"/>
      <c r="DMS155" s="59"/>
      <c r="DMT155" s="59"/>
      <c r="DMU155" s="59"/>
      <c r="DMV155" s="59"/>
      <c r="DMW155" s="59"/>
      <c r="DMX155" s="59"/>
      <c r="DMY155" s="59"/>
      <c r="DMZ155" s="59"/>
      <c r="DNA155" s="59"/>
      <c r="DNB155" s="59"/>
      <c r="DNC155" s="59"/>
      <c r="DND155" s="59"/>
      <c r="DNE155" s="59"/>
      <c r="DNF155" s="59"/>
      <c r="DNG155" s="59"/>
      <c r="DNH155" s="59"/>
      <c r="DNI155" s="59"/>
      <c r="DNJ155" s="59"/>
      <c r="DNK155" s="59"/>
      <c r="DNL155" s="59"/>
      <c r="DNM155" s="59"/>
      <c r="DNN155" s="59"/>
      <c r="DNO155" s="59"/>
      <c r="DNP155" s="59"/>
      <c r="DNQ155" s="59"/>
      <c r="DNR155" s="59"/>
      <c r="DNS155" s="59"/>
      <c r="DNT155" s="59"/>
      <c r="DNU155" s="59"/>
      <c r="DNV155" s="59"/>
      <c r="DNW155" s="59"/>
      <c r="DNX155" s="59"/>
      <c r="DNY155" s="59"/>
      <c r="DNZ155" s="59"/>
      <c r="DOA155" s="59"/>
      <c r="DOB155" s="59"/>
      <c r="DOC155" s="59"/>
      <c r="DOD155" s="59"/>
      <c r="DOE155" s="59"/>
      <c r="DOF155" s="59"/>
      <c r="DOG155" s="59"/>
      <c r="DOH155" s="59"/>
      <c r="DOI155" s="59"/>
      <c r="DOJ155" s="59"/>
      <c r="DOK155" s="59"/>
      <c r="DOL155" s="59"/>
      <c r="DOM155" s="59"/>
      <c r="DON155" s="59"/>
      <c r="DOO155" s="59"/>
      <c r="DOP155" s="59"/>
      <c r="DOQ155" s="59"/>
      <c r="DOR155" s="59"/>
      <c r="DOS155" s="59"/>
      <c r="DOT155" s="59"/>
      <c r="DOU155" s="59"/>
      <c r="DOV155" s="59"/>
      <c r="DOW155" s="59"/>
      <c r="DOX155" s="59"/>
      <c r="DOY155" s="59"/>
      <c r="DOZ155" s="59"/>
      <c r="DPA155" s="59"/>
      <c r="DPB155" s="59"/>
      <c r="DPC155" s="59"/>
      <c r="DPD155" s="59"/>
      <c r="DPE155" s="59"/>
      <c r="DPF155" s="59"/>
      <c r="DPG155" s="59"/>
      <c r="DPH155" s="59"/>
      <c r="DPI155" s="59"/>
      <c r="DPJ155" s="59"/>
      <c r="DPK155" s="59"/>
      <c r="DPL155" s="59"/>
      <c r="DPM155" s="59"/>
      <c r="DPN155" s="59"/>
      <c r="DPO155" s="59"/>
      <c r="DPP155" s="59"/>
      <c r="DPQ155" s="59"/>
      <c r="DPR155" s="59"/>
      <c r="DPS155" s="59"/>
      <c r="DPT155" s="59"/>
      <c r="DPU155" s="59"/>
      <c r="DPV155" s="59"/>
      <c r="DPW155" s="59"/>
      <c r="DPX155" s="59"/>
      <c r="DPY155" s="59"/>
      <c r="DPZ155" s="59"/>
      <c r="DQA155" s="59"/>
      <c r="DQB155" s="59"/>
      <c r="DQC155" s="59"/>
      <c r="DQD155" s="59"/>
      <c r="DQE155" s="59"/>
      <c r="DQF155" s="59"/>
      <c r="DQG155" s="59"/>
      <c r="DQH155" s="59"/>
      <c r="DQI155" s="59"/>
      <c r="DQJ155" s="59"/>
      <c r="DQK155" s="59"/>
      <c r="DQL155" s="59"/>
      <c r="DQM155" s="59"/>
      <c r="DQN155" s="59"/>
      <c r="DQO155" s="59"/>
      <c r="DQP155" s="59"/>
      <c r="DQQ155" s="59"/>
      <c r="DQR155" s="59"/>
      <c r="DQS155" s="59"/>
      <c r="DQT155" s="59"/>
      <c r="DQU155" s="59"/>
      <c r="DQV155" s="59"/>
      <c r="DQW155" s="59"/>
      <c r="DQX155" s="59"/>
      <c r="DQY155" s="59"/>
      <c r="DQZ155" s="59"/>
      <c r="DRA155" s="59"/>
      <c r="DRB155" s="59"/>
      <c r="DRC155" s="59"/>
      <c r="DRD155" s="59"/>
      <c r="DRE155" s="59"/>
      <c r="DRF155" s="59"/>
      <c r="DRG155" s="59"/>
      <c r="DRH155" s="59"/>
      <c r="DRI155" s="59"/>
      <c r="DRJ155" s="59"/>
      <c r="DRK155" s="59"/>
      <c r="DRL155" s="59"/>
      <c r="DRM155" s="59"/>
      <c r="DRN155" s="59"/>
      <c r="DRO155" s="59"/>
      <c r="DRP155" s="59"/>
      <c r="DRQ155" s="59"/>
      <c r="DRR155" s="59"/>
      <c r="DRS155" s="59"/>
      <c r="DRT155" s="59"/>
      <c r="DRU155" s="59"/>
      <c r="DRV155" s="59"/>
      <c r="DRW155" s="59"/>
      <c r="DRX155" s="59"/>
      <c r="DRY155" s="59"/>
      <c r="DRZ155" s="59"/>
      <c r="DSA155" s="59"/>
      <c r="DSB155" s="59"/>
      <c r="DSC155" s="59"/>
      <c r="DSD155" s="59"/>
      <c r="DSE155" s="59"/>
      <c r="DSF155" s="59"/>
      <c r="DSG155" s="59"/>
      <c r="DSH155" s="59"/>
      <c r="DSI155" s="59"/>
      <c r="DSJ155" s="59"/>
      <c r="DSK155" s="59"/>
      <c r="DSL155" s="59"/>
      <c r="DSM155" s="59"/>
      <c r="DSN155" s="59"/>
      <c r="DSO155" s="59"/>
      <c r="DSP155" s="59"/>
      <c r="DSQ155" s="59"/>
      <c r="DSR155" s="59"/>
      <c r="DSS155" s="59"/>
      <c r="DST155" s="59"/>
      <c r="DSU155" s="59"/>
      <c r="DSV155" s="59"/>
      <c r="DSW155" s="59"/>
      <c r="DSX155" s="59"/>
      <c r="DSY155" s="59"/>
      <c r="DSZ155" s="59"/>
      <c r="DTA155" s="59"/>
      <c r="DTB155" s="59"/>
      <c r="DTC155" s="59"/>
      <c r="DTD155" s="59"/>
      <c r="DTE155" s="59"/>
      <c r="DTF155" s="59"/>
      <c r="DTG155" s="59"/>
      <c r="DTH155" s="59"/>
      <c r="DTI155" s="59"/>
      <c r="DTJ155" s="59"/>
      <c r="DTK155" s="59"/>
      <c r="DTL155" s="59"/>
      <c r="DTM155" s="59"/>
      <c r="DTN155" s="59"/>
      <c r="DTO155" s="59"/>
      <c r="DTP155" s="59"/>
      <c r="DTQ155" s="59"/>
      <c r="DTR155" s="59"/>
      <c r="DTS155" s="59"/>
      <c r="DTT155" s="59"/>
      <c r="DTU155" s="59"/>
      <c r="DTV155" s="59"/>
      <c r="DTW155" s="59"/>
      <c r="DTX155" s="59"/>
      <c r="DTY155" s="59"/>
      <c r="DTZ155" s="59"/>
      <c r="DUA155" s="59"/>
      <c r="DUB155" s="59"/>
      <c r="DUC155" s="59"/>
      <c r="DUD155" s="59"/>
      <c r="DUE155" s="59"/>
      <c r="DUF155" s="59"/>
      <c r="DUG155" s="59"/>
      <c r="DUH155" s="59"/>
      <c r="DUI155" s="59"/>
      <c r="DUJ155" s="59"/>
      <c r="DUK155" s="59"/>
      <c r="DUL155" s="59"/>
      <c r="DUM155" s="59"/>
      <c r="DUN155" s="59"/>
      <c r="DUO155" s="59"/>
      <c r="DUP155" s="59"/>
      <c r="DUQ155" s="59"/>
      <c r="DUR155" s="59"/>
      <c r="DUS155" s="59"/>
      <c r="DUT155" s="59"/>
      <c r="DUU155" s="59"/>
      <c r="DUV155" s="59"/>
      <c r="DUW155" s="59"/>
      <c r="DUX155" s="59"/>
      <c r="DUY155" s="59"/>
      <c r="DUZ155" s="59"/>
      <c r="DVA155" s="59"/>
      <c r="DVB155" s="59"/>
      <c r="DVC155" s="59"/>
      <c r="DVD155" s="59"/>
      <c r="DVE155" s="59"/>
      <c r="DVF155" s="59"/>
      <c r="DVG155" s="59"/>
      <c r="DVH155" s="59"/>
      <c r="DVI155" s="59"/>
      <c r="DVJ155" s="59"/>
      <c r="DVK155" s="59"/>
      <c r="DVL155" s="59"/>
      <c r="DVM155" s="59"/>
      <c r="DVN155" s="59"/>
      <c r="DVO155" s="59"/>
      <c r="DVP155" s="59"/>
      <c r="DVQ155" s="59"/>
      <c r="DVR155" s="59"/>
      <c r="DVS155" s="59"/>
      <c r="DVT155" s="59"/>
      <c r="DVU155" s="59"/>
      <c r="DVV155" s="59"/>
      <c r="DVW155" s="59"/>
      <c r="DVX155" s="59"/>
      <c r="DVY155" s="59"/>
      <c r="DVZ155" s="59"/>
      <c r="DWA155" s="59"/>
      <c r="DWB155" s="59"/>
      <c r="DWC155" s="59"/>
      <c r="DWD155" s="59"/>
      <c r="DWE155" s="59"/>
      <c r="DWF155" s="59"/>
      <c r="DWG155" s="59"/>
      <c r="DWH155" s="59"/>
      <c r="DWI155" s="59"/>
      <c r="DWJ155" s="59"/>
      <c r="DWK155" s="59"/>
      <c r="DWL155" s="59"/>
      <c r="DWM155" s="59"/>
      <c r="DWN155" s="59"/>
      <c r="DWO155" s="59"/>
      <c r="DWP155" s="59"/>
      <c r="DWQ155" s="59"/>
      <c r="DWR155" s="59"/>
      <c r="DWS155" s="59"/>
      <c r="DWT155" s="59"/>
      <c r="DWU155" s="59"/>
      <c r="DWV155" s="59"/>
      <c r="DWW155" s="59"/>
      <c r="DWX155" s="59"/>
      <c r="DWY155" s="59"/>
      <c r="DWZ155" s="59"/>
      <c r="DXA155" s="59"/>
      <c r="DXB155" s="59"/>
      <c r="DXC155" s="59"/>
      <c r="DXD155" s="59"/>
      <c r="DXE155" s="59"/>
      <c r="DXF155" s="59"/>
      <c r="DXG155" s="59"/>
      <c r="DXH155" s="59"/>
      <c r="DXI155" s="59"/>
      <c r="DXJ155" s="59"/>
      <c r="DXK155" s="59"/>
      <c r="DXL155" s="59"/>
      <c r="DXM155" s="59"/>
      <c r="DXN155" s="59"/>
      <c r="DXO155" s="59"/>
      <c r="DXP155" s="59"/>
      <c r="DXQ155" s="59"/>
      <c r="DXR155" s="59"/>
      <c r="DXS155" s="59"/>
      <c r="DXT155" s="59"/>
      <c r="DXU155" s="59"/>
      <c r="DXV155" s="59"/>
      <c r="DXW155" s="59"/>
      <c r="DXX155" s="59"/>
      <c r="DXY155" s="59"/>
      <c r="DXZ155" s="59"/>
      <c r="DYA155" s="59"/>
      <c r="DYB155" s="59"/>
      <c r="DYC155" s="59"/>
      <c r="DYD155" s="59"/>
      <c r="DYE155" s="59"/>
      <c r="DYF155" s="59"/>
      <c r="DYG155" s="59"/>
      <c r="DYH155" s="59"/>
      <c r="DYI155" s="59"/>
      <c r="DYJ155" s="59"/>
      <c r="DYK155" s="59"/>
      <c r="DYL155" s="59"/>
      <c r="DYM155" s="59"/>
      <c r="DYN155" s="59"/>
      <c r="DYO155" s="59"/>
      <c r="DYP155" s="59"/>
      <c r="DYQ155" s="59"/>
      <c r="DYR155" s="59"/>
      <c r="DYS155" s="59"/>
      <c r="DYT155" s="59"/>
      <c r="DYU155" s="59"/>
      <c r="DYV155" s="59"/>
      <c r="DYW155" s="59"/>
      <c r="DYX155" s="59"/>
      <c r="DYY155" s="59"/>
      <c r="DYZ155" s="59"/>
      <c r="DZA155" s="59"/>
      <c r="DZB155" s="59"/>
      <c r="DZC155" s="59"/>
      <c r="DZD155" s="59"/>
      <c r="DZE155" s="59"/>
      <c r="DZF155" s="59"/>
      <c r="DZG155" s="59"/>
      <c r="DZH155" s="59"/>
      <c r="DZI155" s="59"/>
      <c r="DZJ155" s="59"/>
      <c r="DZK155" s="59"/>
      <c r="DZL155" s="59"/>
      <c r="DZM155" s="59"/>
      <c r="DZN155" s="59"/>
      <c r="DZO155" s="59"/>
      <c r="DZP155" s="59"/>
      <c r="DZQ155" s="59"/>
      <c r="DZR155" s="59"/>
      <c r="DZS155" s="59"/>
      <c r="DZT155" s="59"/>
      <c r="DZU155" s="59"/>
      <c r="DZV155" s="59"/>
      <c r="DZW155" s="59"/>
      <c r="DZX155" s="59"/>
      <c r="DZY155" s="59"/>
      <c r="DZZ155" s="59"/>
      <c r="EAA155" s="59"/>
      <c r="EAB155" s="59"/>
      <c r="EAC155" s="59"/>
      <c r="EAD155" s="59"/>
      <c r="EAE155" s="59"/>
      <c r="EAF155" s="59"/>
      <c r="EAG155" s="59"/>
      <c r="EAH155" s="59"/>
      <c r="EAI155" s="59"/>
      <c r="EAJ155" s="59"/>
      <c r="EAK155" s="59"/>
      <c r="EAL155" s="59"/>
      <c r="EAM155" s="59"/>
      <c r="EAN155" s="59"/>
      <c r="EAO155" s="59"/>
      <c r="EAP155" s="59"/>
      <c r="EAQ155" s="59"/>
      <c r="EAR155" s="59"/>
      <c r="EAS155" s="59"/>
      <c r="EAT155" s="59"/>
      <c r="EAU155" s="59"/>
      <c r="EAV155" s="59"/>
      <c r="EAW155" s="59"/>
      <c r="EAX155" s="59"/>
      <c r="EAY155" s="59"/>
      <c r="EAZ155" s="59"/>
      <c r="EBA155" s="59"/>
      <c r="EBB155" s="59"/>
      <c r="EBC155" s="59"/>
      <c r="EBD155" s="59"/>
      <c r="EBE155" s="59"/>
      <c r="EBF155" s="59"/>
      <c r="EBG155" s="59"/>
      <c r="EBH155" s="59"/>
      <c r="EBI155" s="59"/>
      <c r="EBJ155" s="59"/>
      <c r="EBK155" s="59"/>
      <c r="EBL155" s="59"/>
      <c r="EBM155" s="59"/>
      <c r="EBN155" s="59"/>
      <c r="EBO155" s="59"/>
      <c r="EBP155" s="59"/>
      <c r="EBQ155" s="59"/>
      <c r="EBR155" s="59"/>
      <c r="EBS155" s="59"/>
      <c r="EBT155" s="59"/>
      <c r="EBU155" s="59"/>
      <c r="EBV155" s="59"/>
      <c r="EBW155" s="59"/>
      <c r="EBX155" s="59"/>
      <c r="EBY155" s="59"/>
      <c r="EBZ155" s="59"/>
      <c r="ECA155" s="59"/>
      <c r="ECB155" s="59"/>
      <c r="ECC155" s="59"/>
      <c r="ECD155" s="59"/>
      <c r="ECE155" s="59"/>
      <c r="ECF155" s="59"/>
      <c r="ECG155" s="59"/>
      <c r="ECH155" s="59"/>
      <c r="ECI155" s="59"/>
      <c r="ECJ155" s="59"/>
      <c r="ECK155" s="59"/>
      <c r="ECL155" s="59"/>
      <c r="ECM155" s="59"/>
      <c r="ECN155" s="59"/>
      <c r="ECO155" s="59"/>
      <c r="ECP155" s="59"/>
      <c r="ECQ155" s="59"/>
      <c r="ECR155" s="59"/>
      <c r="ECS155" s="59"/>
      <c r="ECT155" s="59"/>
      <c r="ECU155" s="59"/>
      <c r="ECV155" s="59"/>
      <c r="ECW155" s="59"/>
      <c r="ECX155" s="59"/>
      <c r="ECY155" s="59"/>
      <c r="ECZ155" s="59"/>
      <c r="EDA155" s="59"/>
      <c r="EDB155" s="59"/>
      <c r="EDC155" s="59"/>
      <c r="EDD155" s="59"/>
      <c r="EDE155" s="59"/>
      <c r="EDF155" s="59"/>
      <c r="EDG155" s="59"/>
      <c r="EDH155" s="59"/>
      <c r="EDI155" s="59"/>
      <c r="EDJ155" s="59"/>
      <c r="EDK155" s="59"/>
      <c r="EDL155" s="59"/>
      <c r="EDM155" s="59"/>
      <c r="EDN155" s="59"/>
      <c r="EDO155" s="59"/>
      <c r="EDP155" s="59"/>
      <c r="EDQ155" s="59"/>
      <c r="EDR155" s="59"/>
      <c r="EDS155" s="59"/>
      <c r="EDT155" s="59"/>
      <c r="EDU155" s="59"/>
      <c r="EDV155" s="59"/>
      <c r="EDW155" s="59"/>
      <c r="EDX155" s="59"/>
      <c r="EDY155" s="59"/>
      <c r="EDZ155" s="59"/>
      <c r="EEA155" s="59"/>
      <c r="EEB155" s="59"/>
      <c r="EEC155" s="59"/>
      <c r="EED155" s="59"/>
      <c r="EEE155" s="59"/>
      <c r="EEF155" s="59"/>
      <c r="EEG155" s="59"/>
      <c r="EEH155" s="59"/>
      <c r="EEI155" s="59"/>
      <c r="EEJ155" s="59"/>
      <c r="EEK155" s="59"/>
      <c r="EEL155" s="59"/>
      <c r="EEM155" s="59"/>
      <c r="EEN155" s="59"/>
      <c r="EEO155" s="59"/>
      <c r="EEP155" s="59"/>
      <c r="EEQ155" s="59"/>
      <c r="EER155" s="59"/>
      <c r="EES155" s="59"/>
      <c r="EET155" s="59"/>
      <c r="EEU155" s="59"/>
      <c r="EEV155" s="59"/>
      <c r="EEW155" s="59"/>
      <c r="EEX155" s="59"/>
      <c r="EEY155" s="59"/>
      <c r="EEZ155" s="59"/>
      <c r="EFA155" s="59"/>
      <c r="EFB155" s="59"/>
      <c r="EFC155" s="59"/>
      <c r="EFD155" s="59"/>
      <c r="EFE155" s="59"/>
      <c r="EFF155" s="59"/>
      <c r="EFG155" s="59"/>
      <c r="EFH155" s="59"/>
      <c r="EFI155" s="59"/>
      <c r="EFJ155" s="59"/>
      <c r="EFK155" s="59"/>
      <c r="EFL155" s="59"/>
      <c r="EFM155" s="59"/>
      <c r="EFN155" s="59"/>
      <c r="EFO155" s="59"/>
      <c r="EFP155" s="59"/>
      <c r="EFQ155" s="59"/>
      <c r="EFR155" s="59"/>
      <c r="EFS155" s="59"/>
      <c r="EFT155" s="59"/>
      <c r="EFU155" s="59"/>
      <c r="EFV155" s="59"/>
      <c r="EFW155" s="59"/>
      <c r="EFX155" s="59"/>
      <c r="EFY155" s="59"/>
      <c r="EFZ155" s="59"/>
      <c r="EGA155" s="59"/>
      <c r="EGB155" s="59"/>
      <c r="EGC155" s="59"/>
      <c r="EGD155" s="59"/>
      <c r="EGE155" s="59"/>
      <c r="EGF155" s="59"/>
      <c r="EGG155" s="59"/>
      <c r="EGH155" s="59"/>
      <c r="EGI155" s="59"/>
      <c r="EGJ155" s="59"/>
      <c r="EGK155" s="59"/>
      <c r="EGL155" s="59"/>
      <c r="EGM155" s="59"/>
      <c r="EGN155" s="59"/>
      <c r="EGO155" s="59"/>
      <c r="EGP155" s="59"/>
      <c r="EGQ155" s="59"/>
      <c r="EGR155" s="59"/>
      <c r="EGS155" s="59"/>
      <c r="EGT155" s="59"/>
      <c r="EGU155" s="59"/>
      <c r="EGV155" s="59"/>
      <c r="EGW155" s="59"/>
      <c r="EGX155" s="59"/>
      <c r="EGY155" s="59"/>
      <c r="EGZ155" s="59"/>
      <c r="EHA155" s="59"/>
      <c r="EHB155" s="59"/>
      <c r="EHC155" s="59"/>
      <c r="EHD155" s="59"/>
      <c r="EHE155" s="59"/>
      <c r="EHF155" s="59"/>
      <c r="EHG155" s="59"/>
      <c r="EHH155" s="59"/>
      <c r="EHI155" s="59"/>
      <c r="EHJ155" s="59"/>
      <c r="EHK155" s="59"/>
      <c r="EHL155" s="59"/>
      <c r="EHM155" s="59"/>
      <c r="EHN155" s="59"/>
      <c r="EHO155" s="59"/>
      <c r="EHP155" s="59"/>
      <c r="EHQ155" s="59"/>
      <c r="EHR155" s="59"/>
      <c r="EHS155" s="59"/>
      <c r="EHT155" s="59"/>
      <c r="EHU155" s="59"/>
      <c r="EHV155" s="59"/>
      <c r="EHW155" s="59"/>
      <c r="EHX155" s="59"/>
      <c r="EHY155" s="59"/>
      <c r="EHZ155" s="59"/>
      <c r="EIA155" s="59"/>
      <c r="EIB155" s="59"/>
      <c r="EIC155" s="59"/>
      <c r="EID155" s="59"/>
      <c r="EIE155" s="59"/>
      <c r="EIF155" s="59"/>
      <c r="EIG155" s="59"/>
      <c r="EIH155" s="59"/>
      <c r="EII155" s="59"/>
      <c r="EIJ155" s="59"/>
      <c r="EIK155" s="59"/>
      <c r="EIL155" s="59"/>
      <c r="EIM155" s="59"/>
      <c r="EIN155" s="59"/>
      <c r="EIO155" s="59"/>
      <c r="EIP155" s="59"/>
      <c r="EIQ155" s="59"/>
      <c r="EIR155" s="59"/>
      <c r="EIS155" s="59"/>
      <c r="EIT155" s="59"/>
      <c r="EIU155" s="59"/>
      <c r="EIV155" s="59"/>
      <c r="EIW155" s="59"/>
      <c r="EIX155" s="59"/>
      <c r="EIY155" s="59"/>
      <c r="EIZ155" s="59"/>
      <c r="EJA155" s="59"/>
      <c r="EJB155" s="59"/>
      <c r="EJC155" s="59"/>
      <c r="EJD155" s="59"/>
      <c r="EJE155" s="59"/>
      <c r="EJF155" s="59"/>
      <c r="EJG155" s="59"/>
      <c r="EJH155" s="59"/>
      <c r="EJI155" s="59"/>
      <c r="EJJ155" s="59"/>
      <c r="EJK155" s="59"/>
      <c r="EJL155" s="59"/>
      <c r="EJM155" s="59"/>
      <c r="EJN155" s="59"/>
      <c r="EJO155" s="59"/>
      <c r="EJP155" s="59"/>
      <c r="EJQ155" s="59"/>
      <c r="EJR155" s="59"/>
      <c r="EJS155" s="59"/>
      <c r="EJT155" s="59"/>
      <c r="EJU155" s="59"/>
      <c r="EJV155" s="59"/>
      <c r="EJW155" s="59"/>
      <c r="EJX155" s="59"/>
      <c r="EJY155" s="59"/>
      <c r="EJZ155" s="59"/>
      <c r="EKA155" s="59"/>
      <c r="EKB155" s="59"/>
      <c r="EKC155" s="59"/>
      <c r="EKD155" s="59"/>
      <c r="EKE155" s="59"/>
      <c r="EKF155" s="59"/>
      <c r="EKG155" s="59"/>
      <c r="EKH155" s="59"/>
      <c r="EKI155" s="59"/>
      <c r="EKJ155" s="59"/>
      <c r="EKK155" s="59"/>
      <c r="EKL155" s="59"/>
      <c r="EKM155" s="59"/>
      <c r="EKN155" s="59"/>
      <c r="EKO155" s="59"/>
      <c r="EKP155" s="59"/>
      <c r="EKQ155" s="59"/>
      <c r="EKR155" s="59"/>
      <c r="EKS155" s="59"/>
      <c r="EKT155" s="59"/>
      <c r="EKU155" s="59"/>
      <c r="EKV155" s="59"/>
      <c r="EKW155" s="59"/>
      <c r="EKX155" s="59"/>
      <c r="EKY155" s="59"/>
      <c r="EKZ155" s="59"/>
      <c r="ELA155" s="59"/>
      <c r="ELB155" s="59"/>
      <c r="ELC155" s="59"/>
      <c r="ELD155" s="59"/>
      <c r="ELE155" s="59"/>
      <c r="ELF155" s="59"/>
      <c r="ELG155" s="59"/>
      <c r="ELH155" s="59"/>
      <c r="ELI155" s="59"/>
      <c r="ELJ155" s="59"/>
      <c r="ELK155" s="59"/>
      <c r="ELL155" s="59"/>
      <c r="ELM155" s="59"/>
      <c r="ELN155" s="59"/>
      <c r="ELO155" s="59"/>
      <c r="ELP155" s="59"/>
      <c r="ELQ155" s="59"/>
      <c r="ELR155" s="59"/>
      <c r="ELS155" s="59"/>
      <c r="ELT155" s="59"/>
      <c r="ELU155" s="59"/>
      <c r="ELV155" s="59"/>
      <c r="ELW155" s="59"/>
      <c r="ELX155" s="59"/>
      <c r="ELY155" s="59"/>
      <c r="ELZ155" s="59"/>
      <c r="EMA155" s="59"/>
      <c r="EMB155" s="59"/>
      <c r="EMC155" s="59"/>
      <c r="EMD155" s="59"/>
      <c r="EME155" s="59"/>
      <c r="EMF155" s="59"/>
      <c r="EMG155" s="59"/>
      <c r="EMH155" s="59"/>
      <c r="EMI155" s="59"/>
      <c r="EMJ155" s="59"/>
      <c r="EMK155" s="59"/>
      <c r="EML155" s="59"/>
      <c r="EMM155" s="59"/>
      <c r="EMN155" s="59"/>
      <c r="EMO155" s="59"/>
      <c r="EMP155" s="59"/>
      <c r="EMQ155" s="59"/>
      <c r="EMR155" s="59"/>
      <c r="EMS155" s="59"/>
      <c r="EMT155" s="59"/>
      <c r="EMU155" s="59"/>
      <c r="EMV155" s="59"/>
      <c r="EMW155" s="59"/>
      <c r="EMX155" s="59"/>
      <c r="EMY155" s="59"/>
      <c r="EMZ155" s="59"/>
      <c r="ENA155" s="59"/>
      <c r="ENB155" s="59"/>
      <c r="ENC155" s="59"/>
      <c r="END155" s="59"/>
      <c r="ENE155" s="59"/>
      <c r="ENF155" s="59"/>
      <c r="ENG155" s="59"/>
      <c r="ENH155" s="59"/>
      <c r="ENI155" s="59"/>
      <c r="ENJ155" s="59"/>
      <c r="ENK155" s="59"/>
      <c r="ENL155" s="59"/>
      <c r="ENM155" s="59"/>
      <c r="ENN155" s="59"/>
      <c r="ENO155" s="59"/>
      <c r="ENP155" s="59"/>
      <c r="ENQ155" s="59"/>
      <c r="ENR155" s="59"/>
      <c r="ENS155" s="59"/>
      <c r="ENT155" s="59"/>
      <c r="ENU155" s="59"/>
      <c r="ENV155" s="59"/>
      <c r="ENW155" s="59"/>
      <c r="ENX155" s="59"/>
      <c r="ENY155" s="59"/>
      <c r="ENZ155" s="59"/>
      <c r="EOA155" s="59"/>
      <c r="EOB155" s="59"/>
      <c r="EOC155" s="59"/>
      <c r="EOD155" s="59"/>
      <c r="EOE155" s="59"/>
      <c r="EOF155" s="59"/>
      <c r="EOG155" s="59"/>
      <c r="EOH155" s="59"/>
      <c r="EOI155" s="59"/>
      <c r="EOJ155" s="59"/>
      <c r="EOK155" s="59"/>
      <c r="EOL155" s="59"/>
      <c r="EOM155" s="59"/>
      <c r="EON155" s="59"/>
      <c r="EOO155" s="59"/>
      <c r="EOP155" s="59"/>
      <c r="EOQ155" s="59"/>
      <c r="EOR155" s="59"/>
      <c r="EOS155" s="59"/>
      <c r="EOT155" s="59"/>
      <c r="EOU155" s="59"/>
      <c r="EOV155" s="59"/>
      <c r="EOW155" s="59"/>
      <c r="EOX155" s="59"/>
      <c r="EOY155" s="59"/>
      <c r="EOZ155" s="59"/>
      <c r="EPA155" s="59"/>
      <c r="EPB155" s="59"/>
      <c r="EPC155" s="59"/>
      <c r="EPD155" s="59"/>
      <c r="EPE155" s="59"/>
      <c r="EPF155" s="59"/>
      <c r="EPG155" s="59"/>
      <c r="EPH155" s="59"/>
      <c r="EPI155" s="59"/>
      <c r="EPJ155" s="59"/>
      <c r="EPK155" s="59"/>
      <c r="EPL155" s="59"/>
      <c r="EPM155" s="59"/>
      <c r="EPN155" s="59"/>
      <c r="EPO155" s="59"/>
      <c r="EPP155" s="59"/>
      <c r="EPQ155" s="59"/>
      <c r="EPR155" s="59"/>
      <c r="EPS155" s="59"/>
      <c r="EPT155" s="59"/>
      <c r="EPU155" s="59"/>
      <c r="EPV155" s="59"/>
      <c r="EPW155" s="59"/>
      <c r="EPX155" s="59"/>
      <c r="EPY155" s="59"/>
      <c r="EPZ155" s="59"/>
      <c r="EQA155" s="59"/>
      <c r="EQB155" s="59"/>
      <c r="EQC155" s="59"/>
      <c r="EQD155" s="59"/>
      <c r="EQE155" s="59"/>
      <c r="EQF155" s="59"/>
      <c r="EQG155" s="59"/>
      <c r="EQH155" s="59"/>
      <c r="EQI155" s="59"/>
      <c r="EQJ155" s="59"/>
      <c r="EQK155" s="59"/>
      <c r="EQL155" s="59"/>
      <c r="EQM155" s="59"/>
      <c r="EQN155" s="59"/>
      <c r="EQO155" s="59"/>
      <c r="EQP155" s="59"/>
      <c r="EQQ155" s="59"/>
      <c r="EQR155" s="59"/>
      <c r="EQS155" s="59"/>
      <c r="EQT155" s="59"/>
      <c r="EQU155" s="59"/>
      <c r="EQV155" s="59"/>
      <c r="EQW155" s="59"/>
      <c r="EQX155" s="59"/>
      <c r="EQY155" s="59"/>
      <c r="EQZ155" s="59"/>
      <c r="ERA155" s="59"/>
      <c r="ERB155" s="59"/>
      <c r="ERC155" s="59"/>
      <c r="ERD155" s="59"/>
      <c r="ERE155" s="59"/>
      <c r="ERF155" s="59"/>
      <c r="ERG155" s="59"/>
      <c r="ERH155" s="59"/>
      <c r="ERI155" s="59"/>
      <c r="ERJ155" s="59"/>
      <c r="ERK155" s="59"/>
      <c r="ERL155" s="59"/>
      <c r="ERM155" s="59"/>
      <c r="ERN155" s="59"/>
      <c r="ERO155" s="59"/>
      <c r="ERP155" s="59"/>
      <c r="ERQ155" s="59"/>
      <c r="ERR155" s="59"/>
      <c r="ERS155" s="59"/>
      <c r="ERT155" s="59"/>
      <c r="ERU155" s="59"/>
      <c r="ERV155" s="59"/>
      <c r="ERW155" s="59"/>
      <c r="ERX155" s="59"/>
      <c r="ERY155" s="59"/>
      <c r="ERZ155" s="59"/>
      <c r="ESA155" s="59"/>
      <c r="ESB155" s="59"/>
      <c r="ESC155" s="59"/>
      <c r="ESD155" s="59"/>
      <c r="ESE155" s="59"/>
      <c r="ESF155" s="59"/>
      <c r="ESG155" s="59"/>
      <c r="ESH155" s="59"/>
      <c r="ESI155" s="59"/>
      <c r="ESJ155" s="59"/>
      <c r="ESK155" s="59"/>
      <c r="ESL155" s="59"/>
      <c r="ESM155" s="59"/>
      <c r="ESN155" s="59"/>
      <c r="ESO155" s="59"/>
      <c r="ESP155" s="59"/>
      <c r="ESQ155" s="59"/>
      <c r="ESR155" s="59"/>
      <c r="ESS155" s="59"/>
      <c r="EST155" s="59"/>
      <c r="ESU155" s="59"/>
      <c r="ESV155" s="59"/>
      <c r="ESW155" s="59"/>
      <c r="ESX155" s="59"/>
      <c r="ESY155" s="59"/>
      <c r="ESZ155" s="59"/>
      <c r="ETA155" s="59"/>
      <c r="ETB155" s="59"/>
      <c r="ETC155" s="59"/>
      <c r="ETD155" s="59"/>
      <c r="ETE155" s="59"/>
      <c r="ETF155" s="59"/>
      <c r="ETG155" s="59"/>
      <c r="ETH155" s="59"/>
      <c r="ETI155" s="59"/>
      <c r="ETJ155" s="59"/>
      <c r="ETK155" s="59"/>
      <c r="ETL155" s="59"/>
      <c r="ETM155" s="59"/>
      <c r="ETN155" s="59"/>
      <c r="ETO155" s="59"/>
      <c r="ETP155" s="59"/>
      <c r="ETQ155" s="59"/>
      <c r="ETR155" s="59"/>
      <c r="ETS155" s="59"/>
      <c r="ETT155" s="59"/>
      <c r="ETU155" s="59"/>
      <c r="ETV155" s="59"/>
      <c r="ETW155" s="59"/>
      <c r="ETX155" s="59"/>
      <c r="ETY155" s="59"/>
      <c r="ETZ155" s="59"/>
      <c r="EUA155" s="59"/>
      <c r="EUB155" s="59"/>
      <c r="EUC155" s="59"/>
      <c r="EUD155" s="59"/>
      <c r="EUE155" s="59"/>
      <c r="EUF155" s="59"/>
      <c r="EUG155" s="59"/>
      <c r="EUH155" s="59"/>
      <c r="EUI155" s="59"/>
      <c r="EUJ155" s="59"/>
      <c r="EUK155" s="59"/>
      <c r="EUL155" s="59"/>
      <c r="EUM155" s="59"/>
      <c r="EUN155" s="59"/>
      <c r="EUO155" s="59"/>
      <c r="EUP155" s="59"/>
      <c r="EUQ155" s="59"/>
      <c r="EUR155" s="59"/>
      <c r="EUS155" s="59"/>
      <c r="EUT155" s="59"/>
      <c r="EUU155" s="59"/>
      <c r="EUV155" s="59"/>
      <c r="EUW155" s="59"/>
      <c r="EUX155" s="59"/>
      <c r="EUY155" s="59"/>
      <c r="EUZ155" s="59"/>
      <c r="EVA155" s="59"/>
      <c r="EVB155" s="59"/>
      <c r="EVC155" s="59"/>
      <c r="EVD155" s="59"/>
      <c r="EVE155" s="59"/>
      <c r="EVF155" s="59"/>
      <c r="EVG155" s="59"/>
      <c r="EVH155" s="59"/>
      <c r="EVI155" s="59"/>
      <c r="EVJ155" s="59"/>
      <c r="EVK155" s="59"/>
      <c r="EVL155" s="59"/>
      <c r="EVM155" s="59"/>
      <c r="EVN155" s="59"/>
      <c r="EVO155" s="59"/>
      <c r="EVP155" s="59"/>
      <c r="EVQ155" s="59"/>
      <c r="EVR155" s="59"/>
      <c r="EVS155" s="59"/>
      <c r="EVT155" s="59"/>
      <c r="EVU155" s="59"/>
      <c r="EVV155" s="59"/>
      <c r="EVW155" s="59"/>
      <c r="EVX155" s="59"/>
      <c r="EVY155" s="59"/>
      <c r="EVZ155" s="59"/>
      <c r="EWA155" s="59"/>
      <c r="EWB155" s="59"/>
      <c r="EWC155" s="59"/>
      <c r="EWD155" s="59"/>
      <c r="EWE155" s="59"/>
      <c r="EWF155" s="59"/>
      <c r="EWG155" s="59"/>
      <c r="EWH155" s="59"/>
      <c r="EWI155" s="59"/>
      <c r="EWJ155" s="59"/>
      <c r="EWK155" s="59"/>
      <c r="EWL155" s="59"/>
      <c r="EWM155" s="59"/>
      <c r="EWN155" s="59"/>
      <c r="EWO155" s="59"/>
      <c r="EWP155" s="59"/>
      <c r="EWQ155" s="59"/>
      <c r="EWR155" s="59"/>
      <c r="EWS155" s="59"/>
      <c r="EWT155" s="59"/>
      <c r="EWU155" s="59"/>
      <c r="EWV155" s="59"/>
      <c r="EWW155" s="59"/>
      <c r="EWX155" s="59"/>
      <c r="EWY155" s="59"/>
      <c r="EWZ155" s="59"/>
      <c r="EXA155" s="59"/>
      <c r="EXB155" s="59"/>
      <c r="EXC155" s="59"/>
      <c r="EXD155" s="59"/>
      <c r="EXE155" s="59"/>
      <c r="EXF155" s="59"/>
      <c r="EXG155" s="59"/>
      <c r="EXH155" s="59"/>
      <c r="EXI155" s="59"/>
      <c r="EXJ155" s="59"/>
      <c r="EXK155" s="59"/>
      <c r="EXL155" s="59"/>
      <c r="EXM155" s="59"/>
      <c r="EXN155" s="59"/>
      <c r="EXO155" s="59"/>
      <c r="EXP155" s="59"/>
      <c r="EXQ155" s="59"/>
      <c r="EXR155" s="59"/>
      <c r="EXS155" s="59"/>
      <c r="EXT155" s="59"/>
      <c r="EXU155" s="59"/>
      <c r="EXV155" s="59"/>
      <c r="EXW155" s="59"/>
      <c r="EXX155" s="59"/>
      <c r="EXY155" s="59"/>
      <c r="EXZ155" s="59"/>
      <c r="EYA155" s="59"/>
      <c r="EYB155" s="59"/>
      <c r="EYC155" s="59"/>
      <c r="EYD155" s="59"/>
      <c r="EYE155" s="59"/>
      <c r="EYF155" s="59"/>
      <c r="EYG155" s="59"/>
      <c r="EYH155" s="59"/>
      <c r="EYI155" s="59"/>
      <c r="EYJ155" s="59"/>
      <c r="EYK155" s="59"/>
      <c r="EYL155" s="59"/>
      <c r="EYM155" s="59"/>
      <c r="EYN155" s="59"/>
      <c r="EYO155" s="59"/>
      <c r="EYP155" s="59"/>
      <c r="EYQ155" s="59"/>
      <c r="EYR155" s="59"/>
      <c r="EYS155" s="59"/>
      <c r="EYT155" s="59"/>
      <c r="EYU155" s="59"/>
      <c r="EYV155" s="59"/>
      <c r="EYW155" s="59"/>
      <c r="EYX155" s="59"/>
      <c r="EYY155" s="59"/>
      <c r="EYZ155" s="59"/>
      <c r="EZA155" s="59"/>
      <c r="EZB155" s="59"/>
      <c r="EZC155" s="59"/>
      <c r="EZD155" s="59"/>
      <c r="EZE155" s="59"/>
      <c r="EZF155" s="59"/>
      <c r="EZG155" s="59"/>
      <c r="EZH155" s="59"/>
      <c r="EZI155" s="59"/>
      <c r="EZJ155" s="59"/>
      <c r="EZK155" s="59"/>
      <c r="EZL155" s="59"/>
      <c r="EZM155" s="59"/>
      <c r="EZN155" s="59"/>
      <c r="EZO155" s="59"/>
      <c r="EZP155" s="59"/>
      <c r="EZQ155" s="59"/>
      <c r="EZR155" s="59"/>
      <c r="EZS155" s="59"/>
      <c r="EZT155" s="59"/>
      <c r="EZU155" s="59"/>
      <c r="EZV155" s="59"/>
      <c r="EZW155" s="59"/>
      <c r="EZX155" s="59"/>
      <c r="EZY155" s="59"/>
      <c r="EZZ155" s="59"/>
      <c r="FAA155" s="59"/>
      <c r="FAB155" s="59"/>
      <c r="FAC155" s="59"/>
      <c r="FAD155" s="59"/>
      <c r="FAE155" s="59"/>
      <c r="FAF155" s="59"/>
      <c r="FAG155" s="59"/>
      <c r="FAH155" s="59"/>
      <c r="FAI155" s="59"/>
      <c r="FAJ155" s="59"/>
      <c r="FAK155" s="59"/>
      <c r="FAL155" s="59"/>
      <c r="FAM155" s="59"/>
      <c r="FAN155" s="59"/>
      <c r="FAO155" s="59"/>
      <c r="FAP155" s="59"/>
      <c r="FAQ155" s="59"/>
      <c r="FAR155" s="59"/>
      <c r="FAS155" s="59"/>
      <c r="FAT155" s="59"/>
      <c r="FAU155" s="59"/>
      <c r="FAV155" s="59"/>
      <c r="FAW155" s="59"/>
      <c r="FAX155" s="59"/>
      <c r="FAY155" s="59"/>
      <c r="FAZ155" s="59"/>
      <c r="FBA155" s="59"/>
      <c r="FBB155" s="59"/>
      <c r="FBC155" s="59"/>
      <c r="FBD155" s="59"/>
      <c r="FBE155" s="59"/>
      <c r="FBF155" s="59"/>
      <c r="FBG155" s="59"/>
      <c r="FBH155" s="59"/>
      <c r="FBI155" s="59"/>
      <c r="FBJ155" s="59"/>
      <c r="FBK155" s="59"/>
      <c r="FBL155" s="59"/>
      <c r="FBM155" s="59"/>
      <c r="FBN155" s="59"/>
      <c r="FBO155" s="59"/>
      <c r="FBP155" s="59"/>
      <c r="FBQ155" s="59"/>
      <c r="FBR155" s="59"/>
      <c r="FBS155" s="59"/>
      <c r="FBT155" s="59"/>
      <c r="FBU155" s="59"/>
      <c r="FBV155" s="59"/>
      <c r="FBW155" s="59"/>
      <c r="FBX155" s="59"/>
      <c r="FBY155" s="59"/>
      <c r="FBZ155" s="59"/>
      <c r="FCA155" s="59"/>
      <c r="FCB155" s="59"/>
      <c r="FCC155" s="59"/>
      <c r="FCD155" s="59"/>
      <c r="FCE155" s="59"/>
      <c r="FCF155" s="59"/>
      <c r="FCG155" s="59"/>
      <c r="FCH155" s="59"/>
      <c r="FCI155" s="59"/>
      <c r="FCJ155" s="59"/>
      <c r="FCK155" s="59"/>
      <c r="FCL155" s="59"/>
      <c r="FCM155" s="59"/>
      <c r="FCN155" s="59"/>
      <c r="FCO155" s="59"/>
      <c r="FCP155" s="59"/>
      <c r="FCQ155" s="59"/>
      <c r="FCR155" s="59"/>
      <c r="FCS155" s="59"/>
      <c r="FCT155" s="59"/>
      <c r="FCU155" s="59"/>
      <c r="FCV155" s="59"/>
      <c r="FCW155" s="59"/>
      <c r="FCX155" s="59"/>
      <c r="FCY155" s="59"/>
      <c r="FCZ155" s="59"/>
      <c r="FDA155" s="59"/>
      <c r="FDB155" s="59"/>
      <c r="FDC155" s="59"/>
      <c r="FDD155" s="59"/>
      <c r="FDE155" s="59"/>
      <c r="FDF155" s="59"/>
      <c r="FDG155" s="59"/>
      <c r="FDH155" s="59"/>
      <c r="FDI155" s="59"/>
      <c r="FDJ155" s="59"/>
      <c r="FDK155" s="59"/>
      <c r="FDL155" s="59"/>
      <c r="FDM155" s="59"/>
      <c r="FDN155" s="59"/>
      <c r="FDO155" s="59"/>
      <c r="FDP155" s="59"/>
      <c r="FDQ155" s="59"/>
      <c r="FDR155" s="59"/>
      <c r="FDS155" s="59"/>
      <c r="FDT155" s="59"/>
      <c r="FDU155" s="59"/>
      <c r="FDV155" s="59"/>
      <c r="FDW155" s="59"/>
      <c r="FDX155" s="59"/>
      <c r="FDY155" s="59"/>
      <c r="FDZ155" s="59"/>
      <c r="FEA155" s="59"/>
      <c r="FEB155" s="59"/>
      <c r="FEC155" s="59"/>
      <c r="FED155" s="59"/>
      <c r="FEE155" s="59"/>
      <c r="FEF155" s="59"/>
      <c r="FEG155" s="59"/>
      <c r="FEH155" s="59"/>
      <c r="FEI155" s="59"/>
      <c r="FEJ155" s="59"/>
      <c r="FEK155" s="59"/>
      <c r="FEL155" s="59"/>
      <c r="FEM155" s="59"/>
      <c r="FEN155" s="59"/>
      <c r="FEO155" s="59"/>
      <c r="FEP155" s="59"/>
      <c r="FEQ155" s="59"/>
      <c r="FER155" s="59"/>
      <c r="FES155" s="59"/>
      <c r="FET155" s="59"/>
      <c r="FEU155" s="59"/>
      <c r="FEV155" s="59"/>
      <c r="FEW155" s="59"/>
      <c r="FEX155" s="59"/>
      <c r="FEY155" s="59"/>
      <c r="FEZ155" s="59"/>
      <c r="FFA155" s="59"/>
      <c r="FFB155" s="59"/>
      <c r="FFC155" s="59"/>
      <c r="FFD155" s="59"/>
      <c r="FFE155" s="59"/>
      <c r="FFF155" s="59"/>
      <c r="FFG155" s="59"/>
      <c r="FFH155" s="59"/>
      <c r="FFI155" s="59"/>
      <c r="FFJ155" s="59"/>
      <c r="FFK155" s="59"/>
      <c r="FFL155" s="59"/>
      <c r="FFM155" s="59"/>
      <c r="FFN155" s="59"/>
      <c r="FFO155" s="59"/>
      <c r="FFP155" s="59"/>
      <c r="FFQ155" s="59"/>
      <c r="FFR155" s="59"/>
      <c r="FFS155" s="59"/>
      <c r="FFT155" s="59"/>
      <c r="FFU155" s="59"/>
      <c r="FFV155" s="59"/>
      <c r="FFW155" s="59"/>
      <c r="FFX155" s="59"/>
      <c r="FFY155" s="59"/>
      <c r="FFZ155" s="59"/>
      <c r="FGA155" s="59"/>
      <c r="FGB155" s="59"/>
      <c r="FGC155" s="59"/>
      <c r="FGD155" s="59"/>
      <c r="FGE155" s="59"/>
      <c r="FGF155" s="59"/>
      <c r="FGG155" s="59"/>
      <c r="FGH155" s="59"/>
      <c r="FGI155" s="59"/>
      <c r="FGJ155" s="59"/>
      <c r="FGK155" s="59"/>
      <c r="FGL155" s="59"/>
      <c r="FGM155" s="59"/>
      <c r="FGN155" s="59"/>
      <c r="FGO155" s="59"/>
      <c r="FGP155" s="59"/>
      <c r="FGQ155" s="59"/>
      <c r="FGR155" s="59"/>
      <c r="FGS155" s="59"/>
      <c r="FGT155" s="59"/>
      <c r="FGU155" s="59"/>
      <c r="FGV155" s="59"/>
      <c r="FGW155" s="59"/>
      <c r="FGX155" s="59"/>
      <c r="FGY155" s="59"/>
      <c r="FGZ155" s="59"/>
      <c r="FHA155" s="59"/>
      <c r="FHB155" s="59"/>
      <c r="FHC155" s="59"/>
      <c r="FHD155" s="59"/>
      <c r="FHE155" s="59"/>
      <c r="FHF155" s="59"/>
      <c r="FHG155" s="59"/>
      <c r="FHH155" s="59"/>
      <c r="FHI155" s="59"/>
      <c r="FHJ155" s="59"/>
      <c r="FHK155" s="59"/>
      <c r="FHL155" s="59"/>
      <c r="FHM155" s="59"/>
      <c r="FHN155" s="59"/>
      <c r="FHO155" s="59"/>
      <c r="FHP155" s="59"/>
      <c r="FHQ155" s="59"/>
      <c r="FHR155" s="59"/>
      <c r="FHS155" s="59"/>
      <c r="FHT155" s="59"/>
      <c r="FHU155" s="59"/>
      <c r="FHV155" s="59"/>
      <c r="FHW155" s="59"/>
      <c r="FHX155" s="59"/>
      <c r="FHY155" s="59"/>
      <c r="FHZ155" s="59"/>
      <c r="FIA155" s="59"/>
      <c r="FIB155" s="59"/>
      <c r="FIC155" s="59"/>
      <c r="FID155" s="59"/>
      <c r="FIE155" s="59"/>
      <c r="FIF155" s="59"/>
      <c r="FIG155" s="59"/>
      <c r="FIH155" s="59"/>
      <c r="FII155" s="59"/>
      <c r="FIJ155" s="59"/>
      <c r="FIK155" s="59"/>
      <c r="FIL155" s="59"/>
      <c r="FIM155" s="59"/>
      <c r="FIN155" s="59"/>
      <c r="FIO155" s="59"/>
      <c r="FIP155" s="59"/>
      <c r="FIQ155" s="59"/>
      <c r="FIR155" s="59"/>
      <c r="FIS155" s="59"/>
      <c r="FIT155" s="59"/>
      <c r="FIU155" s="59"/>
      <c r="FIV155" s="59"/>
      <c r="FIW155" s="59"/>
      <c r="FIX155" s="59"/>
      <c r="FIY155" s="59"/>
      <c r="FIZ155" s="59"/>
      <c r="FJA155" s="59"/>
      <c r="FJB155" s="59"/>
      <c r="FJC155" s="59"/>
      <c r="FJD155" s="59"/>
    </row>
    <row r="156" spans="1:4320" ht="28.5" customHeight="1" x14ac:dyDescent="0.2">
      <c r="A156" s="185"/>
      <c r="B156" s="167"/>
      <c r="C156" s="192"/>
      <c r="D156" s="193"/>
      <c r="E156" s="118"/>
      <c r="F156" s="265"/>
      <c r="G156" s="266"/>
      <c r="H156" s="170"/>
      <c r="I156" s="95"/>
      <c r="J156" s="268">
        <v>3000000</v>
      </c>
      <c r="K156" s="267">
        <f>SUM(K154:K155)</f>
        <v>4580000</v>
      </c>
      <c r="L156" s="268">
        <v>3000000</v>
      </c>
      <c r="M156" s="267">
        <f>SUM(M154:M155)</f>
        <v>2938665.7840226279</v>
      </c>
      <c r="N156" s="114"/>
    </row>
    <row r="157" spans="1:4320" ht="28.5" customHeight="1" x14ac:dyDescent="0.35">
      <c r="A157" s="60"/>
      <c r="B157" s="269"/>
      <c r="C157" s="269"/>
      <c r="D157" s="269"/>
      <c r="E157" s="269"/>
      <c r="F157" s="269"/>
      <c r="G157" s="269"/>
      <c r="H157" s="269"/>
      <c r="I157" s="269"/>
      <c r="J157" s="525"/>
      <c r="K157" s="269"/>
      <c r="L157" s="269"/>
      <c r="M157" s="65"/>
      <c r="N157" s="114"/>
    </row>
    <row r="158" spans="1:4320" ht="32.25" customHeight="1" x14ac:dyDescent="0.2">
      <c r="A158" s="557" t="s">
        <v>215</v>
      </c>
      <c r="B158" s="557"/>
      <c r="C158" s="557"/>
      <c r="D158" s="557"/>
      <c r="E158" s="557"/>
      <c r="F158" s="557"/>
      <c r="G158" s="557"/>
      <c r="H158" s="557"/>
      <c r="I158" s="557"/>
      <c r="J158" s="557"/>
      <c r="K158" s="557"/>
      <c r="L158" s="551"/>
      <c r="M158" s="65"/>
      <c r="N158" s="114"/>
    </row>
    <row r="159" spans="1:4320" ht="34.5" customHeight="1" x14ac:dyDescent="0.2">
      <c r="A159" s="68" t="s">
        <v>4</v>
      </c>
      <c r="B159" s="69" t="s">
        <v>5</v>
      </c>
      <c r="C159" s="101" t="s">
        <v>6</v>
      </c>
      <c r="D159" s="102" t="s">
        <v>7</v>
      </c>
      <c r="E159" s="103" t="s">
        <v>8</v>
      </c>
      <c r="F159" s="104" t="s">
        <v>9</v>
      </c>
      <c r="G159" s="103"/>
      <c r="H159" s="104" t="s">
        <v>10</v>
      </c>
      <c r="I159" s="104" t="s">
        <v>11</v>
      </c>
      <c r="J159" s="511" t="s">
        <v>13</v>
      </c>
      <c r="K159" s="105" t="s">
        <v>12</v>
      </c>
      <c r="L159" s="74" t="s">
        <v>13</v>
      </c>
      <c r="M159" s="75" t="s">
        <v>909</v>
      </c>
      <c r="N159" s="114"/>
    </row>
    <row r="160" spans="1:4320" ht="24" customHeight="1" x14ac:dyDescent="0.2">
      <c r="A160" s="183" t="s">
        <v>216</v>
      </c>
      <c r="B160" s="123" t="s">
        <v>217</v>
      </c>
      <c r="C160" s="124" t="s">
        <v>16</v>
      </c>
      <c r="D160" s="79" t="s">
        <v>17</v>
      </c>
      <c r="E160" s="172" t="s">
        <v>218</v>
      </c>
      <c r="F160" s="191" t="s">
        <v>119</v>
      </c>
      <c r="G160" s="248"/>
      <c r="H160" s="110">
        <v>70112</v>
      </c>
      <c r="I160" s="111" t="s">
        <v>20</v>
      </c>
      <c r="J160" s="111"/>
      <c r="K160" s="112">
        <v>2431583.6036269059</v>
      </c>
      <c r="L160" s="184"/>
      <c r="M160" s="65">
        <v>1560177.1914779104</v>
      </c>
      <c r="N160" s="114">
        <f>K160-M160</f>
        <v>871406.41214899556</v>
      </c>
    </row>
    <row r="161" spans="1:14" ht="24" customHeight="1" x14ac:dyDescent="0.2">
      <c r="A161" s="185"/>
      <c r="B161" s="167"/>
      <c r="C161" s="128"/>
      <c r="D161" s="91"/>
      <c r="E161" s="93"/>
      <c r="F161" s="193"/>
      <c r="G161" s="266"/>
      <c r="H161" s="94"/>
      <c r="I161" s="95"/>
      <c r="J161" s="95"/>
      <c r="K161" s="186">
        <f>SUM(K160)</f>
        <v>2431583.6036269059</v>
      </c>
      <c r="L161" s="270"/>
      <c r="M161" s="186">
        <f>SUM(M160)</f>
        <v>1560177.1914779104</v>
      </c>
      <c r="N161" s="114"/>
    </row>
    <row r="162" spans="1:14" ht="22.5" customHeight="1" x14ac:dyDescent="0.2">
      <c r="A162" s="60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65"/>
      <c r="N162" s="114"/>
    </row>
    <row r="163" spans="1:14" ht="32.25" customHeight="1" x14ac:dyDescent="0.2">
      <c r="A163" s="551" t="s">
        <v>97</v>
      </c>
      <c r="B163" s="552"/>
      <c r="C163" s="552"/>
      <c r="D163" s="552"/>
      <c r="E163" s="552"/>
      <c r="F163" s="552"/>
      <c r="G163" s="552"/>
      <c r="H163" s="552"/>
      <c r="I163" s="552"/>
      <c r="J163" s="552"/>
      <c r="K163" s="552"/>
      <c r="L163" s="552"/>
      <c r="M163" s="65"/>
      <c r="N163" s="114"/>
    </row>
    <row r="164" spans="1:14" ht="49.5" customHeight="1" x14ac:dyDescent="0.2">
      <c r="A164" s="68" t="s">
        <v>4</v>
      </c>
      <c r="B164" s="69" t="s">
        <v>5</v>
      </c>
      <c r="C164" s="101" t="s">
        <v>6</v>
      </c>
      <c r="D164" s="102" t="s">
        <v>7</v>
      </c>
      <c r="E164" s="103" t="s">
        <v>8</v>
      </c>
      <c r="F164" s="104" t="s">
        <v>9</v>
      </c>
      <c r="G164" s="103"/>
      <c r="H164" s="104" t="s">
        <v>10</v>
      </c>
      <c r="I164" s="104" t="s">
        <v>11</v>
      </c>
      <c r="J164" s="511" t="s">
        <v>13</v>
      </c>
      <c r="K164" s="105" t="s">
        <v>12</v>
      </c>
      <c r="L164" s="74" t="s">
        <v>13</v>
      </c>
      <c r="M164" s="75" t="s">
        <v>909</v>
      </c>
      <c r="N164" s="114"/>
    </row>
    <row r="165" spans="1:14" ht="38.25" x14ac:dyDescent="0.2">
      <c r="A165" s="183" t="s">
        <v>219</v>
      </c>
      <c r="B165" s="123" t="s">
        <v>220</v>
      </c>
      <c r="C165" s="271" t="s">
        <v>16</v>
      </c>
      <c r="D165" s="191" t="s">
        <v>17</v>
      </c>
      <c r="E165" s="108" t="s">
        <v>100</v>
      </c>
      <c r="F165" s="272" t="s">
        <v>214</v>
      </c>
      <c r="G165" s="248"/>
      <c r="H165" s="162">
        <v>70740</v>
      </c>
      <c r="I165" s="111" t="s">
        <v>20</v>
      </c>
      <c r="J165" s="111"/>
      <c r="K165" s="250"/>
      <c r="L165" s="184"/>
      <c r="M165" s="65"/>
      <c r="N165" s="114"/>
    </row>
    <row r="166" spans="1:14" ht="31.5" customHeight="1" x14ac:dyDescent="0.2">
      <c r="A166" s="60"/>
      <c r="B166" s="273"/>
      <c r="C166" s="274"/>
      <c r="D166" s="275"/>
      <c r="E166" s="275"/>
      <c r="F166" s="275"/>
      <c r="G166" s="275"/>
      <c r="H166" s="275"/>
      <c r="I166" s="275"/>
      <c r="J166" s="275"/>
      <c r="K166" s="275"/>
      <c r="L166" s="275"/>
      <c r="M166" s="65"/>
      <c r="N166" s="114"/>
    </row>
    <row r="167" spans="1:14" ht="32.25" customHeight="1" x14ac:dyDescent="0.2">
      <c r="A167" s="551" t="s">
        <v>221</v>
      </c>
      <c r="B167" s="552"/>
      <c r="C167" s="552"/>
      <c r="D167" s="552"/>
      <c r="E167" s="552"/>
      <c r="F167" s="552"/>
      <c r="G167" s="552"/>
      <c r="H167" s="552"/>
      <c r="I167" s="552"/>
      <c r="J167" s="552"/>
      <c r="K167" s="552"/>
      <c r="L167" s="552"/>
      <c r="M167" s="65"/>
      <c r="N167" s="114"/>
    </row>
    <row r="168" spans="1:14" ht="49.5" customHeight="1" x14ac:dyDescent="0.2">
      <c r="A168" s="68" t="s">
        <v>4</v>
      </c>
      <c r="B168" s="69" t="s">
        <v>5</v>
      </c>
      <c r="C168" s="101" t="s">
        <v>6</v>
      </c>
      <c r="D168" s="102" t="s">
        <v>7</v>
      </c>
      <c r="E168" s="103" t="s">
        <v>8</v>
      </c>
      <c r="F168" s="104" t="s">
        <v>9</v>
      </c>
      <c r="G168" s="103"/>
      <c r="H168" s="104" t="s">
        <v>10</v>
      </c>
      <c r="I168" s="104" t="s">
        <v>11</v>
      </c>
      <c r="J168" s="511" t="s">
        <v>13</v>
      </c>
      <c r="K168" s="105" t="s">
        <v>12</v>
      </c>
      <c r="L168" s="74" t="s">
        <v>13</v>
      </c>
      <c r="M168" s="75" t="s">
        <v>909</v>
      </c>
      <c r="N168" s="114"/>
    </row>
    <row r="169" spans="1:14" ht="37.5" customHeight="1" x14ac:dyDescent="0.2">
      <c r="A169" s="183" t="s">
        <v>222</v>
      </c>
      <c r="B169" s="123" t="s">
        <v>223</v>
      </c>
      <c r="C169" s="190" t="s">
        <v>16</v>
      </c>
      <c r="D169" s="191" t="s">
        <v>17</v>
      </c>
      <c r="E169" s="66" t="s">
        <v>224</v>
      </c>
      <c r="F169" s="276" t="s">
        <v>86</v>
      </c>
      <c r="G169" s="66"/>
      <c r="H169" s="162">
        <v>70810</v>
      </c>
      <c r="I169" s="111" t="s">
        <v>20</v>
      </c>
      <c r="J169" s="111"/>
      <c r="K169" s="66"/>
      <c r="L169" s="184"/>
      <c r="M169" s="65"/>
      <c r="N169" s="114"/>
    </row>
    <row r="170" spans="1:14" ht="33" customHeight="1" x14ac:dyDescent="0.2">
      <c r="A170" s="60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65"/>
      <c r="N170" s="114"/>
    </row>
    <row r="171" spans="1:14" ht="29.25" customHeight="1" x14ac:dyDescent="0.2">
      <c r="A171" s="549" t="s">
        <v>225</v>
      </c>
      <c r="B171" s="550"/>
      <c r="C171" s="550"/>
      <c r="D171" s="550"/>
      <c r="E171" s="550"/>
      <c r="F171" s="550"/>
      <c r="G171" s="550"/>
      <c r="H171" s="550"/>
      <c r="I171" s="550"/>
      <c r="J171" s="550"/>
      <c r="K171" s="550"/>
      <c r="L171" s="550"/>
      <c r="M171" s="98"/>
      <c r="N171" s="114"/>
    </row>
    <row r="172" spans="1:14" ht="30.75" customHeight="1" x14ac:dyDescent="0.2">
      <c r="A172" s="551" t="s">
        <v>92</v>
      </c>
      <c r="B172" s="552"/>
      <c r="C172" s="552"/>
      <c r="D172" s="552"/>
      <c r="E172" s="552"/>
      <c r="F172" s="552"/>
      <c r="G172" s="552"/>
      <c r="H172" s="552"/>
      <c r="I172" s="552"/>
      <c r="J172" s="552"/>
      <c r="K172" s="552"/>
      <c r="L172" s="552"/>
      <c r="M172" s="65"/>
      <c r="N172" s="114"/>
    </row>
    <row r="173" spans="1:14" ht="39" customHeight="1" x14ac:dyDescent="0.2">
      <c r="A173" s="68" t="s">
        <v>4</v>
      </c>
      <c r="B173" s="69" t="s">
        <v>5</v>
      </c>
      <c r="C173" s="101" t="s">
        <v>6</v>
      </c>
      <c r="D173" s="102" t="s">
        <v>7</v>
      </c>
      <c r="E173" s="103" t="s">
        <v>8</v>
      </c>
      <c r="F173" s="104" t="s">
        <v>9</v>
      </c>
      <c r="G173" s="103"/>
      <c r="H173" s="104" t="s">
        <v>10</v>
      </c>
      <c r="I173" s="104" t="s">
        <v>11</v>
      </c>
      <c r="J173" s="511" t="s">
        <v>13</v>
      </c>
      <c r="K173" s="105" t="s">
        <v>12</v>
      </c>
      <c r="L173" s="74" t="s">
        <v>13</v>
      </c>
      <c r="M173" s="75" t="s">
        <v>909</v>
      </c>
      <c r="N173" s="114"/>
    </row>
    <row r="174" spans="1:14" ht="35.25" customHeight="1" x14ac:dyDescent="0.25">
      <c r="A174" s="76" t="s">
        <v>226</v>
      </c>
      <c r="B174" s="123" t="s">
        <v>227</v>
      </c>
      <c r="C174" s="107" t="s">
        <v>16</v>
      </c>
      <c r="D174" s="79" t="s">
        <v>17</v>
      </c>
      <c r="E174" s="133" t="s">
        <v>95</v>
      </c>
      <c r="F174" s="87" t="s">
        <v>228</v>
      </c>
      <c r="G174" s="66"/>
      <c r="H174" s="162">
        <v>70421</v>
      </c>
      <c r="I174" s="111" t="s">
        <v>20</v>
      </c>
      <c r="J174" s="527"/>
      <c r="K174" s="112"/>
      <c r="L174" s="184"/>
      <c r="M174" s="65"/>
      <c r="N174" s="114"/>
    </row>
    <row r="175" spans="1:14" ht="27" customHeight="1" x14ac:dyDescent="0.25">
      <c r="A175" s="76" t="s">
        <v>229</v>
      </c>
      <c r="B175" s="277" t="s">
        <v>230</v>
      </c>
      <c r="C175" s="107" t="s">
        <v>16</v>
      </c>
      <c r="D175" s="79" t="s">
        <v>17</v>
      </c>
      <c r="E175" s="133" t="s">
        <v>95</v>
      </c>
      <c r="F175" s="87" t="s">
        <v>231</v>
      </c>
      <c r="G175" s="66"/>
      <c r="H175" s="162">
        <v>70421</v>
      </c>
      <c r="I175" s="111" t="s">
        <v>20</v>
      </c>
      <c r="J175" s="528">
        <v>100000</v>
      </c>
      <c r="K175" s="278">
        <v>4000000</v>
      </c>
      <c r="L175" s="279">
        <v>100000</v>
      </c>
      <c r="M175" s="65">
        <v>2566520.3353909412</v>
      </c>
      <c r="N175" s="114"/>
    </row>
    <row r="176" spans="1:14" ht="27" customHeight="1" x14ac:dyDescent="0.25">
      <c r="A176" s="76" t="s">
        <v>232</v>
      </c>
      <c r="B176" s="277" t="s">
        <v>233</v>
      </c>
      <c r="C176" s="82" t="s">
        <v>234</v>
      </c>
      <c r="D176" s="79" t="s">
        <v>17</v>
      </c>
      <c r="E176" s="133" t="s">
        <v>95</v>
      </c>
      <c r="F176" s="87" t="s">
        <v>231</v>
      </c>
      <c r="G176" s="66"/>
      <c r="H176" s="162">
        <v>70421</v>
      </c>
      <c r="I176" s="111" t="s">
        <v>20</v>
      </c>
      <c r="J176" s="527"/>
      <c r="K176" s="278">
        <v>1000000</v>
      </c>
      <c r="L176" s="184"/>
      <c r="M176" s="65">
        <v>641630.08384773531</v>
      </c>
      <c r="N176" s="114"/>
    </row>
    <row r="177" spans="1:14" ht="27" customHeight="1" x14ac:dyDescent="0.25">
      <c r="A177" s="76" t="s">
        <v>235</v>
      </c>
      <c r="B177" s="277" t="s">
        <v>236</v>
      </c>
      <c r="C177" s="82" t="s">
        <v>237</v>
      </c>
      <c r="D177" s="79" t="s">
        <v>17</v>
      </c>
      <c r="E177" s="133" t="s">
        <v>95</v>
      </c>
      <c r="F177" s="87" t="s">
        <v>231</v>
      </c>
      <c r="G177" s="66"/>
      <c r="H177" s="162">
        <v>70421</v>
      </c>
      <c r="I177" s="111" t="s">
        <v>20</v>
      </c>
      <c r="J177" s="527"/>
      <c r="K177" s="278">
        <v>1500000</v>
      </c>
      <c r="L177" s="184"/>
      <c r="M177" s="65">
        <v>962445.12577160308</v>
      </c>
      <c r="N177" s="114"/>
    </row>
    <row r="178" spans="1:14" ht="27" customHeight="1" x14ac:dyDescent="0.25">
      <c r="A178" s="76" t="s">
        <v>238</v>
      </c>
      <c r="B178" s="277" t="s">
        <v>239</v>
      </c>
      <c r="C178" s="280" t="s">
        <v>240</v>
      </c>
      <c r="D178" s="79" t="s">
        <v>17</v>
      </c>
      <c r="E178" s="133" t="s">
        <v>95</v>
      </c>
      <c r="F178" s="87" t="s">
        <v>231</v>
      </c>
      <c r="G178" s="66"/>
      <c r="H178" s="162">
        <v>70421</v>
      </c>
      <c r="I178" s="111" t="s">
        <v>20</v>
      </c>
      <c r="J178" s="527"/>
      <c r="K178" s="278">
        <v>300000</v>
      </c>
      <c r="L178" s="184"/>
      <c r="M178" s="65">
        <v>192489.02515432061</v>
      </c>
      <c r="N178" s="114"/>
    </row>
    <row r="179" spans="1:14" ht="27" customHeight="1" x14ac:dyDescent="0.25">
      <c r="A179" s="76" t="s">
        <v>241</v>
      </c>
      <c r="B179" s="277" t="s">
        <v>242</v>
      </c>
      <c r="C179" s="280" t="s">
        <v>243</v>
      </c>
      <c r="D179" s="79" t="s">
        <v>17</v>
      </c>
      <c r="E179" s="133" t="s">
        <v>95</v>
      </c>
      <c r="F179" s="87" t="s">
        <v>231</v>
      </c>
      <c r="G179" s="66"/>
      <c r="H179" s="162">
        <v>70421</v>
      </c>
      <c r="I179" s="111" t="s">
        <v>20</v>
      </c>
      <c r="J179" s="527"/>
      <c r="K179" s="278">
        <v>1500000</v>
      </c>
      <c r="L179" s="184"/>
      <c r="M179" s="65">
        <v>962445.12577160308</v>
      </c>
      <c r="N179" s="114"/>
    </row>
    <row r="180" spans="1:14" ht="27" customHeight="1" x14ac:dyDescent="0.25">
      <c r="A180" s="76" t="s">
        <v>244</v>
      </c>
      <c r="B180" s="277" t="s">
        <v>245</v>
      </c>
      <c r="C180" s="280" t="s">
        <v>246</v>
      </c>
      <c r="D180" s="79" t="s">
        <v>17</v>
      </c>
      <c r="E180" s="133" t="s">
        <v>95</v>
      </c>
      <c r="F180" s="87" t="s">
        <v>231</v>
      </c>
      <c r="G180" s="66"/>
      <c r="H180" s="162">
        <v>70421</v>
      </c>
      <c r="I180" s="111" t="s">
        <v>20</v>
      </c>
      <c r="J180" s="527"/>
      <c r="K180" s="278">
        <v>70000</v>
      </c>
      <c r="L180" s="184"/>
      <c r="M180" s="65">
        <v>44914.105869341474</v>
      </c>
      <c r="N180" s="114"/>
    </row>
    <row r="181" spans="1:14" ht="27" customHeight="1" x14ac:dyDescent="0.25">
      <c r="A181" s="76" t="s">
        <v>247</v>
      </c>
      <c r="B181" s="281" t="s">
        <v>248</v>
      </c>
      <c r="C181" s="107" t="s">
        <v>16</v>
      </c>
      <c r="D181" s="79" t="s">
        <v>17</v>
      </c>
      <c r="E181" s="133" t="s">
        <v>95</v>
      </c>
      <c r="F181" s="87" t="s">
        <v>249</v>
      </c>
      <c r="G181" s="66"/>
      <c r="H181" s="162">
        <v>70421</v>
      </c>
      <c r="I181" s="111" t="s">
        <v>20</v>
      </c>
      <c r="J181" s="528">
        <v>100000</v>
      </c>
      <c r="K181" s="282"/>
      <c r="L181" s="279">
        <v>100000</v>
      </c>
      <c r="M181" s="65"/>
      <c r="N181" s="114"/>
    </row>
    <row r="182" spans="1:14" ht="27" customHeight="1" x14ac:dyDescent="0.25">
      <c r="A182" s="76" t="s">
        <v>250</v>
      </c>
      <c r="B182" s="281" t="s">
        <v>251</v>
      </c>
      <c r="C182" s="107" t="s">
        <v>16</v>
      </c>
      <c r="D182" s="79" t="s">
        <v>17</v>
      </c>
      <c r="E182" s="133" t="s">
        <v>95</v>
      </c>
      <c r="F182" s="87" t="s">
        <v>252</v>
      </c>
      <c r="G182" s="66"/>
      <c r="H182" s="162">
        <v>70421</v>
      </c>
      <c r="I182" s="111" t="s">
        <v>20</v>
      </c>
      <c r="J182" s="528">
        <v>100000</v>
      </c>
      <c r="K182" s="278">
        <v>1000000</v>
      </c>
      <c r="L182" s="279">
        <v>100000</v>
      </c>
      <c r="M182" s="65">
        <v>641630.08384773531</v>
      </c>
      <c r="N182" s="114"/>
    </row>
    <row r="183" spans="1:14" ht="27" customHeight="1" x14ac:dyDescent="0.25">
      <c r="A183" s="76" t="s">
        <v>253</v>
      </c>
      <c r="B183" s="281" t="s">
        <v>236</v>
      </c>
      <c r="C183" s="82" t="s">
        <v>237</v>
      </c>
      <c r="D183" s="79" t="s">
        <v>17</v>
      </c>
      <c r="E183" s="133" t="s">
        <v>95</v>
      </c>
      <c r="F183" s="87" t="s">
        <v>252</v>
      </c>
      <c r="G183" s="66"/>
      <c r="H183" s="162">
        <v>70421</v>
      </c>
      <c r="I183" s="111" t="s">
        <v>20</v>
      </c>
      <c r="J183" s="527"/>
      <c r="K183" s="278">
        <v>500000</v>
      </c>
      <c r="L183" s="184"/>
      <c r="M183" s="65">
        <v>320815.04192386765</v>
      </c>
      <c r="N183" s="114"/>
    </row>
    <row r="184" spans="1:14" ht="27" customHeight="1" x14ac:dyDescent="0.25">
      <c r="A184" s="76" t="s">
        <v>254</v>
      </c>
      <c r="B184" s="281" t="s">
        <v>255</v>
      </c>
      <c r="C184" s="280" t="s">
        <v>256</v>
      </c>
      <c r="D184" s="79" t="s">
        <v>17</v>
      </c>
      <c r="E184" s="133" t="s">
        <v>95</v>
      </c>
      <c r="F184" s="87" t="s">
        <v>252</v>
      </c>
      <c r="G184" s="66"/>
      <c r="H184" s="162">
        <v>70421</v>
      </c>
      <c r="I184" s="111" t="s">
        <v>20</v>
      </c>
      <c r="J184" s="527"/>
      <c r="K184" s="278">
        <v>100000</v>
      </c>
      <c r="L184" s="184"/>
      <c r="M184" s="65">
        <v>64163.008384773537</v>
      </c>
      <c r="N184" s="114"/>
    </row>
    <row r="185" spans="1:14" ht="27" customHeight="1" x14ac:dyDescent="0.25">
      <c r="A185" s="76" t="s">
        <v>257</v>
      </c>
      <c r="B185" s="281" t="s">
        <v>258</v>
      </c>
      <c r="C185" s="107" t="s">
        <v>16</v>
      </c>
      <c r="D185" s="79" t="s">
        <v>17</v>
      </c>
      <c r="E185" s="133" t="s">
        <v>95</v>
      </c>
      <c r="F185" s="87" t="s">
        <v>259</v>
      </c>
      <c r="G185" s="66"/>
      <c r="H185" s="162">
        <v>70421</v>
      </c>
      <c r="I185" s="111" t="s">
        <v>20</v>
      </c>
      <c r="J185" s="527"/>
      <c r="K185" s="278">
        <v>300000</v>
      </c>
      <c r="L185" s="184"/>
      <c r="M185" s="65">
        <v>192489.02515432061</v>
      </c>
      <c r="N185" s="114"/>
    </row>
    <row r="186" spans="1:14" ht="27" customHeight="1" x14ac:dyDescent="0.25">
      <c r="A186" s="76" t="s">
        <v>260</v>
      </c>
      <c r="B186" s="277" t="s">
        <v>261</v>
      </c>
      <c r="C186" s="107" t="s">
        <v>16</v>
      </c>
      <c r="D186" s="79" t="s">
        <v>17</v>
      </c>
      <c r="E186" s="133" t="s">
        <v>95</v>
      </c>
      <c r="F186" s="87" t="s">
        <v>262</v>
      </c>
      <c r="G186" s="66"/>
      <c r="H186" s="162">
        <v>70421</v>
      </c>
      <c r="I186" s="111" t="s">
        <v>20</v>
      </c>
      <c r="J186" s="528">
        <v>838000</v>
      </c>
      <c r="K186" s="278">
        <v>4500000</v>
      </c>
      <c r="L186" s="279">
        <v>838000</v>
      </c>
      <c r="M186" s="65">
        <v>2887335.3773148092</v>
      </c>
      <c r="N186" s="114"/>
    </row>
    <row r="187" spans="1:14" ht="27" customHeight="1" x14ac:dyDescent="0.25">
      <c r="A187" s="76" t="s">
        <v>263</v>
      </c>
      <c r="B187" s="277" t="s">
        <v>264</v>
      </c>
      <c r="C187" s="283">
        <v>200</v>
      </c>
      <c r="D187" s="79" t="s">
        <v>17</v>
      </c>
      <c r="E187" s="133" t="s">
        <v>95</v>
      </c>
      <c r="F187" s="87" t="s">
        <v>262</v>
      </c>
      <c r="G187" s="66"/>
      <c r="H187" s="162">
        <v>70421</v>
      </c>
      <c r="I187" s="111" t="s">
        <v>20</v>
      </c>
      <c r="J187" s="527"/>
      <c r="K187" s="278">
        <v>1000000</v>
      </c>
      <c r="L187" s="184"/>
      <c r="M187" s="65">
        <v>641630.08384773531</v>
      </c>
      <c r="N187" s="114"/>
    </row>
    <row r="188" spans="1:14" ht="27" customHeight="1" x14ac:dyDescent="0.25">
      <c r="A188" s="76" t="s">
        <v>265</v>
      </c>
      <c r="B188" s="277" t="s">
        <v>266</v>
      </c>
      <c r="C188" s="283">
        <v>100</v>
      </c>
      <c r="D188" s="79" t="s">
        <v>17</v>
      </c>
      <c r="E188" s="133" t="s">
        <v>95</v>
      </c>
      <c r="F188" s="87" t="s">
        <v>262</v>
      </c>
      <c r="G188" s="66"/>
      <c r="H188" s="162">
        <v>70421</v>
      </c>
      <c r="I188" s="111" t="s">
        <v>20</v>
      </c>
      <c r="J188" s="527"/>
      <c r="K188" s="278">
        <v>1500000</v>
      </c>
      <c r="L188" s="184"/>
      <c r="M188" s="65">
        <v>962445.12577160308</v>
      </c>
      <c r="N188" s="114"/>
    </row>
    <row r="189" spans="1:14" ht="27" customHeight="1" x14ac:dyDescent="0.25">
      <c r="A189" s="76" t="s">
        <v>267</v>
      </c>
      <c r="B189" s="277" t="s">
        <v>268</v>
      </c>
      <c r="C189" s="280" t="s">
        <v>269</v>
      </c>
      <c r="D189" s="79" t="s">
        <v>17</v>
      </c>
      <c r="E189" s="133" t="s">
        <v>95</v>
      </c>
      <c r="F189" s="87" t="s">
        <v>262</v>
      </c>
      <c r="G189" s="66"/>
      <c r="H189" s="162">
        <v>70421</v>
      </c>
      <c r="I189" s="111" t="s">
        <v>20</v>
      </c>
      <c r="J189" s="527"/>
      <c r="K189" s="278">
        <v>1800000</v>
      </c>
      <c r="L189" s="184"/>
      <c r="M189" s="65">
        <v>1154934.1509259238</v>
      </c>
      <c r="N189" s="114"/>
    </row>
    <row r="190" spans="1:14" ht="27" customHeight="1" x14ac:dyDescent="0.25">
      <c r="A190" s="76" t="s">
        <v>270</v>
      </c>
      <c r="B190" s="284" t="s">
        <v>271</v>
      </c>
      <c r="C190" s="280" t="s">
        <v>272</v>
      </c>
      <c r="D190" s="79" t="s">
        <v>17</v>
      </c>
      <c r="E190" s="133" t="s">
        <v>95</v>
      </c>
      <c r="F190" s="87" t="s">
        <v>262</v>
      </c>
      <c r="G190" s="66"/>
      <c r="H190" s="162">
        <v>70421</v>
      </c>
      <c r="I190" s="111" t="s">
        <v>20</v>
      </c>
      <c r="J190" s="527"/>
      <c r="K190" s="278">
        <v>100000</v>
      </c>
      <c r="L190" s="184"/>
      <c r="M190" s="65">
        <v>64163.008384773537</v>
      </c>
      <c r="N190" s="114"/>
    </row>
    <row r="191" spans="1:14" ht="27" customHeight="1" x14ac:dyDescent="0.25">
      <c r="A191" s="76" t="s">
        <v>273</v>
      </c>
      <c r="B191" s="284" t="s">
        <v>258</v>
      </c>
      <c r="C191" s="107" t="s">
        <v>16</v>
      </c>
      <c r="D191" s="79" t="s">
        <v>17</v>
      </c>
      <c r="E191" s="133" t="s">
        <v>95</v>
      </c>
      <c r="F191" s="87" t="s">
        <v>259</v>
      </c>
      <c r="G191" s="66"/>
      <c r="H191" s="162">
        <v>70421</v>
      </c>
      <c r="I191" s="111" t="s">
        <v>20</v>
      </c>
      <c r="J191" s="527"/>
      <c r="K191" s="278">
        <v>300000</v>
      </c>
      <c r="L191" s="184"/>
      <c r="M191" s="65">
        <v>192489.02515432061</v>
      </c>
      <c r="N191" s="114"/>
    </row>
    <row r="192" spans="1:14" ht="28.5" customHeight="1" x14ac:dyDescent="0.2">
      <c r="A192" s="60"/>
      <c r="B192" s="285"/>
      <c r="C192" s="117"/>
      <c r="D192" s="91"/>
      <c r="E192" s="176"/>
      <c r="F192" s="169"/>
      <c r="G192" s="59"/>
      <c r="H192" s="170"/>
      <c r="I192" s="95"/>
      <c r="J192" s="287">
        <f>SUM(J175:J191)</f>
        <v>1138000</v>
      </c>
      <c r="K192" s="286">
        <f>SUM(K175:K191)</f>
        <v>19470000</v>
      </c>
      <c r="L192" s="287">
        <f>SUM(L175:L191)</f>
        <v>1138000</v>
      </c>
      <c r="M192" s="286">
        <f>SUM(M175:M191)</f>
        <v>12492537.732515406</v>
      </c>
      <c r="N192" s="114"/>
    </row>
    <row r="193" spans="1:14" ht="51" customHeight="1" x14ac:dyDescent="0.2">
      <c r="A193" s="60"/>
      <c r="B193" s="167"/>
      <c r="C193" s="117"/>
      <c r="D193" s="91"/>
      <c r="E193" s="176"/>
      <c r="F193" s="169"/>
      <c r="G193" s="59"/>
      <c r="H193" s="170"/>
      <c r="I193" s="95"/>
      <c r="J193" s="95"/>
      <c r="K193" s="288"/>
      <c r="L193" s="59"/>
      <c r="M193" s="65"/>
      <c r="N193" s="114"/>
    </row>
    <row r="194" spans="1:14" ht="32.25" customHeight="1" x14ac:dyDescent="0.2">
      <c r="A194" s="551" t="s">
        <v>274</v>
      </c>
      <c r="B194" s="552"/>
      <c r="C194" s="552"/>
      <c r="D194" s="552"/>
      <c r="E194" s="552"/>
      <c r="F194" s="552"/>
      <c r="G194" s="552"/>
      <c r="H194" s="552"/>
      <c r="I194" s="552"/>
      <c r="J194" s="552"/>
      <c r="K194" s="552"/>
      <c r="L194" s="552"/>
      <c r="M194" s="65"/>
      <c r="N194" s="114"/>
    </row>
    <row r="195" spans="1:14" ht="45" customHeight="1" x14ac:dyDescent="0.2">
      <c r="A195" s="68" t="s">
        <v>4</v>
      </c>
      <c r="B195" s="69" t="s">
        <v>5</v>
      </c>
      <c r="C195" s="101" t="s">
        <v>6</v>
      </c>
      <c r="D195" s="102" t="s">
        <v>7</v>
      </c>
      <c r="E195" s="103" t="s">
        <v>8</v>
      </c>
      <c r="F195" s="104" t="s">
        <v>9</v>
      </c>
      <c r="G195" s="103"/>
      <c r="H195" s="104" t="s">
        <v>10</v>
      </c>
      <c r="I195" s="104" t="s">
        <v>11</v>
      </c>
      <c r="J195" s="511" t="s">
        <v>13</v>
      </c>
      <c r="K195" s="105" t="s">
        <v>12</v>
      </c>
      <c r="L195" s="74" t="s">
        <v>13</v>
      </c>
      <c r="M195" s="75" t="s">
        <v>909</v>
      </c>
      <c r="N195" s="114"/>
    </row>
    <row r="196" spans="1:14" ht="22.5" customHeight="1" x14ac:dyDescent="0.2">
      <c r="A196" s="183" t="s">
        <v>275</v>
      </c>
      <c r="B196" s="123" t="s">
        <v>276</v>
      </c>
      <c r="C196" s="124" t="s">
        <v>16</v>
      </c>
      <c r="D196" s="79" t="s">
        <v>17</v>
      </c>
      <c r="E196" s="108" t="s">
        <v>36</v>
      </c>
      <c r="F196" s="191" t="s">
        <v>277</v>
      </c>
      <c r="G196" s="248"/>
      <c r="H196" s="110">
        <v>70112</v>
      </c>
      <c r="I196" s="111" t="s">
        <v>20</v>
      </c>
      <c r="J196" s="515">
        <v>86533524</v>
      </c>
      <c r="K196" s="112">
        <v>130000000</v>
      </c>
      <c r="L196" s="113">
        <v>86533524</v>
      </c>
      <c r="M196" s="65">
        <v>83411910.900205597</v>
      </c>
      <c r="N196" s="114"/>
    </row>
    <row r="197" spans="1:14" ht="23.25" customHeight="1" x14ac:dyDescent="0.2">
      <c r="A197" s="183" t="s">
        <v>278</v>
      </c>
      <c r="B197" s="123" t="s">
        <v>279</v>
      </c>
      <c r="C197" s="124" t="s">
        <v>16</v>
      </c>
      <c r="D197" s="79" t="s">
        <v>17</v>
      </c>
      <c r="E197" s="108" t="s">
        <v>36</v>
      </c>
      <c r="F197" s="191" t="s">
        <v>280</v>
      </c>
      <c r="G197" s="251"/>
      <c r="H197" s="162">
        <v>70112</v>
      </c>
      <c r="I197" s="111" t="s">
        <v>20</v>
      </c>
      <c r="J197" s="515">
        <v>18636470</v>
      </c>
      <c r="K197" s="174">
        <v>5500000</v>
      </c>
      <c r="L197" s="113">
        <v>18636470</v>
      </c>
      <c r="M197" s="65">
        <v>3528965.4611625448</v>
      </c>
      <c r="N197" s="114"/>
    </row>
    <row r="198" spans="1:14" ht="26.25" x14ac:dyDescent="0.25">
      <c r="A198" s="183" t="s">
        <v>281</v>
      </c>
      <c r="B198" s="106" t="s">
        <v>282</v>
      </c>
      <c r="C198" s="124" t="s">
        <v>16</v>
      </c>
      <c r="D198" s="79" t="s">
        <v>17</v>
      </c>
      <c r="E198" s="108" t="s">
        <v>36</v>
      </c>
      <c r="F198" s="191" t="s">
        <v>280</v>
      </c>
      <c r="G198" s="251"/>
      <c r="H198" s="162">
        <v>70112</v>
      </c>
      <c r="I198" s="111" t="s">
        <v>20</v>
      </c>
      <c r="J198" s="519"/>
      <c r="K198" s="174">
        <v>115000000</v>
      </c>
      <c r="L198" s="149"/>
      <c r="M198" s="65">
        <v>73787459.642489567</v>
      </c>
      <c r="N198" s="114"/>
    </row>
    <row r="199" spans="1:14" ht="21" customHeight="1" x14ac:dyDescent="0.25">
      <c r="A199" s="183" t="s">
        <v>283</v>
      </c>
      <c r="B199" s="123" t="s">
        <v>284</v>
      </c>
      <c r="C199" s="124" t="s">
        <v>16</v>
      </c>
      <c r="D199" s="79" t="s">
        <v>17</v>
      </c>
      <c r="E199" s="108" t="s">
        <v>36</v>
      </c>
      <c r="F199" s="191" t="s">
        <v>285</v>
      </c>
      <c r="G199" s="251"/>
      <c r="H199" s="162">
        <v>70112</v>
      </c>
      <c r="I199" s="111" t="s">
        <v>20</v>
      </c>
      <c r="J199" s="529"/>
      <c r="K199" s="174">
        <v>2000</v>
      </c>
      <c r="L199" s="184"/>
      <c r="M199" s="65">
        <v>1283.2601676954707</v>
      </c>
      <c r="N199" s="114"/>
    </row>
    <row r="200" spans="1:14" ht="22.5" customHeight="1" x14ac:dyDescent="0.2">
      <c r="A200" s="183" t="s">
        <v>286</v>
      </c>
      <c r="B200" s="281" t="s">
        <v>287</v>
      </c>
      <c r="C200" s="124" t="s">
        <v>16</v>
      </c>
      <c r="D200" s="79" t="s">
        <v>17</v>
      </c>
      <c r="E200" s="108" t="s">
        <v>36</v>
      </c>
      <c r="F200" s="191" t="s">
        <v>288</v>
      </c>
      <c r="G200" s="251"/>
      <c r="H200" s="162">
        <v>70112</v>
      </c>
      <c r="I200" s="111" t="s">
        <v>20</v>
      </c>
      <c r="J200" s="515">
        <v>483050</v>
      </c>
      <c r="K200" s="115"/>
      <c r="L200" s="113">
        <v>483050</v>
      </c>
      <c r="M200" s="65"/>
      <c r="N200" s="114"/>
    </row>
    <row r="201" spans="1:14" ht="22.5" customHeight="1" x14ac:dyDescent="0.2">
      <c r="A201" s="60"/>
      <c r="B201" s="289"/>
      <c r="C201" s="128"/>
      <c r="D201" s="91"/>
      <c r="E201" s="118"/>
      <c r="F201" s="193"/>
      <c r="G201" s="254"/>
      <c r="H201" s="170"/>
      <c r="I201" s="95"/>
      <c r="J201" s="113">
        <f>SUM(J196:J200)</f>
        <v>105653044</v>
      </c>
      <c r="K201" s="186">
        <f>SUM(K196:K200)</f>
        <v>250502000</v>
      </c>
      <c r="L201" s="113">
        <f>SUM(L196:L200)</f>
        <v>105653044</v>
      </c>
      <c r="M201" s="186">
        <f>SUM(M196:M200)</f>
        <v>160729619.26402542</v>
      </c>
      <c r="N201" s="114"/>
    </row>
    <row r="202" spans="1:14" ht="29.25" customHeight="1" x14ac:dyDescent="0.2">
      <c r="A202" s="60"/>
      <c r="B202" s="167"/>
      <c r="C202" s="117"/>
      <c r="D202" s="91"/>
      <c r="E202" s="176"/>
      <c r="F202" s="169"/>
      <c r="G202" s="59"/>
      <c r="H202" s="170"/>
      <c r="I202" s="95"/>
      <c r="J202" s="95"/>
      <c r="K202" s="288"/>
      <c r="L202" s="59"/>
      <c r="M202" s="65"/>
      <c r="N202" s="114"/>
    </row>
    <row r="203" spans="1:14" ht="32.25" customHeight="1" x14ac:dyDescent="0.2">
      <c r="A203" s="551" t="s">
        <v>215</v>
      </c>
      <c r="B203" s="552"/>
      <c r="C203" s="552"/>
      <c r="D203" s="552"/>
      <c r="E203" s="552"/>
      <c r="F203" s="552"/>
      <c r="G203" s="552"/>
      <c r="H203" s="552"/>
      <c r="I203" s="552"/>
      <c r="J203" s="552"/>
      <c r="K203" s="552"/>
      <c r="L203" s="552"/>
      <c r="M203" s="75" t="s">
        <v>909</v>
      </c>
      <c r="N203" s="114"/>
    </row>
    <row r="204" spans="1:14" ht="39" customHeight="1" x14ac:dyDescent="0.2">
      <c r="A204" s="68" t="s">
        <v>4</v>
      </c>
      <c r="B204" s="69" t="s">
        <v>5</v>
      </c>
      <c r="C204" s="101" t="s">
        <v>6</v>
      </c>
      <c r="D204" s="102" t="s">
        <v>7</v>
      </c>
      <c r="E204" s="103" t="s">
        <v>8</v>
      </c>
      <c r="F204" s="104" t="s">
        <v>9</v>
      </c>
      <c r="G204" s="103"/>
      <c r="H204" s="104" t="s">
        <v>10</v>
      </c>
      <c r="I204" s="104" t="s">
        <v>11</v>
      </c>
      <c r="J204" s="511" t="s">
        <v>13</v>
      </c>
      <c r="K204" s="105" t="s">
        <v>12</v>
      </c>
      <c r="L204" s="74" t="s">
        <v>13</v>
      </c>
      <c r="M204" s="65"/>
      <c r="N204" s="114"/>
    </row>
    <row r="205" spans="1:14" ht="25.5" x14ac:dyDescent="0.2">
      <c r="A205" s="183" t="s">
        <v>289</v>
      </c>
      <c r="B205" s="123" t="s">
        <v>290</v>
      </c>
      <c r="C205" s="124" t="s">
        <v>16</v>
      </c>
      <c r="D205" s="79" t="s">
        <v>17</v>
      </c>
      <c r="E205" s="172" t="s">
        <v>218</v>
      </c>
      <c r="F205" s="191" t="s">
        <v>291</v>
      </c>
      <c r="G205" s="248"/>
      <c r="H205" s="110">
        <v>70112</v>
      </c>
      <c r="I205" s="111" t="s">
        <v>20</v>
      </c>
      <c r="J205" s="515">
        <v>600927</v>
      </c>
      <c r="K205" s="112">
        <v>300000</v>
      </c>
      <c r="L205" s="113">
        <v>600927</v>
      </c>
      <c r="M205" s="65">
        <v>192489.02515432061</v>
      </c>
      <c r="N205" s="114"/>
    </row>
    <row r="206" spans="1:14" ht="24" customHeight="1" x14ac:dyDescent="0.2">
      <c r="A206" s="183" t="s">
        <v>292</v>
      </c>
      <c r="B206" s="123" t="s">
        <v>293</v>
      </c>
      <c r="C206" s="124" t="s">
        <v>16</v>
      </c>
      <c r="D206" s="79" t="s">
        <v>17</v>
      </c>
      <c r="E206" s="172" t="s">
        <v>218</v>
      </c>
      <c r="F206" s="191" t="s">
        <v>294</v>
      </c>
      <c r="G206" s="248"/>
      <c r="H206" s="110">
        <v>70112</v>
      </c>
      <c r="I206" s="111" t="s">
        <v>20</v>
      </c>
      <c r="J206" s="516">
        <v>60000</v>
      </c>
      <c r="K206" s="250"/>
      <c r="L206" s="126">
        <v>60000</v>
      </c>
      <c r="M206" s="65"/>
      <c r="N206" s="114"/>
    </row>
    <row r="207" spans="1:14" ht="24" customHeight="1" x14ac:dyDescent="0.2">
      <c r="A207" s="185"/>
      <c r="B207" s="167"/>
      <c r="C207" s="128"/>
      <c r="D207" s="91"/>
      <c r="E207" s="93"/>
      <c r="F207" s="193"/>
      <c r="G207" s="266"/>
      <c r="H207" s="94"/>
      <c r="I207" s="95"/>
      <c r="J207" s="130">
        <f>SUM(J205:J206)</f>
        <v>660927</v>
      </c>
      <c r="K207" s="186">
        <f>SUM(K205:K206)</f>
        <v>300000</v>
      </c>
      <c r="L207" s="130">
        <f>SUM(L205:L206)</f>
        <v>660927</v>
      </c>
      <c r="M207" s="186">
        <f>SUM(M205:M206)</f>
        <v>192489.02515432061</v>
      </c>
      <c r="N207" s="114"/>
    </row>
    <row r="208" spans="1:14" ht="26.25" customHeight="1" x14ac:dyDescent="0.2">
      <c r="A208" s="60"/>
      <c r="B208" s="167"/>
      <c r="C208" s="117"/>
      <c r="D208" s="91"/>
      <c r="E208" s="176"/>
      <c r="F208" s="169"/>
      <c r="G208" s="59"/>
      <c r="H208" s="170"/>
      <c r="I208" s="95"/>
      <c r="J208" s="95"/>
      <c r="K208" s="288"/>
      <c r="L208" s="59"/>
      <c r="M208" s="65"/>
      <c r="N208" s="114"/>
    </row>
    <row r="209" spans="1:14" ht="32.25" customHeight="1" x14ac:dyDescent="0.2">
      <c r="A209" s="551" t="s">
        <v>295</v>
      </c>
      <c r="B209" s="552"/>
      <c r="C209" s="552"/>
      <c r="D209" s="552"/>
      <c r="E209" s="552"/>
      <c r="F209" s="552"/>
      <c r="G209" s="552"/>
      <c r="H209" s="552"/>
      <c r="I209" s="552"/>
      <c r="J209" s="552"/>
      <c r="K209" s="552"/>
      <c r="L209" s="552"/>
      <c r="M209" s="65"/>
      <c r="N209" s="114"/>
    </row>
    <row r="210" spans="1:14" ht="52.5" customHeight="1" x14ac:dyDescent="0.2">
      <c r="A210" s="68" t="s">
        <v>4</v>
      </c>
      <c r="B210" s="104" t="s">
        <v>5</v>
      </c>
      <c r="C210" s="101" t="s">
        <v>6</v>
      </c>
      <c r="D210" s="102" t="s">
        <v>7</v>
      </c>
      <c r="E210" s="103" t="s">
        <v>8</v>
      </c>
      <c r="F210" s="104" t="s">
        <v>9</v>
      </c>
      <c r="G210" s="103"/>
      <c r="H210" s="104" t="s">
        <v>10</v>
      </c>
      <c r="I210" s="104" t="s">
        <v>11</v>
      </c>
      <c r="J210" s="511" t="s">
        <v>13</v>
      </c>
      <c r="K210" s="105" t="s">
        <v>12</v>
      </c>
      <c r="L210" s="74" t="s">
        <v>13</v>
      </c>
      <c r="M210" s="75" t="s">
        <v>909</v>
      </c>
      <c r="N210" s="114"/>
    </row>
    <row r="211" spans="1:14" ht="20.25" customHeight="1" x14ac:dyDescent="0.2">
      <c r="A211" s="183" t="s">
        <v>296</v>
      </c>
      <c r="B211" s="125" t="s">
        <v>297</v>
      </c>
      <c r="C211" s="124" t="s">
        <v>16</v>
      </c>
      <c r="D211" s="208" t="s">
        <v>17</v>
      </c>
      <c r="E211" s="172" t="s">
        <v>298</v>
      </c>
      <c r="F211" s="191" t="s">
        <v>291</v>
      </c>
      <c r="G211" s="248"/>
      <c r="H211" s="106">
        <v>70411</v>
      </c>
      <c r="I211" s="111" t="s">
        <v>20</v>
      </c>
      <c r="J211" s="515">
        <v>95888367</v>
      </c>
      <c r="K211" s="112">
        <v>100000</v>
      </c>
      <c r="L211" s="113">
        <v>95888367</v>
      </c>
      <c r="M211" s="65">
        <v>64163.008384773537</v>
      </c>
      <c r="N211" s="114"/>
    </row>
    <row r="212" spans="1:14" ht="21" customHeight="1" x14ac:dyDescent="0.2">
      <c r="A212" s="183" t="s">
        <v>299</v>
      </c>
      <c r="B212" s="123" t="s">
        <v>300</v>
      </c>
      <c r="C212" s="124" t="s">
        <v>16</v>
      </c>
      <c r="D212" s="208" t="s">
        <v>17</v>
      </c>
      <c r="E212" s="172" t="s">
        <v>298</v>
      </c>
      <c r="F212" s="191" t="s">
        <v>291</v>
      </c>
      <c r="G212" s="248"/>
      <c r="H212" s="106">
        <v>70411</v>
      </c>
      <c r="I212" s="111" t="s">
        <v>20</v>
      </c>
      <c r="J212" s="515">
        <v>1433512</v>
      </c>
      <c r="K212" s="112">
        <v>300000</v>
      </c>
      <c r="L212" s="113">
        <v>1433512</v>
      </c>
      <c r="M212" s="65">
        <v>192489.02515432061</v>
      </c>
      <c r="N212" s="114"/>
    </row>
    <row r="213" spans="1:14" ht="21" customHeight="1" x14ac:dyDescent="0.2">
      <c r="A213" s="183" t="s">
        <v>301</v>
      </c>
      <c r="B213" s="123" t="s">
        <v>302</v>
      </c>
      <c r="C213" s="124" t="s">
        <v>16</v>
      </c>
      <c r="D213" s="208" t="s">
        <v>17</v>
      </c>
      <c r="E213" s="172" t="s">
        <v>298</v>
      </c>
      <c r="F213" s="191" t="s">
        <v>291</v>
      </c>
      <c r="G213" s="248"/>
      <c r="H213" s="106">
        <v>70411</v>
      </c>
      <c r="I213" s="111" t="s">
        <v>20</v>
      </c>
      <c r="J213" s="515">
        <v>1009069</v>
      </c>
      <c r="K213" s="112">
        <v>110000</v>
      </c>
      <c r="L213" s="113">
        <v>1009069</v>
      </c>
      <c r="M213" s="65">
        <v>70579.309223250893</v>
      </c>
      <c r="N213" s="114"/>
    </row>
    <row r="214" spans="1:14" ht="22.5" customHeight="1" x14ac:dyDescent="0.2">
      <c r="A214" s="183" t="s">
        <v>303</v>
      </c>
      <c r="B214" s="123" t="s">
        <v>304</v>
      </c>
      <c r="C214" s="124" t="s">
        <v>16</v>
      </c>
      <c r="D214" s="208" t="s">
        <v>17</v>
      </c>
      <c r="E214" s="172" t="s">
        <v>298</v>
      </c>
      <c r="F214" s="79" t="s">
        <v>294</v>
      </c>
      <c r="G214" s="248"/>
      <c r="H214" s="106">
        <v>70411</v>
      </c>
      <c r="I214" s="111" t="s">
        <v>20</v>
      </c>
      <c r="J214" s="515">
        <v>594229</v>
      </c>
      <c r="K214" s="112">
        <v>500000</v>
      </c>
      <c r="L214" s="113">
        <v>594229</v>
      </c>
      <c r="M214" s="65">
        <v>320815.04192386765</v>
      </c>
      <c r="N214" s="114"/>
    </row>
    <row r="215" spans="1:14" ht="25.5" x14ac:dyDescent="0.2">
      <c r="A215" s="183" t="s">
        <v>305</v>
      </c>
      <c r="B215" s="123" t="s">
        <v>306</v>
      </c>
      <c r="C215" s="124" t="s">
        <v>16</v>
      </c>
      <c r="D215" s="208" t="s">
        <v>17</v>
      </c>
      <c r="E215" s="172" t="s">
        <v>298</v>
      </c>
      <c r="F215" s="79" t="s">
        <v>307</v>
      </c>
      <c r="G215" s="133"/>
      <c r="H215" s="106">
        <v>70411</v>
      </c>
      <c r="I215" s="111" t="s">
        <v>20</v>
      </c>
      <c r="J215" s="515">
        <v>7318099</v>
      </c>
      <c r="K215" s="112">
        <v>500000</v>
      </c>
      <c r="L215" s="113">
        <v>7318099</v>
      </c>
      <c r="M215" s="65">
        <v>320815.04192386765</v>
      </c>
      <c r="N215" s="114"/>
    </row>
    <row r="216" spans="1:14" ht="32.25" customHeight="1" x14ac:dyDescent="0.2">
      <c r="A216" s="183" t="s">
        <v>308</v>
      </c>
      <c r="B216" s="290" t="s">
        <v>309</v>
      </c>
      <c r="C216" s="124" t="s">
        <v>16</v>
      </c>
      <c r="D216" s="208" t="s">
        <v>17</v>
      </c>
      <c r="E216" s="172" t="s">
        <v>298</v>
      </c>
      <c r="F216" s="191" t="s">
        <v>291</v>
      </c>
      <c r="G216" s="248"/>
      <c r="H216" s="106">
        <v>70411</v>
      </c>
      <c r="I216" s="111" t="s">
        <v>20</v>
      </c>
      <c r="J216" s="515">
        <v>351268</v>
      </c>
      <c r="K216" s="250">
        <v>100000</v>
      </c>
      <c r="L216" s="113">
        <v>351268</v>
      </c>
      <c r="M216" s="65">
        <v>64163.008384773537</v>
      </c>
      <c r="N216" s="114"/>
    </row>
    <row r="217" spans="1:14" ht="35.25" customHeight="1" x14ac:dyDescent="0.2">
      <c r="A217" s="183" t="s">
        <v>310</v>
      </c>
      <c r="B217" s="123" t="s">
        <v>311</v>
      </c>
      <c r="C217" s="124" t="s">
        <v>16</v>
      </c>
      <c r="D217" s="208" t="s">
        <v>17</v>
      </c>
      <c r="E217" s="172" t="s">
        <v>298</v>
      </c>
      <c r="F217" s="191" t="s">
        <v>291</v>
      </c>
      <c r="G217" s="248"/>
      <c r="H217" s="106">
        <v>70411</v>
      </c>
      <c r="I217" s="111" t="s">
        <v>20</v>
      </c>
      <c r="J217" s="515">
        <v>45360575</v>
      </c>
      <c r="K217" s="250">
        <v>100000</v>
      </c>
      <c r="L217" s="113">
        <v>45360575</v>
      </c>
      <c r="M217" s="65">
        <v>64163.008384773537</v>
      </c>
      <c r="N217" s="114"/>
    </row>
    <row r="218" spans="1:14" ht="35.25" customHeight="1" x14ac:dyDescent="0.2">
      <c r="A218" s="185"/>
      <c r="B218" s="167"/>
      <c r="C218" s="128"/>
      <c r="D218" s="210"/>
      <c r="E218" s="93"/>
      <c r="F218" s="193"/>
      <c r="G218" s="266"/>
      <c r="H218" s="116"/>
      <c r="I218" s="95"/>
      <c r="J218" s="201">
        <f>SUM(J211:J217)</f>
        <v>151955119</v>
      </c>
      <c r="K218" s="222">
        <f>SUM(K211:K217)</f>
        <v>1710000</v>
      </c>
      <c r="L218" s="201">
        <f>SUM(L211:L217)</f>
        <v>151955119</v>
      </c>
      <c r="M218" s="222">
        <f>SUM(M211:M217)</f>
        <v>1097187.4433796275</v>
      </c>
      <c r="N218" s="114"/>
    </row>
    <row r="219" spans="1:14" ht="22.5" customHeight="1" x14ac:dyDescent="0.2">
      <c r="A219" s="60"/>
      <c r="B219" s="167"/>
      <c r="C219" s="117"/>
      <c r="D219" s="91"/>
      <c r="E219" s="176"/>
      <c r="F219" s="169"/>
      <c r="G219" s="59"/>
      <c r="H219" s="170"/>
      <c r="I219" s="95"/>
      <c r="J219" s="95"/>
      <c r="K219" s="288"/>
      <c r="L219" s="59"/>
      <c r="M219" s="65"/>
      <c r="N219" s="114"/>
    </row>
    <row r="220" spans="1:14" ht="32.25" customHeight="1" x14ac:dyDescent="0.2">
      <c r="A220" s="551" t="s">
        <v>155</v>
      </c>
      <c r="B220" s="552"/>
      <c r="C220" s="552"/>
      <c r="D220" s="552"/>
      <c r="E220" s="552"/>
      <c r="F220" s="552"/>
      <c r="G220" s="552"/>
      <c r="H220" s="552"/>
      <c r="I220" s="552"/>
      <c r="J220" s="552"/>
      <c r="K220" s="552"/>
      <c r="L220" s="552"/>
      <c r="M220" s="65"/>
      <c r="N220" s="114"/>
    </row>
    <row r="221" spans="1:14" ht="41.25" customHeight="1" x14ac:dyDescent="0.2">
      <c r="A221" s="68" t="s">
        <v>4</v>
      </c>
      <c r="B221" s="69" t="s">
        <v>5</v>
      </c>
      <c r="C221" s="101" t="s">
        <v>6</v>
      </c>
      <c r="D221" s="102" t="s">
        <v>7</v>
      </c>
      <c r="E221" s="103" t="s">
        <v>8</v>
      </c>
      <c r="F221" s="104" t="s">
        <v>9</v>
      </c>
      <c r="G221" s="103"/>
      <c r="H221" s="104" t="s">
        <v>10</v>
      </c>
      <c r="I221" s="104" t="s">
        <v>11</v>
      </c>
      <c r="J221" s="511" t="s">
        <v>13</v>
      </c>
      <c r="K221" s="105" t="s">
        <v>12</v>
      </c>
      <c r="L221" s="74" t="s">
        <v>13</v>
      </c>
      <c r="M221" s="75" t="s">
        <v>909</v>
      </c>
      <c r="N221" s="114"/>
    </row>
    <row r="222" spans="1:14" ht="22.5" customHeight="1" x14ac:dyDescent="0.2">
      <c r="A222" s="183" t="s">
        <v>312</v>
      </c>
      <c r="B222" s="123" t="s">
        <v>313</v>
      </c>
      <c r="C222" s="124" t="s">
        <v>16</v>
      </c>
      <c r="D222" s="208" t="s">
        <v>17</v>
      </c>
      <c r="E222" s="108" t="s">
        <v>158</v>
      </c>
      <c r="F222" s="291" t="s">
        <v>314</v>
      </c>
      <c r="G222" s="109"/>
      <c r="H222" s="162">
        <v>70540</v>
      </c>
      <c r="I222" s="111" t="s">
        <v>20</v>
      </c>
      <c r="J222" s="515">
        <v>4000000</v>
      </c>
      <c r="K222" s="250"/>
      <c r="L222" s="113">
        <v>4000000</v>
      </c>
      <c r="M222" s="65"/>
      <c r="N222" s="114"/>
    </row>
    <row r="223" spans="1:14" ht="38.25" x14ac:dyDescent="0.2">
      <c r="A223" s="183" t="s">
        <v>315</v>
      </c>
      <c r="B223" s="123" t="s">
        <v>316</v>
      </c>
      <c r="C223" s="124" t="s">
        <v>16</v>
      </c>
      <c r="D223" s="208" t="s">
        <v>17</v>
      </c>
      <c r="E223" s="108" t="s">
        <v>158</v>
      </c>
      <c r="F223" s="191" t="s">
        <v>317</v>
      </c>
      <c r="G223" s="66"/>
      <c r="H223" s="162">
        <v>70540</v>
      </c>
      <c r="I223" s="111" t="s">
        <v>20</v>
      </c>
      <c r="J223" s="515">
        <v>5854479</v>
      </c>
      <c r="K223" s="112">
        <v>4000000</v>
      </c>
      <c r="L223" s="113">
        <v>5854479</v>
      </c>
      <c r="M223" s="65">
        <v>2566520.3353909412</v>
      </c>
      <c r="N223" s="114"/>
    </row>
    <row r="224" spans="1:14" ht="21" customHeight="1" x14ac:dyDescent="0.2">
      <c r="A224" s="183" t="s">
        <v>318</v>
      </c>
      <c r="B224" s="123" t="s">
        <v>319</v>
      </c>
      <c r="C224" s="124" t="s">
        <v>16</v>
      </c>
      <c r="D224" s="208" t="s">
        <v>17</v>
      </c>
      <c r="E224" s="108" t="s">
        <v>158</v>
      </c>
      <c r="F224" s="191" t="s">
        <v>320</v>
      </c>
      <c r="G224" s="66"/>
      <c r="H224" s="162">
        <v>70540</v>
      </c>
      <c r="I224" s="111" t="s">
        <v>20</v>
      </c>
      <c r="J224" s="515">
        <v>13000000</v>
      </c>
      <c r="K224" s="112"/>
      <c r="L224" s="113">
        <v>13000000</v>
      </c>
      <c r="M224" s="65"/>
      <c r="N224" s="114"/>
    </row>
    <row r="225" spans="1:4320" ht="38.25" x14ac:dyDescent="0.2">
      <c r="A225" s="183" t="s">
        <v>321</v>
      </c>
      <c r="B225" s="123" t="s">
        <v>322</v>
      </c>
      <c r="C225" s="124" t="s">
        <v>16</v>
      </c>
      <c r="D225" s="208" t="s">
        <v>17</v>
      </c>
      <c r="E225" s="108" t="s">
        <v>158</v>
      </c>
      <c r="F225" s="191" t="s">
        <v>323</v>
      </c>
      <c r="G225" s="66"/>
      <c r="H225" s="162">
        <v>70540</v>
      </c>
      <c r="I225" s="111" t="s">
        <v>20</v>
      </c>
      <c r="J225" s="515">
        <v>29272396</v>
      </c>
      <c r="K225" s="112">
        <v>6000000</v>
      </c>
      <c r="L225" s="113">
        <v>29272396</v>
      </c>
      <c r="M225" s="65">
        <v>3849780.5030864123</v>
      </c>
      <c r="N225" s="114"/>
    </row>
    <row r="226" spans="1:4320" ht="28.5" customHeight="1" x14ac:dyDescent="0.25">
      <c r="A226" s="183" t="s">
        <v>324</v>
      </c>
      <c r="B226" s="123" t="s">
        <v>325</v>
      </c>
      <c r="C226" s="124" t="s">
        <v>16</v>
      </c>
      <c r="D226" s="208" t="s">
        <v>17</v>
      </c>
      <c r="E226" s="108" t="s">
        <v>158</v>
      </c>
      <c r="F226" s="272" t="s">
        <v>326</v>
      </c>
      <c r="G226" s="66"/>
      <c r="H226" s="162">
        <v>70540</v>
      </c>
      <c r="I226" s="111" t="s">
        <v>20</v>
      </c>
      <c r="J226" s="529"/>
      <c r="K226" s="112">
        <v>1000000</v>
      </c>
      <c r="L226" s="184"/>
      <c r="M226" s="65">
        <v>641630.08384773531</v>
      </c>
      <c r="N226" s="114"/>
    </row>
    <row r="227" spans="1:4320" ht="23.25" customHeight="1" x14ac:dyDescent="0.2">
      <c r="A227" s="183" t="s">
        <v>327</v>
      </c>
      <c r="B227" s="125" t="s">
        <v>328</v>
      </c>
      <c r="C227" s="124" t="s">
        <v>16</v>
      </c>
      <c r="D227" s="208" t="s">
        <v>17</v>
      </c>
      <c r="E227" s="108" t="s">
        <v>158</v>
      </c>
      <c r="F227" s="272" t="s">
        <v>320</v>
      </c>
      <c r="G227" s="66"/>
      <c r="H227" s="162">
        <v>70540</v>
      </c>
      <c r="I227" s="111" t="s">
        <v>20</v>
      </c>
      <c r="J227" s="530">
        <v>1400000</v>
      </c>
      <c r="K227" s="292"/>
      <c r="L227" s="293">
        <v>1400000</v>
      </c>
      <c r="M227" s="65"/>
      <c r="N227" s="114"/>
    </row>
    <row r="228" spans="1:4320" ht="24" customHeight="1" x14ac:dyDescent="0.2">
      <c r="A228" s="183" t="s">
        <v>329</v>
      </c>
      <c r="B228" s="123" t="s">
        <v>330</v>
      </c>
      <c r="C228" s="124" t="s">
        <v>16</v>
      </c>
      <c r="D228" s="294" t="s">
        <v>17</v>
      </c>
      <c r="E228" s="108" t="s">
        <v>158</v>
      </c>
      <c r="F228" s="272" t="s">
        <v>331</v>
      </c>
      <c r="G228" s="66"/>
      <c r="H228" s="162">
        <v>70540</v>
      </c>
      <c r="I228" s="111" t="s">
        <v>20</v>
      </c>
      <c r="J228" s="515">
        <v>3000000</v>
      </c>
      <c r="K228" s="250">
        <v>4000000</v>
      </c>
      <c r="L228" s="113">
        <v>3000000</v>
      </c>
      <c r="M228" s="65">
        <v>2566520.3353909412</v>
      </c>
      <c r="N228" s="114"/>
    </row>
    <row r="229" spans="1:4320" ht="22.5" customHeight="1" x14ac:dyDescent="0.2">
      <c r="A229" s="183" t="s">
        <v>332</v>
      </c>
      <c r="B229" s="123" t="s">
        <v>333</v>
      </c>
      <c r="C229" s="124" t="s">
        <v>16</v>
      </c>
      <c r="D229" s="294" t="s">
        <v>17</v>
      </c>
      <c r="E229" s="108" t="s">
        <v>158</v>
      </c>
      <c r="F229" s="272" t="s">
        <v>326</v>
      </c>
      <c r="G229" s="66"/>
      <c r="H229" s="162">
        <v>70540</v>
      </c>
      <c r="I229" s="111" t="s">
        <v>20</v>
      </c>
      <c r="J229" s="516">
        <v>216500</v>
      </c>
      <c r="K229" s="250"/>
      <c r="L229" s="126">
        <v>216500</v>
      </c>
      <c r="M229" s="65"/>
      <c r="N229" s="114"/>
    </row>
    <row r="230" spans="1:4320" ht="26.25" customHeight="1" x14ac:dyDescent="0.2">
      <c r="A230" s="183" t="s">
        <v>334</v>
      </c>
      <c r="B230" s="123" t="s">
        <v>335</v>
      </c>
      <c r="C230" s="124" t="s">
        <v>16</v>
      </c>
      <c r="D230" s="294" t="s">
        <v>17</v>
      </c>
      <c r="E230" s="108" t="s">
        <v>158</v>
      </c>
      <c r="F230" s="272" t="s">
        <v>336</v>
      </c>
      <c r="G230" s="66"/>
      <c r="H230" s="162">
        <v>70540</v>
      </c>
      <c r="I230" s="111" t="s">
        <v>20</v>
      </c>
      <c r="J230" s="516">
        <v>198000</v>
      </c>
      <c r="K230" s="112">
        <v>4500000</v>
      </c>
      <c r="L230" s="126">
        <v>198000</v>
      </c>
      <c r="M230" s="65">
        <v>2887335.3773148092</v>
      </c>
      <c r="N230" s="114"/>
    </row>
    <row r="231" spans="1:4320" ht="31.5" customHeight="1" x14ac:dyDescent="0.2">
      <c r="A231" s="183" t="s">
        <v>337</v>
      </c>
      <c r="B231" s="123" t="s">
        <v>338</v>
      </c>
      <c r="C231" s="124" t="s">
        <v>16</v>
      </c>
      <c r="D231" s="294" t="s">
        <v>17</v>
      </c>
      <c r="E231" s="108" t="s">
        <v>158</v>
      </c>
      <c r="F231" s="272" t="s">
        <v>326</v>
      </c>
      <c r="G231" s="66"/>
      <c r="H231" s="162">
        <v>70540</v>
      </c>
      <c r="I231" s="111" t="s">
        <v>20</v>
      </c>
      <c r="J231" s="515" t="s">
        <v>339</v>
      </c>
      <c r="K231" s="112">
        <v>250000</v>
      </c>
      <c r="L231" s="113" t="s">
        <v>339</v>
      </c>
      <c r="M231" s="65">
        <v>160407.52096193383</v>
      </c>
      <c r="N231" s="114"/>
    </row>
    <row r="232" spans="1:4320" ht="26.25" x14ac:dyDescent="0.25">
      <c r="A232" s="183" t="s">
        <v>340</v>
      </c>
      <c r="B232" s="123" t="s">
        <v>341</v>
      </c>
      <c r="C232" s="124" t="s">
        <v>16</v>
      </c>
      <c r="D232" s="294" t="s">
        <v>17</v>
      </c>
      <c r="E232" s="108" t="s">
        <v>158</v>
      </c>
      <c r="F232" s="272" t="s">
        <v>320</v>
      </c>
      <c r="G232" s="66"/>
      <c r="H232" s="162">
        <v>70540</v>
      </c>
      <c r="I232" s="111" t="s">
        <v>20</v>
      </c>
      <c r="J232" s="529"/>
      <c r="K232" s="250">
        <v>5500000</v>
      </c>
      <c r="L232" s="184"/>
      <c r="M232" s="65">
        <v>3528965.4611625448</v>
      </c>
      <c r="N232" s="114"/>
    </row>
    <row r="233" spans="1:4320" ht="33.75" customHeight="1" x14ac:dyDescent="0.2">
      <c r="A233" s="60"/>
      <c r="B233" s="167"/>
      <c r="C233" s="128"/>
      <c r="D233" s="295"/>
      <c r="E233" s="118"/>
      <c r="F233" s="296"/>
      <c r="G233" s="59"/>
      <c r="H233" s="170"/>
      <c r="I233" s="95"/>
      <c r="J233" s="297">
        <f>SUM(J222:J231)</f>
        <v>56941375</v>
      </c>
      <c r="K233" s="222">
        <f>SUM(K222:K232)</f>
        <v>25250000</v>
      </c>
      <c r="L233" s="297">
        <f>SUM(L222:L231)</f>
        <v>56941375</v>
      </c>
      <c r="M233" s="222">
        <f>SUM(M222:M232)</f>
        <v>16201159.617155319</v>
      </c>
      <c r="N233" s="114"/>
    </row>
    <row r="234" spans="1:4320" ht="23.25" customHeight="1" x14ac:dyDescent="0.2">
      <c r="A234" s="60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65"/>
      <c r="N234" s="114"/>
    </row>
    <row r="235" spans="1:4320" ht="32.25" customHeight="1" x14ac:dyDescent="0.2">
      <c r="A235" s="551" t="s">
        <v>172</v>
      </c>
      <c r="B235" s="552"/>
      <c r="C235" s="552"/>
      <c r="D235" s="552"/>
      <c r="E235" s="552"/>
      <c r="F235" s="552"/>
      <c r="G235" s="552"/>
      <c r="H235" s="552"/>
      <c r="I235" s="552"/>
      <c r="J235" s="552"/>
      <c r="K235" s="552"/>
      <c r="L235" s="552"/>
      <c r="M235" s="65"/>
      <c r="N235" s="114"/>
    </row>
    <row r="236" spans="1:4320" ht="50.25" customHeight="1" x14ac:dyDescent="0.2">
      <c r="A236" s="68" t="s">
        <v>4</v>
      </c>
      <c r="B236" s="69" t="s">
        <v>5</v>
      </c>
      <c r="C236" s="101" t="s">
        <v>6</v>
      </c>
      <c r="D236" s="102" t="s">
        <v>7</v>
      </c>
      <c r="E236" s="103" t="s">
        <v>8</v>
      </c>
      <c r="F236" s="104" t="s">
        <v>9</v>
      </c>
      <c r="G236" s="103"/>
      <c r="H236" s="104" t="s">
        <v>10</v>
      </c>
      <c r="I236" s="104" t="s">
        <v>11</v>
      </c>
      <c r="J236" s="511" t="s">
        <v>13</v>
      </c>
      <c r="K236" s="105" t="s">
        <v>12</v>
      </c>
      <c r="L236" s="74" t="s">
        <v>13</v>
      </c>
      <c r="M236" s="75" t="s">
        <v>909</v>
      </c>
      <c r="N236" s="114"/>
    </row>
    <row r="237" spans="1:4320" ht="33" customHeight="1" x14ac:dyDescent="0.2">
      <c r="A237" s="256" t="s">
        <v>342</v>
      </c>
      <c r="B237" s="257" t="s">
        <v>343</v>
      </c>
      <c r="C237" s="298" t="s">
        <v>16</v>
      </c>
      <c r="D237" s="299" t="s">
        <v>17</v>
      </c>
      <c r="E237" s="140" t="s">
        <v>344</v>
      </c>
      <c r="F237" s="300" t="s">
        <v>323</v>
      </c>
      <c r="G237" s="261"/>
      <c r="H237" s="262">
        <v>70540</v>
      </c>
      <c r="I237" s="144" t="s">
        <v>20</v>
      </c>
      <c r="J237" s="531">
        <v>60000</v>
      </c>
      <c r="K237" s="301">
        <v>6000000</v>
      </c>
      <c r="L237" s="302">
        <v>60000</v>
      </c>
      <c r="M237" s="65">
        <v>3849780.5030864123</v>
      </c>
      <c r="N237" s="114"/>
    </row>
    <row r="238" spans="1:4320" s="66" customFormat="1" ht="33" customHeight="1" x14ac:dyDescent="0.2">
      <c r="A238" s="183"/>
      <c r="B238" s="123" t="s">
        <v>813</v>
      </c>
      <c r="C238" s="298" t="s">
        <v>16</v>
      </c>
      <c r="D238" s="299" t="s">
        <v>17</v>
      </c>
      <c r="E238" s="140" t="s">
        <v>344</v>
      </c>
      <c r="F238" s="272"/>
      <c r="G238" s="248"/>
      <c r="H238" s="262">
        <v>70540</v>
      </c>
      <c r="I238" s="144" t="s">
        <v>20</v>
      </c>
      <c r="J238" s="516"/>
      <c r="K238" s="112">
        <v>350000</v>
      </c>
      <c r="L238" s="126"/>
      <c r="M238" s="65">
        <v>224570.52934670736</v>
      </c>
      <c r="N238" s="114"/>
      <c r="O238" s="58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  <c r="EZ238" s="59"/>
      <c r="FA238" s="59"/>
      <c r="FB238" s="59"/>
      <c r="FC238" s="59"/>
      <c r="FD238" s="59"/>
      <c r="FE238" s="59"/>
      <c r="FF238" s="59"/>
      <c r="FG238" s="59"/>
      <c r="FH238" s="59"/>
      <c r="FI238" s="59"/>
      <c r="FJ238" s="59"/>
      <c r="FK238" s="59"/>
      <c r="FL238" s="59"/>
      <c r="FM238" s="59"/>
      <c r="FN238" s="59"/>
      <c r="FO238" s="59"/>
      <c r="FP238" s="59"/>
      <c r="FQ238" s="59"/>
      <c r="FR238" s="59"/>
      <c r="FS238" s="59"/>
      <c r="FT238" s="59"/>
      <c r="FU238" s="59"/>
      <c r="FV238" s="59"/>
      <c r="FW238" s="59"/>
      <c r="FX238" s="59"/>
      <c r="FY238" s="59"/>
      <c r="FZ238" s="59"/>
      <c r="GA238" s="59"/>
      <c r="GB238" s="59"/>
      <c r="GC238" s="59"/>
      <c r="GD238" s="59"/>
      <c r="GE238" s="59"/>
      <c r="GF238" s="59"/>
      <c r="GG238" s="59"/>
      <c r="GH238" s="59"/>
      <c r="GI238" s="59"/>
      <c r="GJ238" s="59"/>
      <c r="GK238" s="59"/>
      <c r="GL238" s="59"/>
      <c r="GM238" s="59"/>
      <c r="GN238" s="59"/>
      <c r="GO238" s="59"/>
      <c r="GP238" s="59"/>
      <c r="GQ238" s="59"/>
      <c r="GR238" s="59"/>
      <c r="GS238" s="59"/>
      <c r="GT238" s="59"/>
      <c r="GU238" s="59"/>
      <c r="GV238" s="59"/>
      <c r="GW238" s="59"/>
      <c r="GX238" s="59"/>
      <c r="GY238" s="59"/>
      <c r="GZ238" s="59"/>
      <c r="HA238" s="59"/>
      <c r="HB238" s="59"/>
      <c r="HC238" s="59"/>
      <c r="HD238" s="59"/>
      <c r="HE238" s="59"/>
      <c r="HF238" s="59"/>
      <c r="HG238" s="59"/>
      <c r="HH238" s="59"/>
      <c r="HI238" s="59"/>
      <c r="HJ238" s="59"/>
      <c r="HK238" s="59"/>
      <c r="HL238" s="59"/>
      <c r="HM238" s="59"/>
      <c r="HN238" s="59"/>
      <c r="HO238" s="59"/>
      <c r="HP238" s="59"/>
      <c r="HQ238" s="59"/>
      <c r="HR238" s="59"/>
      <c r="HS238" s="59"/>
      <c r="HT238" s="59"/>
      <c r="HU238" s="59"/>
      <c r="HV238" s="59"/>
      <c r="HW238" s="59"/>
      <c r="HX238" s="59"/>
      <c r="HY238" s="59"/>
      <c r="HZ238" s="59"/>
      <c r="IA238" s="59"/>
      <c r="IB238" s="59"/>
      <c r="IC238" s="59"/>
      <c r="ID238" s="59"/>
      <c r="IE238" s="59"/>
      <c r="IF238" s="59"/>
      <c r="IG238" s="59"/>
      <c r="IH238" s="59"/>
      <c r="II238" s="59"/>
      <c r="IJ238" s="59"/>
      <c r="IK238" s="59"/>
      <c r="IL238" s="59"/>
      <c r="IM238" s="59"/>
      <c r="IN238" s="59"/>
      <c r="IO238" s="59"/>
      <c r="IP238" s="59"/>
      <c r="IQ238" s="59"/>
      <c r="IR238" s="59"/>
      <c r="IS238" s="59"/>
      <c r="IT238" s="59"/>
      <c r="IU238" s="59"/>
      <c r="IV238" s="59"/>
      <c r="IW238" s="59"/>
      <c r="IX238" s="59"/>
      <c r="IY238" s="59"/>
      <c r="IZ238" s="59"/>
      <c r="JA238" s="59"/>
      <c r="JB238" s="59"/>
      <c r="JC238" s="59"/>
      <c r="JD238" s="59"/>
      <c r="JE238" s="59"/>
      <c r="JF238" s="59"/>
      <c r="JG238" s="59"/>
      <c r="JH238" s="59"/>
      <c r="JI238" s="59"/>
      <c r="JJ238" s="59"/>
      <c r="JK238" s="59"/>
      <c r="JL238" s="59"/>
      <c r="JM238" s="59"/>
      <c r="JN238" s="59"/>
      <c r="JO238" s="59"/>
      <c r="JP238" s="59"/>
      <c r="JQ238" s="59"/>
      <c r="JR238" s="59"/>
      <c r="JS238" s="59"/>
      <c r="JT238" s="59"/>
      <c r="JU238" s="59"/>
      <c r="JV238" s="59"/>
      <c r="JW238" s="59"/>
      <c r="JX238" s="59"/>
      <c r="JY238" s="59"/>
      <c r="JZ238" s="59"/>
      <c r="KA238" s="59"/>
      <c r="KB238" s="59"/>
      <c r="KC238" s="59"/>
      <c r="KD238" s="59"/>
      <c r="KE238" s="59"/>
      <c r="KF238" s="59"/>
      <c r="KG238" s="59"/>
      <c r="KH238" s="59"/>
      <c r="KI238" s="59"/>
      <c r="KJ238" s="59"/>
      <c r="KK238" s="59"/>
      <c r="KL238" s="59"/>
      <c r="KM238" s="59"/>
      <c r="KN238" s="59"/>
      <c r="KO238" s="59"/>
      <c r="KP238" s="59"/>
      <c r="KQ238" s="59"/>
      <c r="KR238" s="59"/>
      <c r="KS238" s="59"/>
      <c r="KT238" s="59"/>
      <c r="KU238" s="59"/>
      <c r="KV238" s="59"/>
      <c r="KW238" s="59"/>
      <c r="KX238" s="59"/>
      <c r="KY238" s="59"/>
      <c r="KZ238" s="59"/>
      <c r="LA238" s="59"/>
      <c r="LB238" s="59"/>
      <c r="LC238" s="59"/>
      <c r="LD238" s="59"/>
      <c r="LE238" s="59"/>
      <c r="LF238" s="59"/>
      <c r="LG238" s="59"/>
      <c r="LH238" s="59"/>
      <c r="LI238" s="59"/>
      <c r="LJ238" s="59"/>
      <c r="LK238" s="59"/>
      <c r="LL238" s="59"/>
      <c r="LM238" s="59"/>
      <c r="LN238" s="59"/>
      <c r="LO238" s="59"/>
      <c r="LP238" s="59"/>
      <c r="LQ238" s="59"/>
      <c r="LR238" s="59"/>
      <c r="LS238" s="59"/>
      <c r="LT238" s="59"/>
      <c r="LU238" s="59"/>
      <c r="LV238" s="59"/>
      <c r="LW238" s="59"/>
      <c r="LX238" s="59"/>
      <c r="LY238" s="59"/>
      <c r="LZ238" s="59"/>
      <c r="MA238" s="59"/>
      <c r="MB238" s="59"/>
      <c r="MC238" s="59"/>
      <c r="MD238" s="59"/>
      <c r="ME238" s="59"/>
      <c r="MF238" s="59"/>
      <c r="MG238" s="59"/>
      <c r="MH238" s="59"/>
      <c r="MI238" s="59"/>
      <c r="MJ238" s="59"/>
      <c r="MK238" s="59"/>
      <c r="ML238" s="59"/>
      <c r="MM238" s="59"/>
      <c r="MN238" s="59"/>
      <c r="MO238" s="59"/>
      <c r="MP238" s="59"/>
      <c r="MQ238" s="59"/>
      <c r="MR238" s="59"/>
      <c r="MS238" s="59"/>
      <c r="MT238" s="59"/>
      <c r="MU238" s="59"/>
      <c r="MV238" s="59"/>
      <c r="MW238" s="59"/>
      <c r="MX238" s="59"/>
      <c r="MY238" s="59"/>
      <c r="MZ238" s="59"/>
      <c r="NA238" s="59"/>
      <c r="NB238" s="59"/>
      <c r="NC238" s="59"/>
      <c r="ND238" s="59"/>
      <c r="NE238" s="59"/>
      <c r="NF238" s="59"/>
      <c r="NG238" s="59"/>
      <c r="NH238" s="59"/>
      <c r="NI238" s="59"/>
      <c r="NJ238" s="59"/>
      <c r="NK238" s="59"/>
      <c r="NL238" s="59"/>
      <c r="NM238" s="59"/>
      <c r="NN238" s="59"/>
      <c r="NO238" s="59"/>
      <c r="NP238" s="59"/>
      <c r="NQ238" s="59"/>
      <c r="NR238" s="59"/>
      <c r="NS238" s="59"/>
      <c r="NT238" s="59"/>
      <c r="NU238" s="59"/>
      <c r="NV238" s="59"/>
      <c r="NW238" s="59"/>
      <c r="NX238" s="59"/>
      <c r="NY238" s="59"/>
      <c r="NZ238" s="59"/>
      <c r="OA238" s="59"/>
      <c r="OB238" s="59"/>
      <c r="OC238" s="59"/>
      <c r="OD238" s="59"/>
      <c r="OE238" s="59"/>
      <c r="OF238" s="59"/>
      <c r="OG238" s="59"/>
      <c r="OH238" s="59"/>
      <c r="OI238" s="59"/>
      <c r="OJ238" s="59"/>
      <c r="OK238" s="59"/>
      <c r="OL238" s="59"/>
      <c r="OM238" s="59"/>
      <c r="ON238" s="59"/>
      <c r="OO238" s="59"/>
      <c r="OP238" s="59"/>
      <c r="OQ238" s="59"/>
      <c r="OR238" s="59"/>
      <c r="OS238" s="59"/>
      <c r="OT238" s="59"/>
      <c r="OU238" s="59"/>
      <c r="OV238" s="59"/>
      <c r="OW238" s="59"/>
      <c r="OX238" s="59"/>
      <c r="OY238" s="59"/>
      <c r="OZ238" s="59"/>
      <c r="PA238" s="59"/>
      <c r="PB238" s="59"/>
      <c r="PC238" s="59"/>
      <c r="PD238" s="59"/>
      <c r="PE238" s="59"/>
      <c r="PF238" s="59"/>
      <c r="PG238" s="59"/>
      <c r="PH238" s="59"/>
      <c r="PI238" s="59"/>
      <c r="PJ238" s="59"/>
      <c r="PK238" s="59"/>
      <c r="PL238" s="59"/>
      <c r="PM238" s="59"/>
      <c r="PN238" s="59"/>
      <c r="PO238" s="59"/>
      <c r="PP238" s="59"/>
      <c r="PQ238" s="59"/>
      <c r="PR238" s="59"/>
      <c r="PS238" s="59"/>
      <c r="PT238" s="59"/>
      <c r="PU238" s="59"/>
      <c r="PV238" s="59"/>
      <c r="PW238" s="59"/>
      <c r="PX238" s="59"/>
      <c r="PY238" s="59"/>
      <c r="PZ238" s="59"/>
      <c r="QA238" s="59"/>
      <c r="QB238" s="59"/>
      <c r="QC238" s="59"/>
      <c r="QD238" s="59"/>
      <c r="QE238" s="59"/>
      <c r="QF238" s="59"/>
      <c r="QG238" s="59"/>
      <c r="QH238" s="59"/>
      <c r="QI238" s="59"/>
      <c r="QJ238" s="59"/>
      <c r="QK238" s="59"/>
      <c r="QL238" s="59"/>
      <c r="QM238" s="59"/>
      <c r="QN238" s="59"/>
      <c r="QO238" s="59"/>
      <c r="QP238" s="59"/>
      <c r="QQ238" s="59"/>
      <c r="QR238" s="59"/>
      <c r="QS238" s="59"/>
      <c r="QT238" s="59"/>
      <c r="QU238" s="59"/>
      <c r="QV238" s="59"/>
      <c r="QW238" s="59"/>
      <c r="QX238" s="59"/>
      <c r="QY238" s="59"/>
      <c r="QZ238" s="59"/>
      <c r="RA238" s="59"/>
      <c r="RB238" s="59"/>
      <c r="RC238" s="59"/>
      <c r="RD238" s="59"/>
      <c r="RE238" s="59"/>
      <c r="RF238" s="59"/>
      <c r="RG238" s="59"/>
      <c r="RH238" s="59"/>
      <c r="RI238" s="59"/>
      <c r="RJ238" s="59"/>
      <c r="RK238" s="59"/>
      <c r="RL238" s="59"/>
      <c r="RM238" s="59"/>
      <c r="RN238" s="59"/>
      <c r="RO238" s="59"/>
      <c r="RP238" s="59"/>
      <c r="RQ238" s="59"/>
      <c r="RR238" s="59"/>
      <c r="RS238" s="59"/>
      <c r="RT238" s="59"/>
      <c r="RU238" s="59"/>
      <c r="RV238" s="59"/>
      <c r="RW238" s="59"/>
      <c r="RX238" s="59"/>
      <c r="RY238" s="59"/>
      <c r="RZ238" s="59"/>
      <c r="SA238" s="59"/>
      <c r="SB238" s="59"/>
      <c r="SC238" s="59"/>
      <c r="SD238" s="59"/>
      <c r="SE238" s="59"/>
      <c r="SF238" s="59"/>
      <c r="SG238" s="59"/>
      <c r="SH238" s="59"/>
      <c r="SI238" s="59"/>
      <c r="SJ238" s="59"/>
      <c r="SK238" s="59"/>
      <c r="SL238" s="59"/>
      <c r="SM238" s="59"/>
      <c r="SN238" s="59"/>
      <c r="SO238" s="59"/>
      <c r="SP238" s="59"/>
      <c r="SQ238" s="59"/>
      <c r="SR238" s="59"/>
      <c r="SS238" s="59"/>
      <c r="ST238" s="59"/>
      <c r="SU238" s="59"/>
      <c r="SV238" s="59"/>
      <c r="SW238" s="59"/>
      <c r="SX238" s="59"/>
      <c r="SY238" s="59"/>
      <c r="SZ238" s="59"/>
      <c r="TA238" s="59"/>
      <c r="TB238" s="59"/>
      <c r="TC238" s="59"/>
      <c r="TD238" s="59"/>
      <c r="TE238" s="59"/>
      <c r="TF238" s="59"/>
      <c r="TG238" s="59"/>
      <c r="TH238" s="59"/>
      <c r="TI238" s="59"/>
      <c r="TJ238" s="59"/>
      <c r="TK238" s="59"/>
      <c r="TL238" s="59"/>
      <c r="TM238" s="59"/>
      <c r="TN238" s="59"/>
      <c r="TO238" s="59"/>
      <c r="TP238" s="59"/>
      <c r="TQ238" s="59"/>
      <c r="TR238" s="59"/>
      <c r="TS238" s="59"/>
      <c r="TT238" s="59"/>
      <c r="TU238" s="59"/>
      <c r="TV238" s="59"/>
      <c r="TW238" s="59"/>
      <c r="TX238" s="59"/>
      <c r="TY238" s="59"/>
      <c r="TZ238" s="59"/>
      <c r="UA238" s="59"/>
      <c r="UB238" s="59"/>
      <c r="UC238" s="59"/>
      <c r="UD238" s="59"/>
      <c r="UE238" s="59"/>
      <c r="UF238" s="59"/>
      <c r="UG238" s="59"/>
      <c r="UH238" s="59"/>
      <c r="UI238" s="59"/>
      <c r="UJ238" s="59"/>
      <c r="UK238" s="59"/>
      <c r="UL238" s="59"/>
      <c r="UM238" s="59"/>
      <c r="UN238" s="59"/>
      <c r="UO238" s="59"/>
      <c r="UP238" s="59"/>
      <c r="UQ238" s="59"/>
      <c r="UR238" s="59"/>
      <c r="US238" s="59"/>
      <c r="UT238" s="59"/>
      <c r="UU238" s="59"/>
      <c r="UV238" s="59"/>
      <c r="UW238" s="59"/>
      <c r="UX238" s="59"/>
      <c r="UY238" s="59"/>
      <c r="UZ238" s="59"/>
      <c r="VA238" s="59"/>
      <c r="VB238" s="59"/>
      <c r="VC238" s="59"/>
      <c r="VD238" s="59"/>
      <c r="VE238" s="59"/>
      <c r="VF238" s="59"/>
      <c r="VG238" s="59"/>
      <c r="VH238" s="59"/>
      <c r="VI238" s="59"/>
      <c r="VJ238" s="59"/>
      <c r="VK238" s="59"/>
      <c r="VL238" s="59"/>
      <c r="VM238" s="59"/>
      <c r="VN238" s="59"/>
      <c r="VO238" s="59"/>
      <c r="VP238" s="59"/>
      <c r="VQ238" s="59"/>
      <c r="VR238" s="59"/>
      <c r="VS238" s="59"/>
      <c r="VT238" s="59"/>
      <c r="VU238" s="59"/>
      <c r="VV238" s="59"/>
      <c r="VW238" s="59"/>
      <c r="VX238" s="59"/>
      <c r="VY238" s="59"/>
      <c r="VZ238" s="59"/>
      <c r="WA238" s="59"/>
      <c r="WB238" s="59"/>
      <c r="WC238" s="59"/>
      <c r="WD238" s="59"/>
      <c r="WE238" s="59"/>
      <c r="WF238" s="59"/>
      <c r="WG238" s="59"/>
      <c r="WH238" s="59"/>
      <c r="WI238" s="59"/>
      <c r="WJ238" s="59"/>
      <c r="WK238" s="59"/>
      <c r="WL238" s="59"/>
      <c r="WM238" s="59"/>
      <c r="WN238" s="59"/>
      <c r="WO238" s="59"/>
      <c r="WP238" s="59"/>
      <c r="WQ238" s="59"/>
      <c r="WR238" s="59"/>
      <c r="WS238" s="59"/>
      <c r="WT238" s="59"/>
      <c r="WU238" s="59"/>
      <c r="WV238" s="59"/>
      <c r="WW238" s="59"/>
      <c r="WX238" s="59"/>
      <c r="WY238" s="59"/>
      <c r="WZ238" s="59"/>
      <c r="XA238" s="59"/>
      <c r="XB238" s="59"/>
      <c r="XC238" s="59"/>
      <c r="XD238" s="59"/>
      <c r="XE238" s="59"/>
      <c r="XF238" s="59"/>
      <c r="XG238" s="59"/>
      <c r="XH238" s="59"/>
      <c r="XI238" s="59"/>
      <c r="XJ238" s="59"/>
      <c r="XK238" s="59"/>
      <c r="XL238" s="59"/>
      <c r="XM238" s="59"/>
      <c r="XN238" s="59"/>
      <c r="XO238" s="59"/>
      <c r="XP238" s="59"/>
      <c r="XQ238" s="59"/>
      <c r="XR238" s="59"/>
      <c r="XS238" s="59"/>
      <c r="XT238" s="59"/>
      <c r="XU238" s="59"/>
      <c r="XV238" s="59"/>
      <c r="XW238" s="59"/>
      <c r="XX238" s="59"/>
      <c r="XY238" s="59"/>
      <c r="XZ238" s="59"/>
      <c r="YA238" s="59"/>
      <c r="YB238" s="59"/>
      <c r="YC238" s="59"/>
      <c r="YD238" s="59"/>
      <c r="YE238" s="59"/>
      <c r="YF238" s="59"/>
      <c r="YG238" s="59"/>
      <c r="YH238" s="59"/>
      <c r="YI238" s="59"/>
      <c r="YJ238" s="59"/>
      <c r="YK238" s="59"/>
      <c r="YL238" s="59"/>
      <c r="YM238" s="59"/>
      <c r="YN238" s="59"/>
      <c r="YO238" s="59"/>
      <c r="YP238" s="59"/>
      <c r="YQ238" s="59"/>
      <c r="YR238" s="59"/>
      <c r="YS238" s="59"/>
      <c r="YT238" s="59"/>
      <c r="YU238" s="59"/>
      <c r="YV238" s="59"/>
      <c r="YW238" s="59"/>
      <c r="YX238" s="59"/>
      <c r="YY238" s="59"/>
      <c r="YZ238" s="59"/>
      <c r="ZA238" s="59"/>
      <c r="ZB238" s="59"/>
      <c r="ZC238" s="59"/>
      <c r="ZD238" s="59"/>
      <c r="ZE238" s="59"/>
      <c r="ZF238" s="59"/>
      <c r="ZG238" s="59"/>
      <c r="ZH238" s="59"/>
      <c r="ZI238" s="59"/>
      <c r="ZJ238" s="59"/>
      <c r="ZK238" s="59"/>
      <c r="ZL238" s="59"/>
      <c r="ZM238" s="59"/>
      <c r="ZN238" s="59"/>
      <c r="ZO238" s="59"/>
      <c r="ZP238" s="59"/>
      <c r="ZQ238" s="59"/>
      <c r="ZR238" s="59"/>
      <c r="ZS238" s="59"/>
      <c r="ZT238" s="59"/>
      <c r="ZU238" s="59"/>
      <c r="ZV238" s="59"/>
      <c r="ZW238" s="59"/>
      <c r="ZX238" s="59"/>
      <c r="ZY238" s="59"/>
      <c r="ZZ238" s="59"/>
      <c r="AAA238" s="59"/>
      <c r="AAB238" s="59"/>
      <c r="AAC238" s="59"/>
      <c r="AAD238" s="59"/>
      <c r="AAE238" s="59"/>
      <c r="AAF238" s="59"/>
      <c r="AAG238" s="59"/>
      <c r="AAH238" s="59"/>
      <c r="AAI238" s="59"/>
      <c r="AAJ238" s="59"/>
      <c r="AAK238" s="59"/>
      <c r="AAL238" s="59"/>
      <c r="AAM238" s="59"/>
      <c r="AAN238" s="59"/>
      <c r="AAO238" s="59"/>
      <c r="AAP238" s="59"/>
      <c r="AAQ238" s="59"/>
      <c r="AAR238" s="59"/>
      <c r="AAS238" s="59"/>
      <c r="AAT238" s="59"/>
      <c r="AAU238" s="59"/>
      <c r="AAV238" s="59"/>
      <c r="AAW238" s="59"/>
      <c r="AAX238" s="59"/>
      <c r="AAY238" s="59"/>
      <c r="AAZ238" s="59"/>
      <c r="ABA238" s="59"/>
      <c r="ABB238" s="59"/>
      <c r="ABC238" s="59"/>
      <c r="ABD238" s="59"/>
      <c r="ABE238" s="59"/>
      <c r="ABF238" s="59"/>
      <c r="ABG238" s="59"/>
      <c r="ABH238" s="59"/>
      <c r="ABI238" s="59"/>
      <c r="ABJ238" s="59"/>
      <c r="ABK238" s="59"/>
      <c r="ABL238" s="59"/>
      <c r="ABM238" s="59"/>
      <c r="ABN238" s="59"/>
      <c r="ABO238" s="59"/>
      <c r="ABP238" s="59"/>
      <c r="ABQ238" s="59"/>
      <c r="ABR238" s="59"/>
      <c r="ABS238" s="59"/>
      <c r="ABT238" s="59"/>
      <c r="ABU238" s="59"/>
      <c r="ABV238" s="59"/>
      <c r="ABW238" s="59"/>
      <c r="ABX238" s="59"/>
      <c r="ABY238" s="59"/>
      <c r="ABZ238" s="59"/>
      <c r="ACA238" s="59"/>
      <c r="ACB238" s="59"/>
      <c r="ACC238" s="59"/>
      <c r="ACD238" s="59"/>
      <c r="ACE238" s="59"/>
      <c r="ACF238" s="59"/>
      <c r="ACG238" s="59"/>
      <c r="ACH238" s="59"/>
      <c r="ACI238" s="59"/>
      <c r="ACJ238" s="59"/>
      <c r="ACK238" s="59"/>
      <c r="ACL238" s="59"/>
      <c r="ACM238" s="59"/>
      <c r="ACN238" s="59"/>
      <c r="ACO238" s="59"/>
      <c r="ACP238" s="59"/>
      <c r="ACQ238" s="59"/>
      <c r="ACR238" s="59"/>
      <c r="ACS238" s="59"/>
      <c r="ACT238" s="59"/>
      <c r="ACU238" s="59"/>
      <c r="ACV238" s="59"/>
      <c r="ACW238" s="59"/>
      <c r="ACX238" s="59"/>
      <c r="ACY238" s="59"/>
      <c r="ACZ238" s="59"/>
      <c r="ADA238" s="59"/>
      <c r="ADB238" s="59"/>
      <c r="ADC238" s="59"/>
      <c r="ADD238" s="59"/>
      <c r="ADE238" s="59"/>
      <c r="ADF238" s="59"/>
      <c r="ADG238" s="59"/>
      <c r="ADH238" s="59"/>
      <c r="ADI238" s="59"/>
      <c r="ADJ238" s="59"/>
      <c r="ADK238" s="59"/>
      <c r="ADL238" s="59"/>
      <c r="ADM238" s="59"/>
      <c r="ADN238" s="59"/>
      <c r="ADO238" s="59"/>
      <c r="ADP238" s="59"/>
      <c r="ADQ238" s="59"/>
      <c r="ADR238" s="59"/>
      <c r="ADS238" s="59"/>
      <c r="ADT238" s="59"/>
      <c r="ADU238" s="59"/>
      <c r="ADV238" s="59"/>
      <c r="ADW238" s="59"/>
      <c r="ADX238" s="59"/>
      <c r="ADY238" s="59"/>
      <c r="ADZ238" s="59"/>
      <c r="AEA238" s="59"/>
      <c r="AEB238" s="59"/>
      <c r="AEC238" s="59"/>
      <c r="AED238" s="59"/>
      <c r="AEE238" s="59"/>
      <c r="AEF238" s="59"/>
      <c r="AEG238" s="59"/>
      <c r="AEH238" s="59"/>
      <c r="AEI238" s="59"/>
      <c r="AEJ238" s="59"/>
      <c r="AEK238" s="59"/>
      <c r="AEL238" s="59"/>
      <c r="AEM238" s="59"/>
      <c r="AEN238" s="59"/>
      <c r="AEO238" s="59"/>
      <c r="AEP238" s="59"/>
      <c r="AEQ238" s="59"/>
      <c r="AER238" s="59"/>
      <c r="AES238" s="59"/>
      <c r="AET238" s="59"/>
      <c r="AEU238" s="59"/>
      <c r="AEV238" s="59"/>
      <c r="AEW238" s="59"/>
      <c r="AEX238" s="59"/>
      <c r="AEY238" s="59"/>
      <c r="AEZ238" s="59"/>
      <c r="AFA238" s="59"/>
      <c r="AFB238" s="59"/>
      <c r="AFC238" s="59"/>
      <c r="AFD238" s="59"/>
      <c r="AFE238" s="59"/>
      <c r="AFF238" s="59"/>
      <c r="AFG238" s="59"/>
      <c r="AFH238" s="59"/>
      <c r="AFI238" s="59"/>
      <c r="AFJ238" s="59"/>
      <c r="AFK238" s="59"/>
      <c r="AFL238" s="59"/>
      <c r="AFM238" s="59"/>
      <c r="AFN238" s="59"/>
      <c r="AFO238" s="59"/>
      <c r="AFP238" s="59"/>
      <c r="AFQ238" s="59"/>
      <c r="AFR238" s="59"/>
      <c r="AFS238" s="59"/>
      <c r="AFT238" s="59"/>
      <c r="AFU238" s="59"/>
      <c r="AFV238" s="59"/>
      <c r="AFW238" s="59"/>
      <c r="AFX238" s="59"/>
      <c r="AFY238" s="59"/>
      <c r="AFZ238" s="59"/>
      <c r="AGA238" s="59"/>
      <c r="AGB238" s="59"/>
      <c r="AGC238" s="59"/>
      <c r="AGD238" s="59"/>
      <c r="AGE238" s="59"/>
      <c r="AGF238" s="59"/>
      <c r="AGG238" s="59"/>
      <c r="AGH238" s="59"/>
      <c r="AGI238" s="59"/>
      <c r="AGJ238" s="59"/>
      <c r="AGK238" s="59"/>
      <c r="AGL238" s="59"/>
      <c r="AGM238" s="59"/>
      <c r="AGN238" s="59"/>
      <c r="AGO238" s="59"/>
      <c r="AGP238" s="59"/>
      <c r="AGQ238" s="59"/>
      <c r="AGR238" s="59"/>
      <c r="AGS238" s="59"/>
      <c r="AGT238" s="59"/>
      <c r="AGU238" s="59"/>
      <c r="AGV238" s="59"/>
      <c r="AGW238" s="59"/>
      <c r="AGX238" s="59"/>
      <c r="AGY238" s="59"/>
      <c r="AGZ238" s="59"/>
      <c r="AHA238" s="59"/>
      <c r="AHB238" s="59"/>
      <c r="AHC238" s="59"/>
      <c r="AHD238" s="59"/>
      <c r="AHE238" s="59"/>
      <c r="AHF238" s="59"/>
      <c r="AHG238" s="59"/>
      <c r="AHH238" s="59"/>
      <c r="AHI238" s="59"/>
      <c r="AHJ238" s="59"/>
      <c r="AHK238" s="59"/>
      <c r="AHL238" s="59"/>
      <c r="AHM238" s="59"/>
      <c r="AHN238" s="59"/>
      <c r="AHO238" s="59"/>
      <c r="AHP238" s="59"/>
      <c r="AHQ238" s="59"/>
      <c r="AHR238" s="59"/>
      <c r="AHS238" s="59"/>
      <c r="AHT238" s="59"/>
      <c r="AHU238" s="59"/>
      <c r="AHV238" s="59"/>
      <c r="AHW238" s="59"/>
      <c r="AHX238" s="59"/>
      <c r="AHY238" s="59"/>
      <c r="AHZ238" s="59"/>
      <c r="AIA238" s="59"/>
      <c r="AIB238" s="59"/>
      <c r="AIC238" s="59"/>
      <c r="AID238" s="59"/>
      <c r="AIE238" s="59"/>
      <c r="AIF238" s="59"/>
      <c r="AIG238" s="59"/>
      <c r="AIH238" s="59"/>
      <c r="AII238" s="59"/>
      <c r="AIJ238" s="59"/>
      <c r="AIK238" s="59"/>
      <c r="AIL238" s="59"/>
      <c r="AIM238" s="59"/>
      <c r="AIN238" s="59"/>
      <c r="AIO238" s="59"/>
      <c r="AIP238" s="59"/>
      <c r="AIQ238" s="59"/>
      <c r="AIR238" s="59"/>
      <c r="AIS238" s="59"/>
      <c r="AIT238" s="59"/>
      <c r="AIU238" s="59"/>
      <c r="AIV238" s="59"/>
      <c r="AIW238" s="59"/>
      <c r="AIX238" s="59"/>
      <c r="AIY238" s="59"/>
      <c r="AIZ238" s="59"/>
      <c r="AJA238" s="59"/>
      <c r="AJB238" s="59"/>
      <c r="AJC238" s="59"/>
      <c r="AJD238" s="59"/>
      <c r="AJE238" s="59"/>
      <c r="AJF238" s="59"/>
      <c r="AJG238" s="59"/>
      <c r="AJH238" s="59"/>
      <c r="AJI238" s="59"/>
      <c r="AJJ238" s="59"/>
      <c r="AJK238" s="59"/>
      <c r="AJL238" s="59"/>
      <c r="AJM238" s="59"/>
      <c r="AJN238" s="59"/>
      <c r="AJO238" s="59"/>
      <c r="AJP238" s="59"/>
      <c r="AJQ238" s="59"/>
      <c r="AJR238" s="59"/>
      <c r="AJS238" s="59"/>
      <c r="AJT238" s="59"/>
      <c r="AJU238" s="59"/>
      <c r="AJV238" s="59"/>
      <c r="AJW238" s="59"/>
      <c r="AJX238" s="59"/>
      <c r="AJY238" s="59"/>
      <c r="AJZ238" s="59"/>
      <c r="AKA238" s="59"/>
      <c r="AKB238" s="59"/>
      <c r="AKC238" s="59"/>
      <c r="AKD238" s="59"/>
      <c r="AKE238" s="59"/>
      <c r="AKF238" s="59"/>
      <c r="AKG238" s="59"/>
      <c r="AKH238" s="59"/>
      <c r="AKI238" s="59"/>
      <c r="AKJ238" s="59"/>
      <c r="AKK238" s="59"/>
      <c r="AKL238" s="59"/>
      <c r="AKM238" s="59"/>
      <c r="AKN238" s="59"/>
      <c r="AKO238" s="59"/>
      <c r="AKP238" s="59"/>
      <c r="AKQ238" s="59"/>
      <c r="AKR238" s="59"/>
      <c r="AKS238" s="59"/>
      <c r="AKT238" s="59"/>
      <c r="AKU238" s="59"/>
      <c r="AKV238" s="59"/>
      <c r="AKW238" s="59"/>
      <c r="AKX238" s="59"/>
      <c r="AKY238" s="59"/>
      <c r="AKZ238" s="59"/>
      <c r="ALA238" s="59"/>
      <c r="ALB238" s="59"/>
      <c r="ALC238" s="59"/>
      <c r="ALD238" s="59"/>
      <c r="ALE238" s="59"/>
      <c r="ALF238" s="59"/>
      <c r="ALG238" s="59"/>
      <c r="ALH238" s="59"/>
      <c r="ALI238" s="59"/>
      <c r="ALJ238" s="59"/>
      <c r="ALK238" s="59"/>
      <c r="ALL238" s="59"/>
      <c r="ALM238" s="59"/>
      <c r="ALN238" s="59"/>
      <c r="ALO238" s="59"/>
      <c r="ALP238" s="59"/>
      <c r="ALQ238" s="59"/>
      <c r="ALR238" s="59"/>
      <c r="ALS238" s="59"/>
      <c r="ALT238" s="59"/>
      <c r="ALU238" s="59"/>
      <c r="ALV238" s="59"/>
      <c r="ALW238" s="59"/>
      <c r="ALX238" s="59"/>
      <c r="ALY238" s="59"/>
      <c r="ALZ238" s="59"/>
      <c r="AMA238" s="59"/>
      <c r="AMB238" s="59"/>
      <c r="AMC238" s="59"/>
      <c r="AMD238" s="59"/>
      <c r="AME238" s="59"/>
      <c r="AMF238" s="59"/>
      <c r="AMG238" s="59"/>
      <c r="AMH238" s="59"/>
      <c r="AMI238" s="59"/>
      <c r="AMJ238" s="59"/>
      <c r="AMK238" s="59"/>
      <c r="AML238" s="59"/>
      <c r="AMM238" s="59"/>
      <c r="AMN238" s="59"/>
      <c r="AMO238" s="59"/>
      <c r="AMP238" s="59"/>
      <c r="AMQ238" s="59"/>
      <c r="AMR238" s="59"/>
      <c r="AMS238" s="59"/>
      <c r="AMT238" s="59"/>
      <c r="AMU238" s="59"/>
      <c r="AMV238" s="59"/>
      <c r="AMW238" s="59"/>
      <c r="AMX238" s="59"/>
      <c r="AMY238" s="59"/>
      <c r="AMZ238" s="59"/>
      <c r="ANA238" s="59"/>
      <c r="ANB238" s="59"/>
      <c r="ANC238" s="59"/>
      <c r="AND238" s="59"/>
      <c r="ANE238" s="59"/>
      <c r="ANF238" s="59"/>
      <c r="ANG238" s="59"/>
      <c r="ANH238" s="59"/>
      <c r="ANI238" s="59"/>
      <c r="ANJ238" s="59"/>
      <c r="ANK238" s="59"/>
      <c r="ANL238" s="59"/>
      <c r="ANM238" s="59"/>
      <c r="ANN238" s="59"/>
      <c r="ANO238" s="59"/>
      <c r="ANP238" s="59"/>
      <c r="ANQ238" s="59"/>
      <c r="ANR238" s="59"/>
      <c r="ANS238" s="59"/>
      <c r="ANT238" s="59"/>
      <c r="ANU238" s="59"/>
      <c r="ANV238" s="59"/>
      <c r="ANW238" s="59"/>
      <c r="ANX238" s="59"/>
      <c r="ANY238" s="59"/>
      <c r="ANZ238" s="59"/>
      <c r="AOA238" s="59"/>
      <c r="AOB238" s="59"/>
      <c r="AOC238" s="59"/>
      <c r="AOD238" s="59"/>
      <c r="AOE238" s="59"/>
      <c r="AOF238" s="59"/>
      <c r="AOG238" s="59"/>
      <c r="AOH238" s="59"/>
      <c r="AOI238" s="59"/>
      <c r="AOJ238" s="59"/>
      <c r="AOK238" s="59"/>
      <c r="AOL238" s="59"/>
      <c r="AOM238" s="59"/>
      <c r="AON238" s="59"/>
      <c r="AOO238" s="59"/>
      <c r="AOP238" s="59"/>
      <c r="AOQ238" s="59"/>
      <c r="AOR238" s="59"/>
      <c r="AOS238" s="59"/>
      <c r="AOT238" s="59"/>
      <c r="AOU238" s="59"/>
      <c r="AOV238" s="59"/>
      <c r="AOW238" s="59"/>
      <c r="AOX238" s="59"/>
      <c r="AOY238" s="59"/>
      <c r="AOZ238" s="59"/>
      <c r="APA238" s="59"/>
      <c r="APB238" s="59"/>
      <c r="APC238" s="59"/>
      <c r="APD238" s="59"/>
      <c r="APE238" s="59"/>
      <c r="APF238" s="59"/>
      <c r="APG238" s="59"/>
      <c r="APH238" s="59"/>
      <c r="API238" s="59"/>
      <c r="APJ238" s="59"/>
      <c r="APK238" s="59"/>
      <c r="APL238" s="59"/>
      <c r="APM238" s="59"/>
      <c r="APN238" s="59"/>
      <c r="APO238" s="59"/>
      <c r="APP238" s="59"/>
      <c r="APQ238" s="59"/>
      <c r="APR238" s="59"/>
      <c r="APS238" s="59"/>
      <c r="APT238" s="59"/>
      <c r="APU238" s="59"/>
      <c r="APV238" s="59"/>
      <c r="APW238" s="59"/>
      <c r="APX238" s="59"/>
      <c r="APY238" s="59"/>
      <c r="APZ238" s="59"/>
      <c r="AQA238" s="59"/>
      <c r="AQB238" s="59"/>
      <c r="AQC238" s="59"/>
      <c r="AQD238" s="59"/>
      <c r="AQE238" s="59"/>
      <c r="AQF238" s="59"/>
      <c r="AQG238" s="59"/>
      <c r="AQH238" s="59"/>
      <c r="AQI238" s="59"/>
      <c r="AQJ238" s="59"/>
      <c r="AQK238" s="59"/>
      <c r="AQL238" s="59"/>
      <c r="AQM238" s="59"/>
      <c r="AQN238" s="59"/>
      <c r="AQO238" s="59"/>
      <c r="AQP238" s="59"/>
      <c r="AQQ238" s="59"/>
      <c r="AQR238" s="59"/>
      <c r="AQS238" s="59"/>
      <c r="AQT238" s="59"/>
      <c r="AQU238" s="59"/>
      <c r="AQV238" s="59"/>
      <c r="AQW238" s="59"/>
      <c r="AQX238" s="59"/>
      <c r="AQY238" s="59"/>
      <c r="AQZ238" s="59"/>
      <c r="ARA238" s="59"/>
      <c r="ARB238" s="59"/>
      <c r="ARC238" s="59"/>
      <c r="ARD238" s="59"/>
      <c r="ARE238" s="59"/>
      <c r="ARF238" s="59"/>
      <c r="ARG238" s="59"/>
      <c r="ARH238" s="59"/>
      <c r="ARI238" s="59"/>
      <c r="ARJ238" s="59"/>
      <c r="ARK238" s="59"/>
      <c r="ARL238" s="59"/>
      <c r="ARM238" s="59"/>
      <c r="ARN238" s="59"/>
      <c r="ARO238" s="59"/>
      <c r="ARP238" s="59"/>
      <c r="ARQ238" s="59"/>
      <c r="ARR238" s="59"/>
      <c r="ARS238" s="59"/>
      <c r="ART238" s="59"/>
      <c r="ARU238" s="59"/>
      <c r="ARV238" s="59"/>
      <c r="ARW238" s="59"/>
      <c r="ARX238" s="59"/>
      <c r="ARY238" s="59"/>
      <c r="ARZ238" s="59"/>
      <c r="ASA238" s="59"/>
      <c r="ASB238" s="59"/>
      <c r="ASC238" s="59"/>
      <c r="ASD238" s="59"/>
      <c r="ASE238" s="59"/>
      <c r="ASF238" s="59"/>
      <c r="ASG238" s="59"/>
      <c r="ASH238" s="59"/>
      <c r="ASI238" s="59"/>
      <c r="ASJ238" s="59"/>
      <c r="ASK238" s="59"/>
      <c r="ASL238" s="59"/>
      <c r="ASM238" s="59"/>
      <c r="ASN238" s="59"/>
      <c r="ASO238" s="59"/>
      <c r="ASP238" s="59"/>
      <c r="ASQ238" s="59"/>
      <c r="ASR238" s="59"/>
      <c r="ASS238" s="59"/>
      <c r="AST238" s="59"/>
      <c r="ASU238" s="59"/>
      <c r="ASV238" s="59"/>
      <c r="ASW238" s="59"/>
      <c r="ASX238" s="59"/>
      <c r="ASY238" s="59"/>
      <c r="ASZ238" s="59"/>
      <c r="ATA238" s="59"/>
      <c r="ATB238" s="59"/>
      <c r="ATC238" s="59"/>
      <c r="ATD238" s="59"/>
      <c r="ATE238" s="59"/>
      <c r="ATF238" s="59"/>
      <c r="ATG238" s="59"/>
      <c r="ATH238" s="59"/>
      <c r="ATI238" s="59"/>
      <c r="ATJ238" s="59"/>
      <c r="ATK238" s="59"/>
      <c r="ATL238" s="59"/>
      <c r="ATM238" s="59"/>
      <c r="ATN238" s="59"/>
      <c r="ATO238" s="59"/>
      <c r="ATP238" s="59"/>
      <c r="ATQ238" s="59"/>
      <c r="ATR238" s="59"/>
      <c r="ATS238" s="59"/>
      <c r="ATT238" s="59"/>
      <c r="ATU238" s="59"/>
      <c r="ATV238" s="59"/>
      <c r="ATW238" s="59"/>
      <c r="ATX238" s="59"/>
      <c r="ATY238" s="59"/>
      <c r="ATZ238" s="59"/>
      <c r="AUA238" s="59"/>
      <c r="AUB238" s="59"/>
      <c r="AUC238" s="59"/>
      <c r="AUD238" s="59"/>
      <c r="AUE238" s="59"/>
      <c r="AUF238" s="59"/>
      <c r="AUG238" s="59"/>
      <c r="AUH238" s="59"/>
      <c r="AUI238" s="59"/>
      <c r="AUJ238" s="59"/>
      <c r="AUK238" s="59"/>
      <c r="AUL238" s="59"/>
      <c r="AUM238" s="59"/>
      <c r="AUN238" s="59"/>
      <c r="AUO238" s="59"/>
      <c r="AUP238" s="59"/>
      <c r="AUQ238" s="59"/>
      <c r="AUR238" s="59"/>
      <c r="AUS238" s="59"/>
      <c r="AUT238" s="59"/>
      <c r="AUU238" s="59"/>
      <c r="AUV238" s="59"/>
      <c r="AUW238" s="59"/>
      <c r="AUX238" s="59"/>
      <c r="AUY238" s="59"/>
      <c r="AUZ238" s="59"/>
      <c r="AVA238" s="59"/>
      <c r="AVB238" s="59"/>
      <c r="AVC238" s="59"/>
      <c r="AVD238" s="59"/>
      <c r="AVE238" s="59"/>
      <c r="AVF238" s="59"/>
      <c r="AVG238" s="59"/>
      <c r="AVH238" s="59"/>
      <c r="AVI238" s="59"/>
      <c r="AVJ238" s="59"/>
      <c r="AVK238" s="59"/>
      <c r="AVL238" s="59"/>
      <c r="AVM238" s="59"/>
      <c r="AVN238" s="59"/>
      <c r="AVO238" s="59"/>
      <c r="AVP238" s="59"/>
      <c r="AVQ238" s="59"/>
      <c r="AVR238" s="59"/>
      <c r="AVS238" s="59"/>
      <c r="AVT238" s="59"/>
      <c r="AVU238" s="59"/>
      <c r="AVV238" s="59"/>
      <c r="AVW238" s="59"/>
      <c r="AVX238" s="59"/>
      <c r="AVY238" s="59"/>
      <c r="AVZ238" s="59"/>
      <c r="AWA238" s="59"/>
      <c r="AWB238" s="59"/>
      <c r="AWC238" s="59"/>
      <c r="AWD238" s="59"/>
      <c r="AWE238" s="59"/>
      <c r="AWF238" s="59"/>
      <c r="AWG238" s="59"/>
      <c r="AWH238" s="59"/>
      <c r="AWI238" s="59"/>
      <c r="AWJ238" s="59"/>
      <c r="AWK238" s="59"/>
      <c r="AWL238" s="59"/>
      <c r="AWM238" s="59"/>
      <c r="AWN238" s="59"/>
      <c r="AWO238" s="59"/>
      <c r="AWP238" s="59"/>
      <c r="AWQ238" s="59"/>
      <c r="AWR238" s="59"/>
      <c r="AWS238" s="59"/>
      <c r="AWT238" s="59"/>
      <c r="AWU238" s="59"/>
      <c r="AWV238" s="59"/>
      <c r="AWW238" s="59"/>
      <c r="AWX238" s="59"/>
      <c r="AWY238" s="59"/>
      <c r="AWZ238" s="59"/>
      <c r="AXA238" s="59"/>
      <c r="AXB238" s="59"/>
      <c r="AXC238" s="59"/>
      <c r="AXD238" s="59"/>
      <c r="AXE238" s="59"/>
      <c r="AXF238" s="59"/>
      <c r="AXG238" s="59"/>
      <c r="AXH238" s="59"/>
      <c r="AXI238" s="59"/>
      <c r="AXJ238" s="59"/>
      <c r="AXK238" s="59"/>
      <c r="AXL238" s="59"/>
      <c r="AXM238" s="59"/>
      <c r="AXN238" s="59"/>
      <c r="AXO238" s="59"/>
      <c r="AXP238" s="59"/>
      <c r="AXQ238" s="59"/>
      <c r="AXR238" s="59"/>
      <c r="AXS238" s="59"/>
      <c r="AXT238" s="59"/>
      <c r="AXU238" s="59"/>
      <c r="AXV238" s="59"/>
      <c r="AXW238" s="59"/>
      <c r="AXX238" s="59"/>
      <c r="AXY238" s="59"/>
      <c r="AXZ238" s="59"/>
      <c r="AYA238" s="59"/>
      <c r="AYB238" s="59"/>
      <c r="AYC238" s="59"/>
      <c r="AYD238" s="59"/>
      <c r="AYE238" s="59"/>
      <c r="AYF238" s="59"/>
      <c r="AYG238" s="59"/>
      <c r="AYH238" s="59"/>
      <c r="AYI238" s="59"/>
      <c r="AYJ238" s="59"/>
      <c r="AYK238" s="59"/>
      <c r="AYL238" s="59"/>
      <c r="AYM238" s="59"/>
      <c r="AYN238" s="59"/>
      <c r="AYO238" s="59"/>
      <c r="AYP238" s="59"/>
      <c r="AYQ238" s="59"/>
      <c r="AYR238" s="59"/>
      <c r="AYS238" s="59"/>
      <c r="AYT238" s="59"/>
      <c r="AYU238" s="59"/>
      <c r="AYV238" s="59"/>
      <c r="AYW238" s="59"/>
      <c r="AYX238" s="59"/>
      <c r="AYY238" s="59"/>
      <c r="AYZ238" s="59"/>
      <c r="AZA238" s="59"/>
      <c r="AZB238" s="59"/>
      <c r="AZC238" s="59"/>
      <c r="AZD238" s="59"/>
      <c r="AZE238" s="59"/>
      <c r="AZF238" s="59"/>
      <c r="AZG238" s="59"/>
      <c r="AZH238" s="59"/>
      <c r="AZI238" s="59"/>
      <c r="AZJ238" s="59"/>
      <c r="AZK238" s="59"/>
      <c r="AZL238" s="59"/>
      <c r="AZM238" s="59"/>
      <c r="AZN238" s="59"/>
      <c r="AZO238" s="59"/>
      <c r="AZP238" s="59"/>
      <c r="AZQ238" s="59"/>
      <c r="AZR238" s="59"/>
      <c r="AZS238" s="59"/>
      <c r="AZT238" s="59"/>
      <c r="AZU238" s="59"/>
      <c r="AZV238" s="59"/>
      <c r="AZW238" s="59"/>
      <c r="AZX238" s="59"/>
      <c r="AZY238" s="59"/>
      <c r="AZZ238" s="59"/>
      <c r="BAA238" s="59"/>
      <c r="BAB238" s="59"/>
      <c r="BAC238" s="59"/>
      <c r="BAD238" s="59"/>
      <c r="BAE238" s="59"/>
      <c r="BAF238" s="59"/>
      <c r="BAG238" s="59"/>
      <c r="BAH238" s="59"/>
      <c r="BAI238" s="59"/>
      <c r="BAJ238" s="59"/>
      <c r="BAK238" s="59"/>
      <c r="BAL238" s="59"/>
      <c r="BAM238" s="59"/>
      <c r="BAN238" s="59"/>
      <c r="BAO238" s="59"/>
      <c r="BAP238" s="59"/>
      <c r="BAQ238" s="59"/>
      <c r="BAR238" s="59"/>
      <c r="BAS238" s="59"/>
      <c r="BAT238" s="59"/>
      <c r="BAU238" s="59"/>
      <c r="BAV238" s="59"/>
      <c r="BAW238" s="59"/>
      <c r="BAX238" s="59"/>
      <c r="BAY238" s="59"/>
      <c r="BAZ238" s="59"/>
      <c r="BBA238" s="59"/>
      <c r="BBB238" s="59"/>
      <c r="BBC238" s="59"/>
      <c r="BBD238" s="59"/>
      <c r="BBE238" s="59"/>
      <c r="BBF238" s="59"/>
      <c r="BBG238" s="59"/>
      <c r="BBH238" s="59"/>
      <c r="BBI238" s="59"/>
      <c r="BBJ238" s="59"/>
      <c r="BBK238" s="59"/>
      <c r="BBL238" s="59"/>
      <c r="BBM238" s="59"/>
      <c r="BBN238" s="59"/>
      <c r="BBO238" s="59"/>
      <c r="BBP238" s="59"/>
      <c r="BBQ238" s="59"/>
      <c r="BBR238" s="59"/>
      <c r="BBS238" s="59"/>
      <c r="BBT238" s="59"/>
      <c r="BBU238" s="59"/>
      <c r="BBV238" s="59"/>
      <c r="BBW238" s="59"/>
      <c r="BBX238" s="59"/>
      <c r="BBY238" s="59"/>
      <c r="BBZ238" s="59"/>
      <c r="BCA238" s="59"/>
      <c r="BCB238" s="59"/>
      <c r="BCC238" s="59"/>
      <c r="BCD238" s="59"/>
      <c r="BCE238" s="59"/>
      <c r="BCF238" s="59"/>
      <c r="BCG238" s="59"/>
      <c r="BCH238" s="59"/>
      <c r="BCI238" s="59"/>
      <c r="BCJ238" s="59"/>
      <c r="BCK238" s="59"/>
      <c r="BCL238" s="59"/>
      <c r="BCM238" s="59"/>
      <c r="BCN238" s="59"/>
      <c r="BCO238" s="59"/>
      <c r="BCP238" s="59"/>
      <c r="BCQ238" s="59"/>
      <c r="BCR238" s="59"/>
      <c r="BCS238" s="59"/>
      <c r="BCT238" s="59"/>
      <c r="BCU238" s="59"/>
      <c r="BCV238" s="59"/>
      <c r="BCW238" s="59"/>
      <c r="BCX238" s="59"/>
      <c r="BCY238" s="59"/>
      <c r="BCZ238" s="59"/>
      <c r="BDA238" s="59"/>
      <c r="BDB238" s="59"/>
      <c r="BDC238" s="59"/>
      <c r="BDD238" s="59"/>
      <c r="BDE238" s="59"/>
      <c r="BDF238" s="59"/>
      <c r="BDG238" s="59"/>
      <c r="BDH238" s="59"/>
      <c r="BDI238" s="59"/>
      <c r="BDJ238" s="59"/>
      <c r="BDK238" s="59"/>
      <c r="BDL238" s="59"/>
      <c r="BDM238" s="59"/>
      <c r="BDN238" s="59"/>
      <c r="BDO238" s="59"/>
      <c r="BDP238" s="59"/>
      <c r="BDQ238" s="59"/>
      <c r="BDR238" s="59"/>
      <c r="BDS238" s="59"/>
      <c r="BDT238" s="59"/>
      <c r="BDU238" s="59"/>
      <c r="BDV238" s="59"/>
      <c r="BDW238" s="59"/>
      <c r="BDX238" s="59"/>
      <c r="BDY238" s="59"/>
      <c r="BDZ238" s="59"/>
      <c r="BEA238" s="59"/>
      <c r="BEB238" s="59"/>
      <c r="BEC238" s="59"/>
      <c r="BED238" s="59"/>
      <c r="BEE238" s="59"/>
      <c r="BEF238" s="59"/>
      <c r="BEG238" s="59"/>
      <c r="BEH238" s="59"/>
      <c r="BEI238" s="59"/>
      <c r="BEJ238" s="59"/>
      <c r="BEK238" s="59"/>
      <c r="BEL238" s="59"/>
      <c r="BEM238" s="59"/>
      <c r="BEN238" s="59"/>
      <c r="BEO238" s="59"/>
      <c r="BEP238" s="59"/>
      <c r="BEQ238" s="59"/>
      <c r="BER238" s="59"/>
      <c r="BES238" s="59"/>
      <c r="BET238" s="59"/>
      <c r="BEU238" s="59"/>
      <c r="BEV238" s="59"/>
      <c r="BEW238" s="59"/>
      <c r="BEX238" s="59"/>
      <c r="BEY238" s="59"/>
      <c r="BEZ238" s="59"/>
      <c r="BFA238" s="59"/>
      <c r="BFB238" s="59"/>
      <c r="BFC238" s="59"/>
      <c r="BFD238" s="59"/>
      <c r="BFE238" s="59"/>
      <c r="BFF238" s="59"/>
      <c r="BFG238" s="59"/>
      <c r="BFH238" s="59"/>
      <c r="BFI238" s="59"/>
      <c r="BFJ238" s="59"/>
      <c r="BFK238" s="59"/>
      <c r="BFL238" s="59"/>
      <c r="BFM238" s="59"/>
      <c r="BFN238" s="59"/>
      <c r="BFO238" s="59"/>
      <c r="BFP238" s="59"/>
      <c r="BFQ238" s="59"/>
      <c r="BFR238" s="59"/>
      <c r="BFS238" s="59"/>
      <c r="BFT238" s="59"/>
      <c r="BFU238" s="59"/>
      <c r="BFV238" s="59"/>
      <c r="BFW238" s="59"/>
      <c r="BFX238" s="59"/>
      <c r="BFY238" s="59"/>
      <c r="BFZ238" s="59"/>
      <c r="BGA238" s="59"/>
      <c r="BGB238" s="59"/>
      <c r="BGC238" s="59"/>
      <c r="BGD238" s="59"/>
      <c r="BGE238" s="59"/>
      <c r="BGF238" s="59"/>
      <c r="BGG238" s="59"/>
      <c r="BGH238" s="59"/>
      <c r="BGI238" s="59"/>
      <c r="BGJ238" s="59"/>
      <c r="BGK238" s="59"/>
      <c r="BGL238" s="59"/>
      <c r="BGM238" s="59"/>
      <c r="BGN238" s="59"/>
      <c r="BGO238" s="59"/>
      <c r="BGP238" s="59"/>
      <c r="BGQ238" s="59"/>
      <c r="BGR238" s="59"/>
      <c r="BGS238" s="59"/>
      <c r="BGT238" s="59"/>
      <c r="BGU238" s="59"/>
      <c r="BGV238" s="59"/>
      <c r="BGW238" s="59"/>
      <c r="BGX238" s="59"/>
      <c r="BGY238" s="59"/>
      <c r="BGZ238" s="59"/>
      <c r="BHA238" s="59"/>
      <c r="BHB238" s="59"/>
      <c r="BHC238" s="59"/>
      <c r="BHD238" s="59"/>
      <c r="BHE238" s="59"/>
      <c r="BHF238" s="59"/>
      <c r="BHG238" s="59"/>
      <c r="BHH238" s="59"/>
      <c r="BHI238" s="59"/>
      <c r="BHJ238" s="59"/>
      <c r="BHK238" s="59"/>
      <c r="BHL238" s="59"/>
      <c r="BHM238" s="59"/>
      <c r="BHN238" s="59"/>
      <c r="BHO238" s="59"/>
      <c r="BHP238" s="59"/>
      <c r="BHQ238" s="59"/>
      <c r="BHR238" s="59"/>
      <c r="BHS238" s="59"/>
      <c r="BHT238" s="59"/>
      <c r="BHU238" s="59"/>
      <c r="BHV238" s="59"/>
      <c r="BHW238" s="59"/>
      <c r="BHX238" s="59"/>
      <c r="BHY238" s="59"/>
      <c r="BHZ238" s="59"/>
      <c r="BIA238" s="59"/>
      <c r="BIB238" s="59"/>
      <c r="BIC238" s="59"/>
      <c r="BID238" s="59"/>
      <c r="BIE238" s="59"/>
      <c r="BIF238" s="59"/>
      <c r="BIG238" s="59"/>
      <c r="BIH238" s="59"/>
      <c r="BII238" s="59"/>
      <c r="BIJ238" s="59"/>
      <c r="BIK238" s="59"/>
      <c r="BIL238" s="59"/>
      <c r="BIM238" s="59"/>
      <c r="BIN238" s="59"/>
      <c r="BIO238" s="59"/>
      <c r="BIP238" s="59"/>
      <c r="BIQ238" s="59"/>
      <c r="BIR238" s="59"/>
      <c r="BIS238" s="59"/>
      <c r="BIT238" s="59"/>
      <c r="BIU238" s="59"/>
      <c r="BIV238" s="59"/>
      <c r="BIW238" s="59"/>
      <c r="BIX238" s="59"/>
      <c r="BIY238" s="59"/>
      <c r="BIZ238" s="59"/>
      <c r="BJA238" s="59"/>
      <c r="BJB238" s="59"/>
      <c r="BJC238" s="59"/>
      <c r="BJD238" s="59"/>
      <c r="BJE238" s="59"/>
      <c r="BJF238" s="59"/>
      <c r="BJG238" s="59"/>
      <c r="BJH238" s="59"/>
      <c r="BJI238" s="59"/>
      <c r="BJJ238" s="59"/>
      <c r="BJK238" s="59"/>
      <c r="BJL238" s="59"/>
      <c r="BJM238" s="59"/>
      <c r="BJN238" s="59"/>
      <c r="BJO238" s="59"/>
      <c r="BJP238" s="59"/>
      <c r="BJQ238" s="59"/>
      <c r="BJR238" s="59"/>
      <c r="BJS238" s="59"/>
      <c r="BJT238" s="59"/>
      <c r="BJU238" s="59"/>
      <c r="BJV238" s="59"/>
      <c r="BJW238" s="59"/>
      <c r="BJX238" s="59"/>
      <c r="BJY238" s="59"/>
      <c r="BJZ238" s="59"/>
      <c r="BKA238" s="59"/>
      <c r="BKB238" s="59"/>
      <c r="BKC238" s="59"/>
      <c r="BKD238" s="59"/>
      <c r="BKE238" s="59"/>
      <c r="BKF238" s="59"/>
      <c r="BKG238" s="59"/>
      <c r="BKH238" s="59"/>
      <c r="BKI238" s="59"/>
      <c r="BKJ238" s="59"/>
      <c r="BKK238" s="59"/>
      <c r="BKL238" s="59"/>
      <c r="BKM238" s="59"/>
      <c r="BKN238" s="59"/>
      <c r="BKO238" s="59"/>
      <c r="BKP238" s="59"/>
      <c r="BKQ238" s="59"/>
      <c r="BKR238" s="59"/>
      <c r="BKS238" s="59"/>
      <c r="BKT238" s="59"/>
      <c r="BKU238" s="59"/>
      <c r="BKV238" s="59"/>
      <c r="BKW238" s="59"/>
      <c r="BKX238" s="59"/>
      <c r="BKY238" s="59"/>
      <c r="BKZ238" s="59"/>
      <c r="BLA238" s="59"/>
      <c r="BLB238" s="59"/>
      <c r="BLC238" s="59"/>
      <c r="BLD238" s="59"/>
      <c r="BLE238" s="59"/>
      <c r="BLF238" s="59"/>
      <c r="BLG238" s="59"/>
      <c r="BLH238" s="59"/>
      <c r="BLI238" s="59"/>
      <c r="BLJ238" s="59"/>
      <c r="BLK238" s="59"/>
      <c r="BLL238" s="59"/>
      <c r="BLM238" s="59"/>
      <c r="BLN238" s="59"/>
      <c r="BLO238" s="59"/>
      <c r="BLP238" s="59"/>
      <c r="BLQ238" s="59"/>
      <c r="BLR238" s="59"/>
      <c r="BLS238" s="59"/>
      <c r="BLT238" s="59"/>
      <c r="BLU238" s="59"/>
      <c r="BLV238" s="59"/>
      <c r="BLW238" s="59"/>
      <c r="BLX238" s="59"/>
      <c r="BLY238" s="59"/>
      <c r="BLZ238" s="59"/>
      <c r="BMA238" s="59"/>
      <c r="BMB238" s="59"/>
      <c r="BMC238" s="59"/>
      <c r="BMD238" s="59"/>
      <c r="BME238" s="59"/>
      <c r="BMF238" s="59"/>
      <c r="BMG238" s="59"/>
      <c r="BMH238" s="59"/>
      <c r="BMI238" s="59"/>
      <c r="BMJ238" s="59"/>
      <c r="BMK238" s="59"/>
      <c r="BML238" s="59"/>
      <c r="BMM238" s="59"/>
      <c r="BMN238" s="59"/>
      <c r="BMO238" s="59"/>
      <c r="BMP238" s="59"/>
      <c r="BMQ238" s="59"/>
      <c r="BMR238" s="59"/>
      <c r="BMS238" s="59"/>
      <c r="BMT238" s="59"/>
      <c r="BMU238" s="59"/>
      <c r="BMV238" s="59"/>
      <c r="BMW238" s="59"/>
      <c r="BMX238" s="59"/>
      <c r="BMY238" s="59"/>
      <c r="BMZ238" s="59"/>
      <c r="BNA238" s="59"/>
      <c r="BNB238" s="59"/>
      <c r="BNC238" s="59"/>
      <c r="BND238" s="59"/>
      <c r="BNE238" s="59"/>
      <c r="BNF238" s="59"/>
      <c r="BNG238" s="59"/>
      <c r="BNH238" s="59"/>
      <c r="BNI238" s="59"/>
      <c r="BNJ238" s="59"/>
      <c r="BNK238" s="59"/>
      <c r="BNL238" s="59"/>
      <c r="BNM238" s="59"/>
      <c r="BNN238" s="59"/>
      <c r="BNO238" s="59"/>
      <c r="BNP238" s="59"/>
      <c r="BNQ238" s="59"/>
      <c r="BNR238" s="59"/>
      <c r="BNS238" s="59"/>
      <c r="BNT238" s="59"/>
      <c r="BNU238" s="59"/>
      <c r="BNV238" s="59"/>
      <c r="BNW238" s="59"/>
      <c r="BNX238" s="59"/>
      <c r="BNY238" s="59"/>
      <c r="BNZ238" s="59"/>
      <c r="BOA238" s="59"/>
      <c r="BOB238" s="59"/>
      <c r="BOC238" s="59"/>
      <c r="BOD238" s="59"/>
      <c r="BOE238" s="59"/>
      <c r="BOF238" s="59"/>
      <c r="BOG238" s="59"/>
      <c r="BOH238" s="59"/>
      <c r="BOI238" s="59"/>
      <c r="BOJ238" s="59"/>
      <c r="BOK238" s="59"/>
      <c r="BOL238" s="59"/>
      <c r="BOM238" s="59"/>
      <c r="BON238" s="59"/>
      <c r="BOO238" s="59"/>
      <c r="BOP238" s="59"/>
      <c r="BOQ238" s="59"/>
      <c r="BOR238" s="59"/>
      <c r="BOS238" s="59"/>
      <c r="BOT238" s="59"/>
      <c r="BOU238" s="59"/>
      <c r="BOV238" s="59"/>
      <c r="BOW238" s="59"/>
      <c r="BOX238" s="59"/>
      <c r="BOY238" s="59"/>
      <c r="BOZ238" s="59"/>
      <c r="BPA238" s="59"/>
      <c r="BPB238" s="59"/>
      <c r="BPC238" s="59"/>
      <c r="BPD238" s="59"/>
      <c r="BPE238" s="59"/>
      <c r="BPF238" s="59"/>
      <c r="BPG238" s="59"/>
      <c r="BPH238" s="59"/>
      <c r="BPI238" s="59"/>
      <c r="BPJ238" s="59"/>
      <c r="BPK238" s="59"/>
      <c r="BPL238" s="59"/>
      <c r="BPM238" s="59"/>
      <c r="BPN238" s="59"/>
      <c r="BPO238" s="59"/>
      <c r="BPP238" s="59"/>
      <c r="BPQ238" s="59"/>
      <c r="BPR238" s="59"/>
      <c r="BPS238" s="59"/>
      <c r="BPT238" s="59"/>
      <c r="BPU238" s="59"/>
      <c r="BPV238" s="59"/>
      <c r="BPW238" s="59"/>
      <c r="BPX238" s="59"/>
      <c r="BPY238" s="59"/>
      <c r="BPZ238" s="59"/>
      <c r="BQA238" s="59"/>
      <c r="BQB238" s="59"/>
      <c r="BQC238" s="59"/>
      <c r="BQD238" s="59"/>
      <c r="BQE238" s="59"/>
      <c r="BQF238" s="59"/>
      <c r="BQG238" s="59"/>
      <c r="BQH238" s="59"/>
      <c r="BQI238" s="59"/>
      <c r="BQJ238" s="59"/>
      <c r="BQK238" s="59"/>
      <c r="BQL238" s="59"/>
      <c r="BQM238" s="59"/>
      <c r="BQN238" s="59"/>
      <c r="BQO238" s="59"/>
      <c r="BQP238" s="59"/>
      <c r="BQQ238" s="59"/>
      <c r="BQR238" s="59"/>
      <c r="BQS238" s="59"/>
      <c r="BQT238" s="59"/>
      <c r="BQU238" s="59"/>
      <c r="BQV238" s="59"/>
      <c r="BQW238" s="59"/>
      <c r="BQX238" s="59"/>
      <c r="BQY238" s="59"/>
      <c r="BQZ238" s="59"/>
      <c r="BRA238" s="59"/>
      <c r="BRB238" s="59"/>
      <c r="BRC238" s="59"/>
      <c r="BRD238" s="59"/>
      <c r="BRE238" s="59"/>
      <c r="BRF238" s="59"/>
      <c r="BRG238" s="59"/>
      <c r="BRH238" s="59"/>
      <c r="BRI238" s="59"/>
      <c r="BRJ238" s="59"/>
      <c r="BRK238" s="59"/>
      <c r="BRL238" s="59"/>
      <c r="BRM238" s="59"/>
      <c r="BRN238" s="59"/>
      <c r="BRO238" s="59"/>
      <c r="BRP238" s="59"/>
      <c r="BRQ238" s="59"/>
      <c r="BRR238" s="59"/>
      <c r="BRS238" s="59"/>
      <c r="BRT238" s="59"/>
      <c r="BRU238" s="59"/>
      <c r="BRV238" s="59"/>
      <c r="BRW238" s="59"/>
      <c r="BRX238" s="59"/>
      <c r="BRY238" s="59"/>
      <c r="BRZ238" s="59"/>
      <c r="BSA238" s="59"/>
      <c r="BSB238" s="59"/>
      <c r="BSC238" s="59"/>
      <c r="BSD238" s="59"/>
      <c r="BSE238" s="59"/>
      <c r="BSF238" s="59"/>
      <c r="BSG238" s="59"/>
      <c r="BSH238" s="59"/>
      <c r="BSI238" s="59"/>
      <c r="BSJ238" s="59"/>
      <c r="BSK238" s="59"/>
      <c r="BSL238" s="59"/>
      <c r="BSM238" s="59"/>
      <c r="BSN238" s="59"/>
      <c r="BSO238" s="59"/>
      <c r="BSP238" s="59"/>
      <c r="BSQ238" s="59"/>
      <c r="BSR238" s="59"/>
      <c r="BSS238" s="59"/>
      <c r="BST238" s="59"/>
      <c r="BSU238" s="59"/>
      <c r="BSV238" s="59"/>
      <c r="BSW238" s="59"/>
      <c r="BSX238" s="59"/>
      <c r="BSY238" s="59"/>
      <c r="BSZ238" s="59"/>
      <c r="BTA238" s="59"/>
      <c r="BTB238" s="59"/>
      <c r="BTC238" s="59"/>
      <c r="BTD238" s="59"/>
      <c r="BTE238" s="59"/>
      <c r="BTF238" s="59"/>
      <c r="BTG238" s="59"/>
      <c r="BTH238" s="59"/>
      <c r="BTI238" s="59"/>
      <c r="BTJ238" s="59"/>
      <c r="BTK238" s="59"/>
      <c r="BTL238" s="59"/>
      <c r="BTM238" s="59"/>
      <c r="BTN238" s="59"/>
      <c r="BTO238" s="59"/>
      <c r="BTP238" s="59"/>
      <c r="BTQ238" s="59"/>
      <c r="BTR238" s="59"/>
      <c r="BTS238" s="59"/>
      <c r="BTT238" s="59"/>
      <c r="BTU238" s="59"/>
      <c r="BTV238" s="59"/>
      <c r="BTW238" s="59"/>
      <c r="BTX238" s="59"/>
      <c r="BTY238" s="59"/>
      <c r="BTZ238" s="59"/>
      <c r="BUA238" s="59"/>
      <c r="BUB238" s="59"/>
      <c r="BUC238" s="59"/>
      <c r="BUD238" s="59"/>
      <c r="BUE238" s="59"/>
      <c r="BUF238" s="59"/>
      <c r="BUG238" s="59"/>
      <c r="BUH238" s="59"/>
      <c r="BUI238" s="59"/>
      <c r="BUJ238" s="59"/>
      <c r="BUK238" s="59"/>
      <c r="BUL238" s="59"/>
      <c r="BUM238" s="59"/>
      <c r="BUN238" s="59"/>
      <c r="BUO238" s="59"/>
      <c r="BUP238" s="59"/>
      <c r="BUQ238" s="59"/>
      <c r="BUR238" s="59"/>
      <c r="BUS238" s="59"/>
      <c r="BUT238" s="59"/>
      <c r="BUU238" s="59"/>
      <c r="BUV238" s="59"/>
      <c r="BUW238" s="59"/>
      <c r="BUX238" s="59"/>
      <c r="BUY238" s="59"/>
      <c r="BUZ238" s="59"/>
      <c r="BVA238" s="59"/>
      <c r="BVB238" s="59"/>
      <c r="BVC238" s="59"/>
      <c r="BVD238" s="59"/>
      <c r="BVE238" s="59"/>
      <c r="BVF238" s="59"/>
      <c r="BVG238" s="59"/>
      <c r="BVH238" s="59"/>
      <c r="BVI238" s="59"/>
      <c r="BVJ238" s="59"/>
      <c r="BVK238" s="59"/>
      <c r="BVL238" s="59"/>
      <c r="BVM238" s="59"/>
      <c r="BVN238" s="59"/>
      <c r="BVO238" s="59"/>
      <c r="BVP238" s="59"/>
      <c r="BVQ238" s="59"/>
      <c r="BVR238" s="59"/>
      <c r="BVS238" s="59"/>
      <c r="BVT238" s="59"/>
      <c r="BVU238" s="59"/>
      <c r="BVV238" s="59"/>
      <c r="BVW238" s="59"/>
      <c r="BVX238" s="59"/>
      <c r="BVY238" s="59"/>
      <c r="BVZ238" s="59"/>
      <c r="BWA238" s="59"/>
      <c r="BWB238" s="59"/>
      <c r="BWC238" s="59"/>
      <c r="BWD238" s="59"/>
      <c r="BWE238" s="59"/>
      <c r="BWF238" s="59"/>
      <c r="BWG238" s="59"/>
      <c r="BWH238" s="59"/>
      <c r="BWI238" s="59"/>
      <c r="BWJ238" s="59"/>
      <c r="BWK238" s="59"/>
      <c r="BWL238" s="59"/>
      <c r="BWM238" s="59"/>
      <c r="BWN238" s="59"/>
      <c r="BWO238" s="59"/>
      <c r="BWP238" s="59"/>
      <c r="BWQ238" s="59"/>
      <c r="BWR238" s="59"/>
      <c r="BWS238" s="59"/>
      <c r="BWT238" s="59"/>
      <c r="BWU238" s="59"/>
      <c r="BWV238" s="59"/>
      <c r="BWW238" s="59"/>
      <c r="BWX238" s="59"/>
      <c r="BWY238" s="59"/>
      <c r="BWZ238" s="59"/>
      <c r="BXA238" s="59"/>
      <c r="BXB238" s="59"/>
      <c r="BXC238" s="59"/>
      <c r="BXD238" s="59"/>
      <c r="BXE238" s="59"/>
      <c r="BXF238" s="59"/>
      <c r="BXG238" s="59"/>
      <c r="BXH238" s="59"/>
      <c r="BXI238" s="59"/>
      <c r="BXJ238" s="59"/>
      <c r="BXK238" s="59"/>
      <c r="BXL238" s="59"/>
      <c r="BXM238" s="59"/>
      <c r="BXN238" s="59"/>
      <c r="BXO238" s="59"/>
      <c r="BXP238" s="59"/>
      <c r="BXQ238" s="59"/>
      <c r="BXR238" s="59"/>
      <c r="BXS238" s="59"/>
      <c r="BXT238" s="59"/>
      <c r="BXU238" s="59"/>
      <c r="BXV238" s="59"/>
      <c r="BXW238" s="59"/>
      <c r="BXX238" s="59"/>
      <c r="BXY238" s="59"/>
      <c r="BXZ238" s="59"/>
      <c r="BYA238" s="59"/>
      <c r="BYB238" s="59"/>
      <c r="BYC238" s="59"/>
      <c r="BYD238" s="59"/>
      <c r="BYE238" s="59"/>
      <c r="BYF238" s="59"/>
      <c r="BYG238" s="59"/>
      <c r="BYH238" s="59"/>
      <c r="BYI238" s="59"/>
      <c r="BYJ238" s="59"/>
      <c r="BYK238" s="59"/>
      <c r="BYL238" s="59"/>
      <c r="BYM238" s="59"/>
      <c r="BYN238" s="59"/>
      <c r="BYO238" s="59"/>
      <c r="BYP238" s="59"/>
      <c r="BYQ238" s="59"/>
      <c r="BYR238" s="59"/>
      <c r="BYS238" s="59"/>
      <c r="BYT238" s="59"/>
      <c r="BYU238" s="59"/>
      <c r="BYV238" s="59"/>
      <c r="BYW238" s="59"/>
      <c r="BYX238" s="59"/>
      <c r="BYY238" s="59"/>
      <c r="BYZ238" s="59"/>
      <c r="BZA238" s="59"/>
      <c r="BZB238" s="59"/>
      <c r="BZC238" s="59"/>
      <c r="BZD238" s="59"/>
      <c r="BZE238" s="59"/>
      <c r="BZF238" s="59"/>
      <c r="BZG238" s="59"/>
      <c r="BZH238" s="59"/>
      <c r="BZI238" s="59"/>
      <c r="BZJ238" s="59"/>
      <c r="BZK238" s="59"/>
      <c r="BZL238" s="59"/>
      <c r="BZM238" s="59"/>
      <c r="BZN238" s="59"/>
      <c r="BZO238" s="59"/>
      <c r="BZP238" s="59"/>
      <c r="BZQ238" s="59"/>
      <c r="BZR238" s="59"/>
      <c r="BZS238" s="59"/>
      <c r="BZT238" s="59"/>
      <c r="BZU238" s="59"/>
      <c r="BZV238" s="59"/>
      <c r="BZW238" s="59"/>
      <c r="BZX238" s="59"/>
      <c r="BZY238" s="59"/>
      <c r="BZZ238" s="59"/>
      <c r="CAA238" s="59"/>
      <c r="CAB238" s="59"/>
      <c r="CAC238" s="59"/>
      <c r="CAD238" s="59"/>
      <c r="CAE238" s="59"/>
      <c r="CAF238" s="59"/>
      <c r="CAG238" s="59"/>
      <c r="CAH238" s="59"/>
      <c r="CAI238" s="59"/>
      <c r="CAJ238" s="59"/>
      <c r="CAK238" s="59"/>
      <c r="CAL238" s="59"/>
      <c r="CAM238" s="59"/>
      <c r="CAN238" s="59"/>
      <c r="CAO238" s="59"/>
      <c r="CAP238" s="59"/>
      <c r="CAQ238" s="59"/>
      <c r="CAR238" s="59"/>
      <c r="CAS238" s="59"/>
      <c r="CAT238" s="59"/>
      <c r="CAU238" s="59"/>
      <c r="CAV238" s="59"/>
      <c r="CAW238" s="59"/>
      <c r="CAX238" s="59"/>
      <c r="CAY238" s="59"/>
      <c r="CAZ238" s="59"/>
      <c r="CBA238" s="59"/>
      <c r="CBB238" s="59"/>
      <c r="CBC238" s="59"/>
      <c r="CBD238" s="59"/>
      <c r="CBE238" s="59"/>
      <c r="CBF238" s="59"/>
      <c r="CBG238" s="59"/>
      <c r="CBH238" s="59"/>
      <c r="CBI238" s="59"/>
      <c r="CBJ238" s="59"/>
      <c r="CBK238" s="59"/>
      <c r="CBL238" s="59"/>
      <c r="CBM238" s="59"/>
      <c r="CBN238" s="59"/>
      <c r="CBO238" s="59"/>
      <c r="CBP238" s="59"/>
      <c r="CBQ238" s="59"/>
      <c r="CBR238" s="59"/>
      <c r="CBS238" s="59"/>
      <c r="CBT238" s="59"/>
      <c r="CBU238" s="59"/>
      <c r="CBV238" s="59"/>
      <c r="CBW238" s="59"/>
      <c r="CBX238" s="59"/>
      <c r="CBY238" s="59"/>
      <c r="CBZ238" s="59"/>
      <c r="CCA238" s="59"/>
      <c r="CCB238" s="59"/>
      <c r="CCC238" s="59"/>
      <c r="CCD238" s="59"/>
      <c r="CCE238" s="59"/>
      <c r="CCF238" s="59"/>
      <c r="CCG238" s="59"/>
      <c r="CCH238" s="59"/>
      <c r="CCI238" s="59"/>
      <c r="CCJ238" s="59"/>
      <c r="CCK238" s="59"/>
      <c r="CCL238" s="59"/>
      <c r="CCM238" s="59"/>
      <c r="CCN238" s="59"/>
      <c r="CCO238" s="59"/>
      <c r="CCP238" s="59"/>
      <c r="CCQ238" s="59"/>
      <c r="CCR238" s="59"/>
      <c r="CCS238" s="59"/>
      <c r="CCT238" s="59"/>
      <c r="CCU238" s="59"/>
      <c r="CCV238" s="59"/>
      <c r="CCW238" s="59"/>
      <c r="CCX238" s="59"/>
      <c r="CCY238" s="59"/>
      <c r="CCZ238" s="59"/>
      <c r="CDA238" s="59"/>
      <c r="CDB238" s="59"/>
      <c r="CDC238" s="59"/>
      <c r="CDD238" s="59"/>
      <c r="CDE238" s="59"/>
      <c r="CDF238" s="59"/>
      <c r="CDG238" s="59"/>
      <c r="CDH238" s="59"/>
      <c r="CDI238" s="59"/>
      <c r="CDJ238" s="59"/>
      <c r="CDK238" s="59"/>
      <c r="CDL238" s="59"/>
      <c r="CDM238" s="59"/>
      <c r="CDN238" s="59"/>
      <c r="CDO238" s="59"/>
      <c r="CDP238" s="59"/>
      <c r="CDQ238" s="59"/>
      <c r="CDR238" s="59"/>
      <c r="CDS238" s="59"/>
      <c r="CDT238" s="59"/>
      <c r="CDU238" s="59"/>
      <c r="CDV238" s="59"/>
      <c r="CDW238" s="59"/>
      <c r="CDX238" s="59"/>
      <c r="CDY238" s="59"/>
      <c r="CDZ238" s="59"/>
      <c r="CEA238" s="59"/>
      <c r="CEB238" s="59"/>
      <c r="CEC238" s="59"/>
      <c r="CED238" s="59"/>
      <c r="CEE238" s="59"/>
      <c r="CEF238" s="59"/>
      <c r="CEG238" s="59"/>
      <c r="CEH238" s="59"/>
      <c r="CEI238" s="59"/>
      <c r="CEJ238" s="59"/>
      <c r="CEK238" s="59"/>
      <c r="CEL238" s="59"/>
      <c r="CEM238" s="59"/>
      <c r="CEN238" s="59"/>
      <c r="CEO238" s="59"/>
      <c r="CEP238" s="59"/>
      <c r="CEQ238" s="59"/>
      <c r="CER238" s="59"/>
      <c r="CES238" s="59"/>
      <c r="CET238" s="59"/>
      <c r="CEU238" s="59"/>
      <c r="CEV238" s="59"/>
      <c r="CEW238" s="59"/>
      <c r="CEX238" s="59"/>
      <c r="CEY238" s="59"/>
      <c r="CEZ238" s="59"/>
      <c r="CFA238" s="59"/>
      <c r="CFB238" s="59"/>
      <c r="CFC238" s="59"/>
      <c r="CFD238" s="59"/>
      <c r="CFE238" s="59"/>
      <c r="CFF238" s="59"/>
      <c r="CFG238" s="59"/>
      <c r="CFH238" s="59"/>
      <c r="CFI238" s="59"/>
      <c r="CFJ238" s="59"/>
      <c r="CFK238" s="59"/>
      <c r="CFL238" s="59"/>
      <c r="CFM238" s="59"/>
      <c r="CFN238" s="59"/>
      <c r="CFO238" s="59"/>
      <c r="CFP238" s="59"/>
      <c r="CFQ238" s="59"/>
      <c r="CFR238" s="59"/>
      <c r="CFS238" s="59"/>
      <c r="CFT238" s="59"/>
      <c r="CFU238" s="59"/>
      <c r="CFV238" s="59"/>
      <c r="CFW238" s="59"/>
      <c r="CFX238" s="59"/>
      <c r="CFY238" s="59"/>
      <c r="CFZ238" s="59"/>
      <c r="CGA238" s="59"/>
      <c r="CGB238" s="59"/>
      <c r="CGC238" s="59"/>
      <c r="CGD238" s="59"/>
      <c r="CGE238" s="59"/>
      <c r="CGF238" s="59"/>
      <c r="CGG238" s="59"/>
      <c r="CGH238" s="59"/>
      <c r="CGI238" s="59"/>
      <c r="CGJ238" s="59"/>
      <c r="CGK238" s="59"/>
      <c r="CGL238" s="59"/>
      <c r="CGM238" s="59"/>
      <c r="CGN238" s="59"/>
      <c r="CGO238" s="59"/>
      <c r="CGP238" s="59"/>
      <c r="CGQ238" s="59"/>
      <c r="CGR238" s="59"/>
      <c r="CGS238" s="59"/>
      <c r="CGT238" s="59"/>
      <c r="CGU238" s="59"/>
      <c r="CGV238" s="59"/>
      <c r="CGW238" s="59"/>
      <c r="CGX238" s="59"/>
      <c r="CGY238" s="59"/>
      <c r="CGZ238" s="59"/>
      <c r="CHA238" s="59"/>
      <c r="CHB238" s="59"/>
      <c r="CHC238" s="59"/>
      <c r="CHD238" s="59"/>
      <c r="CHE238" s="59"/>
      <c r="CHF238" s="59"/>
      <c r="CHG238" s="59"/>
      <c r="CHH238" s="59"/>
      <c r="CHI238" s="59"/>
      <c r="CHJ238" s="59"/>
      <c r="CHK238" s="59"/>
      <c r="CHL238" s="59"/>
      <c r="CHM238" s="59"/>
      <c r="CHN238" s="59"/>
      <c r="CHO238" s="59"/>
      <c r="CHP238" s="59"/>
      <c r="CHQ238" s="59"/>
      <c r="CHR238" s="59"/>
      <c r="CHS238" s="59"/>
      <c r="CHT238" s="59"/>
      <c r="CHU238" s="59"/>
      <c r="CHV238" s="59"/>
      <c r="CHW238" s="59"/>
      <c r="CHX238" s="59"/>
      <c r="CHY238" s="59"/>
      <c r="CHZ238" s="59"/>
      <c r="CIA238" s="59"/>
      <c r="CIB238" s="59"/>
      <c r="CIC238" s="59"/>
      <c r="CID238" s="59"/>
      <c r="CIE238" s="59"/>
      <c r="CIF238" s="59"/>
      <c r="CIG238" s="59"/>
      <c r="CIH238" s="59"/>
      <c r="CII238" s="59"/>
      <c r="CIJ238" s="59"/>
      <c r="CIK238" s="59"/>
      <c r="CIL238" s="59"/>
      <c r="CIM238" s="59"/>
      <c r="CIN238" s="59"/>
      <c r="CIO238" s="59"/>
      <c r="CIP238" s="59"/>
      <c r="CIQ238" s="59"/>
      <c r="CIR238" s="59"/>
      <c r="CIS238" s="59"/>
      <c r="CIT238" s="59"/>
      <c r="CIU238" s="59"/>
      <c r="CIV238" s="59"/>
      <c r="CIW238" s="59"/>
      <c r="CIX238" s="59"/>
      <c r="CIY238" s="59"/>
      <c r="CIZ238" s="59"/>
      <c r="CJA238" s="59"/>
      <c r="CJB238" s="59"/>
      <c r="CJC238" s="59"/>
      <c r="CJD238" s="59"/>
      <c r="CJE238" s="59"/>
      <c r="CJF238" s="59"/>
      <c r="CJG238" s="59"/>
      <c r="CJH238" s="59"/>
      <c r="CJI238" s="59"/>
      <c r="CJJ238" s="59"/>
      <c r="CJK238" s="59"/>
      <c r="CJL238" s="59"/>
      <c r="CJM238" s="59"/>
      <c r="CJN238" s="59"/>
      <c r="CJO238" s="59"/>
      <c r="CJP238" s="59"/>
      <c r="CJQ238" s="59"/>
      <c r="CJR238" s="59"/>
      <c r="CJS238" s="59"/>
      <c r="CJT238" s="59"/>
      <c r="CJU238" s="59"/>
      <c r="CJV238" s="59"/>
      <c r="CJW238" s="59"/>
      <c r="CJX238" s="59"/>
      <c r="CJY238" s="59"/>
      <c r="CJZ238" s="59"/>
      <c r="CKA238" s="59"/>
      <c r="CKB238" s="59"/>
      <c r="CKC238" s="59"/>
      <c r="CKD238" s="59"/>
      <c r="CKE238" s="59"/>
      <c r="CKF238" s="59"/>
      <c r="CKG238" s="59"/>
      <c r="CKH238" s="59"/>
      <c r="CKI238" s="59"/>
      <c r="CKJ238" s="59"/>
      <c r="CKK238" s="59"/>
      <c r="CKL238" s="59"/>
      <c r="CKM238" s="59"/>
      <c r="CKN238" s="59"/>
      <c r="CKO238" s="59"/>
      <c r="CKP238" s="59"/>
      <c r="CKQ238" s="59"/>
      <c r="CKR238" s="59"/>
      <c r="CKS238" s="59"/>
      <c r="CKT238" s="59"/>
      <c r="CKU238" s="59"/>
      <c r="CKV238" s="59"/>
      <c r="CKW238" s="59"/>
      <c r="CKX238" s="59"/>
      <c r="CKY238" s="59"/>
      <c r="CKZ238" s="59"/>
      <c r="CLA238" s="59"/>
      <c r="CLB238" s="59"/>
      <c r="CLC238" s="59"/>
      <c r="CLD238" s="59"/>
      <c r="CLE238" s="59"/>
      <c r="CLF238" s="59"/>
      <c r="CLG238" s="59"/>
      <c r="CLH238" s="59"/>
      <c r="CLI238" s="59"/>
      <c r="CLJ238" s="59"/>
      <c r="CLK238" s="59"/>
      <c r="CLL238" s="59"/>
      <c r="CLM238" s="59"/>
      <c r="CLN238" s="59"/>
      <c r="CLO238" s="59"/>
      <c r="CLP238" s="59"/>
      <c r="CLQ238" s="59"/>
      <c r="CLR238" s="59"/>
      <c r="CLS238" s="59"/>
      <c r="CLT238" s="59"/>
      <c r="CLU238" s="59"/>
      <c r="CLV238" s="59"/>
      <c r="CLW238" s="59"/>
      <c r="CLX238" s="59"/>
      <c r="CLY238" s="59"/>
      <c r="CLZ238" s="59"/>
      <c r="CMA238" s="59"/>
      <c r="CMB238" s="59"/>
      <c r="CMC238" s="59"/>
      <c r="CMD238" s="59"/>
      <c r="CME238" s="59"/>
      <c r="CMF238" s="59"/>
      <c r="CMG238" s="59"/>
      <c r="CMH238" s="59"/>
      <c r="CMI238" s="59"/>
      <c r="CMJ238" s="59"/>
      <c r="CMK238" s="59"/>
      <c r="CML238" s="59"/>
      <c r="CMM238" s="59"/>
      <c r="CMN238" s="59"/>
      <c r="CMO238" s="59"/>
      <c r="CMP238" s="59"/>
      <c r="CMQ238" s="59"/>
      <c r="CMR238" s="59"/>
      <c r="CMS238" s="59"/>
      <c r="CMT238" s="59"/>
      <c r="CMU238" s="59"/>
      <c r="CMV238" s="59"/>
      <c r="CMW238" s="59"/>
      <c r="CMX238" s="59"/>
      <c r="CMY238" s="59"/>
      <c r="CMZ238" s="59"/>
      <c r="CNA238" s="59"/>
      <c r="CNB238" s="59"/>
      <c r="CNC238" s="59"/>
      <c r="CND238" s="59"/>
      <c r="CNE238" s="59"/>
      <c r="CNF238" s="59"/>
      <c r="CNG238" s="59"/>
      <c r="CNH238" s="59"/>
      <c r="CNI238" s="59"/>
      <c r="CNJ238" s="59"/>
      <c r="CNK238" s="59"/>
      <c r="CNL238" s="59"/>
      <c r="CNM238" s="59"/>
      <c r="CNN238" s="59"/>
      <c r="CNO238" s="59"/>
      <c r="CNP238" s="59"/>
      <c r="CNQ238" s="59"/>
      <c r="CNR238" s="59"/>
      <c r="CNS238" s="59"/>
      <c r="CNT238" s="59"/>
      <c r="CNU238" s="59"/>
      <c r="CNV238" s="59"/>
      <c r="CNW238" s="59"/>
      <c r="CNX238" s="59"/>
      <c r="CNY238" s="59"/>
      <c r="CNZ238" s="59"/>
      <c r="COA238" s="59"/>
      <c r="COB238" s="59"/>
      <c r="COC238" s="59"/>
      <c r="COD238" s="59"/>
      <c r="COE238" s="59"/>
      <c r="COF238" s="59"/>
      <c r="COG238" s="59"/>
      <c r="COH238" s="59"/>
      <c r="COI238" s="59"/>
      <c r="COJ238" s="59"/>
      <c r="COK238" s="59"/>
      <c r="COL238" s="59"/>
      <c r="COM238" s="59"/>
      <c r="CON238" s="59"/>
      <c r="COO238" s="59"/>
      <c r="COP238" s="59"/>
      <c r="COQ238" s="59"/>
      <c r="COR238" s="59"/>
      <c r="COS238" s="59"/>
      <c r="COT238" s="59"/>
      <c r="COU238" s="59"/>
      <c r="COV238" s="59"/>
      <c r="COW238" s="59"/>
      <c r="COX238" s="59"/>
      <c r="COY238" s="59"/>
      <c r="COZ238" s="59"/>
      <c r="CPA238" s="59"/>
      <c r="CPB238" s="59"/>
      <c r="CPC238" s="59"/>
      <c r="CPD238" s="59"/>
      <c r="CPE238" s="59"/>
      <c r="CPF238" s="59"/>
      <c r="CPG238" s="59"/>
      <c r="CPH238" s="59"/>
      <c r="CPI238" s="59"/>
      <c r="CPJ238" s="59"/>
      <c r="CPK238" s="59"/>
      <c r="CPL238" s="59"/>
      <c r="CPM238" s="59"/>
      <c r="CPN238" s="59"/>
      <c r="CPO238" s="59"/>
      <c r="CPP238" s="59"/>
      <c r="CPQ238" s="59"/>
      <c r="CPR238" s="59"/>
      <c r="CPS238" s="59"/>
      <c r="CPT238" s="59"/>
      <c r="CPU238" s="59"/>
      <c r="CPV238" s="59"/>
      <c r="CPW238" s="59"/>
      <c r="CPX238" s="59"/>
      <c r="CPY238" s="59"/>
      <c r="CPZ238" s="59"/>
      <c r="CQA238" s="59"/>
      <c r="CQB238" s="59"/>
      <c r="CQC238" s="59"/>
      <c r="CQD238" s="59"/>
      <c r="CQE238" s="59"/>
      <c r="CQF238" s="59"/>
      <c r="CQG238" s="59"/>
      <c r="CQH238" s="59"/>
      <c r="CQI238" s="59"/>
      <c r="CQJ238" s="59"/>
      <c r="CQK238" s="59"/>
      <c r="CQL238" s="59"/>
      <c r="CQM238" s="59"/>
      <c r="CQN238" s="59"/>
      <c r="CQO238" s="59"/>
      <c r="CQP238" s="59"/>
      <c r="CQQ238" s="59"/>
      <c r="CQR238" s="59"/>
      <c r="CQS238" s="59"/>
      <c r="CQT238" s="59"/>
      <c r="CQU238" s="59"/>
      <c r="CQV238" s="59"/>
      <c r="CQW238" s="59"/>
      <c r="CQX238" s="59"/>
      <c r="CQY238" s="59"/>
      <c r="CQZ238" s="59"/>
      <c r="CRA238" s="59"/>
      <c r="CRB238" s="59"/>
      <c r="CRC238" s="59"/>
      <c r="CRD238" s="59"/>
      <c r="CRE238" s="59"/>
      <c r="CRF238" s="59"/>
      <c r="CRG238" s="59"/>
      <c r="CRH238" s="59"/>
      <c r="CRI238" s="59"/>
      <c r="CRJ238" s="59"/>
      <c r="CRK238" s="59"/>
      <c r="CRL238" s="59"/>
      <c r="CRM238" s="59"/>
      <c r="CRN238" s="59"/>
      <c r="CRO238" s="59"/>
      <c r="CRP238" s="59"/>
      <c r="CRQ238" s="59"/>
      <c r="CRR238" s="59"/>
      <c r="CRS238" s="59"/>
      <c r="CRT238" s="59"/>
      <c r="CRU238" s="59"/>
      <c r="CRV238" s="59"/>
      <c r="CRW238" s="59"/>
      <c r="CRX238" s="59"/>
      <c r="CRY238" s="59"/>
      <c r="CRZ238" s="59"/>
      <c r="CSA238" s="59"/>
      <c r="CSB238" s="59"/>
      <c r="CSC238" s="59"/>
      <c r="CSD238" s="59"/>
      <c r="CSE238" s="59"/>
      <c r="CSF238" s="59"/>
      <c r="CSG238" s="59"/>
      <c r="CSH238" s="59"/>
      <c r="CSI238" s="59"/>
      <c r="CSJ238" s="59"/>
      <c r="CSK238" s="59"/>
      <c r="CSL238" s="59"/>
      <c r="CSM238" s="59"/>
      <c r="CSN238" s="59"/>
      <c r="CSO238" s="59"/>
      <c r="CSP238" s="59"/>
      <c r="CSQ238" s="59"/>
      <c r="CSR238" s="59"/>
      <c r="CSS238" s="59"/>
      <c r="CST238" s="59"/>
      <c r="CSU238" s="59"/>
      <c r="CSV238" s="59"/>
      <c r="CSW238" s="59"/>
      <c r="CSX238" s="59"/>
      <c r="CSY238" s="59"/>
      <c r="CSZ238" s="59"/>
      <c r="CTA238" s="59"/>
      <c r="CTB238" s="59"/>
      <c r="CTC238" s="59"/>
      <c r="CTD238" s="59"/>
      <c r="CTE238" s="59"/>
      <c r="CTF238" s="59"/>
      <c r="CTG238" s="59"/>
      <c r="CTH238" s="59"/>
      <c r="CTI238" s="59"/>
      <c r="CTJ238" s="59"/>
      <c r="CTK238" s="59"/>
      <c r="CTL238" s="59"/>
      <c r="CTM238" s="59"/>
      <c r="CTN238" s="59"/>
      <c r="CTO238" s="59"/>
      <c r="CTP238" s="59"/>
      <c r="CTQ238" s="59"/>
      <c r="CTR238" s="59"/>
      <c r="CTS238" s="59"/>
      <c r="CTT238" s="59"/>
      <c r="CTU238" s="59"/>
      <c r="CTV238" s="59"/>
      <c r="CTW238" s="59"/>
      <c r="CTX238" s="59"/>
      <c r="CTY238" s="59"/>
      <c r="CTZ238" s="59"/>
      <c r="CUA238" s="59"/>
      <c r="CUB238" s="59"/>
      <c r="CUC238" s="59"/>
      <c r="CUD238" s="59"/>
      <c r="CUE238" s="59"/>
      <c r="CUF238" s="59"/>
      <c r="CUG238" s="59"/>
      <c r="CUH238" s="59"/>
      <c r="CUI238" s="59"/>
      <c r="CUJ238" s="59"/>
      <c r="CUK238" s="59"/>
      <c r="CUL238" s="59"/>
      <c r="CUM238" s="59"/>
      <c r="CUN238" s="59"/>
      <c r="CUO238" s="59"/>
      <c r="CUP238" s="59"/>
      <c r="CUQ238" s="59"/>
      <c r="CUR238" s="59"/>
      <c r="CUS238" s="59"/>
      <c r="CUT238" s="59"/>
      <c r="CUU238" s="59"/>
      <c r="CUV238" s="59"/>
      <c r="CUW238" s="59"/>
      <c r="CUX238" s="59"/>
      <c r="CUY238" s="59"/>
      <c r="CUZ238" s="59"/>
      <c r="CVA238" s="59"/>
      <c r="CVB238" s="59"/>
      <c r="CVC238" s="59"/>
      <c r="CVD238" s="59"/>
      <c r="CVE238" s="59"/>
      <c r="CVF238" s="59"/>
      <c r="CVG238" s="59"/>
      <c r="CVH238" s="59"/>
      <c r="CVI238" s="59"/>
      <c r="CVJ238" s="59"/>
      <c r="CVK238" s="59"/>
      <c r="CVL238" s="59"/>
      <c r="CVM238" s="59"/>
      <c r="CVN238" s="59"/>
      <c r="CVO238" s="59"/>
      <c r="CVP238" s="59"/>
      <c r="CVQ238" s="59"/>
      <c r="CVR238" s="59"/>
      <c r="CVS238" s="59"/>
      <c r="CVT238" s="59"/>
      <c r="CVU238" s="59"/>
      <c r="CVV238" s="59"/>
      <c r="CVW238" s="59"/>
      <c r="CVX238" s="59"/>
      <c r="CVY238" s="59"/>
      <c r="CVZ238" s="59"/>
      <c r="CWA238" s="59"/>
      <c r="CWB238" s="59"/>
      <c r="CWC238" s="59"/>
      <c r="CWD238" s="59"/>
      <c r="CWE238" s="59"/>
      <c r="CWF238" s="59"/>
      <c r="CWG238" s="59"/>
      <c r="CWH238" s="59"/>
      <c r="CWI238" s="59"/>
      <c r="CWJ238" s="59"/>
      <c r="CWK238" s="59"/>
      <c r="CWL238" s="59"/>
      <c r="CWM238" s="59"/>
      <c r="CWN238" s="59"/>
      <c r="CWO238" s="59"/>
      <c r="CWP238" s="59"/>
      <c r="CWQ238" s="59"/>
      <c r="CWR238" s="59"/>
      <c r="CWS238" s="59"/>
      <c r="CWT238" s="59"/>
      <c r="CWU238" s="59"/>
      <c r="CWV238" s="59"/>
      <c r="CWW238" s="59"/>
      <c r="CWX238" s="59"/>
      <c r="CWY238" s="59"/>
      <c r="CWZ238" s="59"/>
      <c r="CXA238" s="59"/>
      <c r="CXB238" s="59"/>
      <c r="CXC238" s="59"/>
      <c r="CXD238" s="59"/>
      <c r="CXE238" s="59"/>
      <c r="CXF238" s="59"/>
      <c r="CXG238" s="59"/>
      <c r="CXH238" s="59"/>
      <c r="CXI238" s="59"/>
      <c r="CXJ238" s="59"/>
      <c r="CXK238" s="59"/>
      <c r="CXL238" s="59"/>
      <c r="CXM238" s="59"/>
      <c r="CXN238" s="59"/>
      <c r="CXO238" s="59"/>
      <c r="CXP238" s="59"/>
      <c r="CXQ238" s="59"/>
      <c r="CXR238" s="59"/>
      <c r="CXS238" s="59"/>
      <c r="CXT238" s="59"/>
      <c r="CXU238" s="59"/>
      <c r="CXV238" s="59"/>
      <c r="CXW238" s="59"/>
      <c r="CXX238" s="59"/>
      <c r="CXY238" s="59"/>
      <c r="CXZ238" s="59"/>
      <c r="CYA238" s="59"/>
      <c r="CYB238" s="59"/>
      <c r="CYC238" s="59"/>
      <c r="CYD238" s="59"/>
      <c r="CYE238" s="59"/>
      <c r="CYF238" s="59"/>
      <c r="CYG238" s="59"/>
      <c r="CYH238" s="59"/>
      <c r="CYI238" s="59"/>
      <c r="CYJ238" s="59"/>
      <c r="CYK238" s="59"/>
      <c r="CYL238" s="59"/>
      <c r="CYM238" s="59"/>
      <c r="CYN238" s="59"/>
      <c r="CYO238" s="59"/>
      <c r="CYP238" s="59"/>
      <c r="CYQ238" s="59"/>
      <c r="CYR238" s="59"/>
      <c r="CYS238" s="59"/>
      <c r="CYT238" s="59"/>
      <c r="CYU238" s="59"/>
      <c r="CYV238" s="59"/>
      <c r="CYW238" s="59"/>
      <c r="CYX238" s="59"/>
      <c r="CYY238" s="59"/>
      <c r="CYZ238" s="59"/>
      <c r="CZA238" s="59"/>
      <c r="CZB238" s="59"/>
      <c r="CZC238" s="59"/>
      <c r="CZD238" s="59"/>
      <c r="CZE238" s="59"/>
      <c r="CZF238" s="59"/>
      <c r="CZG238" s="59"/>
      <c r="CZH238" s="59"/>
      <c r="CZI238" s="59"/>
      <c r="CZJ238" s="59"/>
      <c r="CZK238" s="59"/>
      <c r="CZL238" s="59"/>
      <c r="CZM238" s="59"/>
      <c r="CZN238" s="59"/>
      <c r="CZO238" s="59"/>
      <c r="CZP238" s="59"/>
      <c r="CZQ238" s="59"/>
      <c r="CZR238" s="59"/>
      <c r="CZS238" s="59"/>
      <c r="CZT238" s="59"/>
      <c r="CZU238" s="59"/>
      <c r="CZV238" s="59"/>
      <c r="CZW238" s="59"/>
      <c r="CZX238" s="59"/>
      <c r="CZY238" s="59"/>
      <c r="CZZ238" s="59"/>
      <c r="DAA238" s="59"/>
      <c r="DAB238" s="59"/>
      <c r="DAC238" s="59"/>
      <c r="DAD238" s="59"/>
      <c r="DAE238" s="59"/>
      <c r="DAF238" s="59"/>
      <c r="DAG238" s="59"/>
      <c r="DAH238" s="59"/>
      <c r="DAI238" s="59"/>
      <c r="DAJ238" s="59"/>
      <c r="DAK238" s="59"/>
      <c r="DAL238" s="59"/>
      <c r="DAM238" s="59"/>
      <c r="DAN238" s="59"/>
      <c r="DAO238" s="59"/>
      <c r="DAP238" s="59"/>
      <c r="DAQ238" s="59"/>
      <c r="DAR238" s="59"/>
      <c r="DAS238" s="59"/>
      <c r="DAT238" s="59"/>
      <c r="DAU238" s="59"/>
      <c r="DAV238" s="59"/>
      <c r="DAW238" s="59"/>
      <c r="DAX238" s="59"/>
      <c r="DAY238" s="59"/>
      <c r="DAZ238" s="59"/>
      <c r="DBA238" s="59"/>
      <c r="DBB238" s="59"/>
      <c r="DBC238" s="59"/>
      <c r="DBD238" s="59"/>
      <c r="DBE238" s="59"/>
      <c r="DBF238" s="59"/>
      <c r="DBG238" s="59"/>
      <c r="DBH238" s="59"/>
      <c r="DBI238" s="59"/>
      <c r="DBJ238" s="59"/>
      <c r="DBK238" s="59"/>
      <c r="DBL238" s="59"/>
      <c r="DBM238" s="59"/>
      <c r="DBN238" s="59"/>
      <c r="DBO238" s="59"/>
      <c r="DBP238" s="59"/>
      <c r="DBQ238" s="59"/>
      <c r="DBR238" s="59"/>
      <c r="DBS238" s="59"/>
      <c r="DBT238" s="59"/>
      <c r="DBU238" s="59"/>
      <c r="DBV238" s="59"/>
      <c r="DBW238" s="59"/>
      <c r="DBX238" s="59"/>
      <c r="DBY238" s="59"/>
      <c r="DBZ238" s="59"/>
      <c r="DCA238" s="59"/>
      <c r="DCB238" s="59"/>
      <c r="DCC238" s="59"/>
      <c r="DCD238" s="59"/>
      <c r="DCE238" s="59"/>
      <c r="DCF238" s="59"/>
      <c r="DCG238" s="59"/>
      <c r="DCH238" s="59"/>
      <c r="DCI238" s="59"/>
      <c r="DCJ238" s="59"/>
      <c r="DCK238" s="59"/>
      <c r="DCL238" s="59"/>
      <c r="DCM238" s="59"/>
      <c r="DCN238" s="59"/>
      <c r="DCO238" s="59"/>
      <c r="DCP238" s="59"/>
      <c r="DCQ238" s="59"/>
      <c r="DCR238" s="59"/>
      <c r="DCS238" s="59"/>
      <c r="DCT238" s="59"/>
      <c r="DCU238" s="59"/>
      <c r="DCV238" s="59"/>
      <c r="DCW238" s="59"/>
      <c r="DCX238" s="59"/>
      <c r="DCY238" s="59"/>
      <c r="DCZ238" s="59"/>
      <c r="DDA238" s="59"/>
      <c r="DDB238" s="59"/>
      <c r="DDC238" s="59"/>
      <c r="DDD238" s="59"/>
      <c r="DDE238" s="59"/>
      <c r="DDF238" s="59"/>
      <c r="DDG238" s="59"/>
      <c r="DDH238" s="59"/>
      <c r="DDI238" s="59"/>
      <c r="DDJ238" s="59"/>
      <c r="DDK238" s="59"/>
      <c r="DDL238" s="59"/>
      <c r="DDM238" s="59"/>
      <c r="DDN238" s="59"/>
      <c r="DDO238" s="59"/>
      <c r="DDP238" s="59"/>
      <c r="DDQ238" s="59"/>
      <c r="DDR238" s="59"/>
      <c r="DDS238" s="59"/>
      <c r="DDT238" s="59"/>
      <c r="DDU238" s="59"/>
      <c r="DDV238" s="59"/>
      <c r="DDW238" s="59"/>
      <c r="DDX238" s="59"/>
      <c r="DDY238" s="59"/>
      <c r="DDZ238" s="59"/>
      <c r="DEA238" s="59"/>
      <c r="DEB238" s="59"/>
      <c r="DEC238" s="59"/>
      <c r="DED238" s="59"/>
      <c r="DEE238" s="59"/>
      <c r="DEF238" s="59"/>
      <c r="DEG238" s="59"/>
      <c r="DEH238" s="59"/>
      <c r="DEI238" s="59"/>
      <c r="DEJ238" s="59"/>
      <c r="DEK238" s="59"/>
      <c r="DEL238" s="59"/>
      <c r="DEM238" s="59"/>
      <c r="DEN238" s="59"/>
      <c r="DEO238" s="59"/>
      <c r="DEP238" s="59"/>
      <c r="DEQ238" s="59"/>
      <c r="DER238" s="59"/>
      <c r="DES238" s="59"/>
      <c r="DET238" s="59"/>
      <c r="DEU238" s="59"/>
      <c r="DEV238" s="59"/>
      <c r="DEW238" s="59"/>
      <c r="DEX238" s="59"/>
      <c r="DEY238" s="59"/>
      <c r="DEZ238" s="59"/>
      <c r="DFA238" s="59"/>
      <c r="DFB238" s="59"/>
      <c r="DFC238" s="59"/>
      <c r="DFD238" s="59"/>
      <c r="DFE238" s="59"/>
      <c r="DFF238" s="59"/>
      <c r="DFG238" s="59"/>
      <c r="DFH238" s="59"/>
      <c r="DFI238" s="59"/>
      <c r="DFJ238" s="59"/>
      <c r="DFK238" s="59"/>
      <c r="DFL238" s="59"/>
      <c r="DFM238" s="59"/>
      <c r="DFN238" s="59"/>
      <c r="DFO238" s="59"/>
      <c r="DFP238" s="59"/>
      <c r="DFQ238" s="59"/>
      <c r="DFR238" s="59"/>
      <c r="DFS238" s="59"/>
      <c r="DFT238" s="59"/>
      <c r="DFU238" s="59"/>
      <c r="DFV238" s="59"/>
      <c r="DFW238" s="59"/>
      <c r="DFX238" s="59"/>
      <c r="DFY238" s="59"/>
      <c r="DFZ238" s="59"/>
      <c r="DGA238" s="59"/>
      <c r="DGB238" s="59"/>
      <c r="DGC238" s="59"/>
      <c r="DGD238" s="59"/>
      <c r="DGE238" s="59"/>
      <c r="DGF238" s="59"/>
      <c r="DGG238" s="59"/>
      <c r="DGH238" s="59"/>
      <c r="DGI238" s="59"/>
      <c r="DGJ238" s="59"/>
      <c r="DGK238" s="59"/>
      <c r="DGL238" s="59"/>
      <c r="DGM238" s="59"/>
      <c r="DGN238" s="59"/>
      <c r="DGO238" s="59"/>
      <c r="DGP238" s="59"/>
      <c r="DGQ238" s="59"/>
      <c r="DGR238" s="59"/>
      <c r="DGS238" s="59"/>
      <c r="DGT238" s="59"/>
      <c r="DGU238" s="59"/>
      <c r="DGV238" s="59"/>
      <c r="DGW238" s="59"/>
      <c r="DGX238" s="59"/>
      <c r="DGY238" s="59"/>
      <c r="DGZ238" s="59"/>
      <c r="DHA238" s="59"/>
      <c r="DHB238" s="59"/>
      <c r="DHC238" s="59"/>
      <c r="DHD238" s="59"/>
      <c r="DHE238" s="59"/>
      <c r="DHF238" s="59"/>
      <c r="DHG238" s="59"/>
      <c r="DHH238" s="59"/>
      <c r="DHI238" s="59"/>
      <c r="DHJ238" s="59"/>
      <c r="DHK238" s="59"/>
      <c r="DHL238" s="59"/>
      <c r="DHM238" s="59"/>
      <c r="DHN238" s="59"/>
      <c r="DHO238" s="59"/>
      <c r="DHP238" s="59"/>
      <c r="DHQ238" s="59"/>
      <c r="DHR238" s="59"/>
      <c r="DHS238" s="59"/>
      <c r="DHT238" s="59"/>
      <c r="DHU238" s="59"/>
      <c r="DHV238" s="59"/>
      <c r="DHW238" s="59"/>
      <c r="DHX238" s="59"/>
      <c r="DHY238" s="59"/>
      <c r="DHZ238" s="59"/>
      <c r="DIA238" s="59"/>
      <c r="DIB238" s="59"/>
      <c r="DIC238" s="59"/>
      <c r="DID238" s="59"/>
      <c r="DIE238" s="59"/>
      <c r="DIF238" s="59"/>
      <c r="DIG238" s="59"/>
      <c r="DIH238" s="59"/>
      <c r="DII238" s="59"/>
      <c r="DIJ238" s="59"/>
      <c r="DIK238" s="59"/>
      <c r="DIL238" s="59"/>
      <c r="DIM238" s="59"/>
      <c r="DIN238" s="59"/>
      <c r="DIO238" s="59"/>
      <c r="DIP238" s="59"/>
      <c r="DIQ238" s="59"/>
      <c r="DIR238" s="59"/>
      <c r="DIS238" s="59"/>
      <c r="DIT238" s="59"/>
      <c r="DIU238" s="59"/>
      <c r="DIV238" s="59"/>
      <c r="DIW238" s="59"/>
      <c r="DIX238" s="59"/>
      <c r="DIY238" s="59"/>
      <c r="DIZ238" s="59"/>
      <c r="DJA238" s="59"/>
      <c r="DJB238" s="59"/>
      <c r="DJC238" s="59"/>
      <c r="DJD238" s="59"/>
      <c r="DJE238" s="59"/>
      <c r="DJF238" s="59"/>
      <c r="DJG238" s="59"/>
      <c r="DJH238" s="59"/>
      <c r="DJI238" s="59"/>
      <c r="DJJ238" s="59"/>
      <c r="DJK238" s="59"/>
      <c r="DJL238" s="59"/>
      <c r="DJM238" s="59"/>
      <c r="DJN238" s="59"/>
      <c r="DJO238" s="59"/>
      <c r="DJP238" s="59"/>
      <c r="DJQ238" s="59"/>
      <c r="DJR238" s="59"/>
      <c r="DJS238" s="59"/>
      <c r="DJT238" s="59"/>
      <c r="DJU238" s="59"/>
      <c r="DJV238" s="59"/>
      <c r="DJW238" s="59"/>
      <c r="DJX238" s="59"/>
      <c r="DJY238" s="59"/>
      <c r="DJZ238" s="59"/>
      <c r="DKA238" s="59"/>
      <c r="DKB238" s="59"/>
      <c r="DKC238" s="59"/>
      <c r="DKD238" s="59"/>
      <c r="DKE238" s="59"/>
      <c r="DKF238" s="59"/>
      <c r="DKG238" s="59"/>
      <c r="DKH238" s="59"/>
      <c r="DKI238" s="59"/>
      <c r="DKJ238" s="59"/>
      <c r="DKK238" s="59"/>
      <c r="DKL238" s="59"/>
      <c r="DKM238" s="59"/>
      <c r="DKN238" s="59"/>
      <c r="DKO238" s="59"/>
      <c r="DKP238" s="59"/>
      <c r="DKQ238" s="59"/>
      <c r="DKR238" s="59"/>
      <c r="DKS238" s="59"/>
      <c r="DKT238" s="59"/>
      <c r="DKU238" s="59"/>
      <c r="DKV238" s="59"/>
      <c r="DKW238" s="59"/>
      <c r="DKX238" s="59"/>
      <c r="DKY238" s="59"/>
      <c r="DKZ238" s="59"/>
      <c r="DLA238" s="59"/>
      <c r="DLB238" s="59"/>
      <c r="DLC238" s="59"/>
      <c r="DLD238" s="59"/>
      <c r="DLE238" s="59"/>
      <c r="DLF238" s="59"/>
      <c r="DLG238" s="59"/>
      <c r="DLH238" s="59"/>
      <c r="DLI238" s="59"/>
      <c r="DLJ238" s="59"/>
      <c r="DLK238" s="59"/>
      <c r="DLL238" s="59"/>
      <c r="DLM238" s="59"/>
      <c r="DLN238" s="59"/>
      <c r="DLO238" s="59"/>
      <c r="DLP238" s="59"/>
      <c r="DLQ238" s="59"/>
      <c r="DLR238" s="59"/>
      <c r="DLS238" s="59"/>
      <c r="DLT238" s="59"/>
      <c r="DLU238" s="59"/>
      <c r="DLV238" s="59"/>
      <c r="DLW238" s="59"/>
      <c r="DLX238" s="59"/>
      <c r="DLY238" s="59"/>
      <c r="DLZ238" s="59"/>
      <c r="DMA238" s="59"/>
      <c r="DMB238" s="59"/>
      <c r="DMC238" s="59"/>
      <c r="DMD238" s="59"/>
      <c r="DME238" s="59"/>
      <c r="DMF238" s="59"/>
      <c r="DMG238" s="59"/>
      <c r="DMH238" s="59"/>
      <c r="DMI238" s="59"/>
      <c r="DMJ238" s="59"/>
      <c r="DMK238" s="59"/>
      <c r="DML238" s="59"/>
      <c r="DMM238" s="59"/>
      <c r="DMN238" s="59"/>
      <c r="DMO238" s="59"/>
      <c r="DMP238" s="59"/>
      <c r="DMQ238" s="59"/>
      <c r="DMR238" s="59"/>
      <c r="DMS238" s="59"/>
      <c r="DMT238" s="59"/>
      <c r="DMU238" s="59"/>
      <c r="DMV238" s="59"/>
      <c r="DMW238" s="59"/>
      <c r="DMX238" s="59"/>
      <c r="DMY238" s="59"/>
      <c r="DMZ238" s="59"/>
      <c r="DNA238" s="59"/>
      <c r="DNB238" s="59"/>
      <c r="DNC238" s="59"/>
      <c r="DND238" s="59"/>
      <c r="DNE238" s="59"/>
      <c r="DNF238" s="59"/>
      <c r="DNG238" s="59"/>
      <c r="DNH238" s="59"/>
      <c r="DNI238" s="59"/>
      <c r="DNJ238" s="59"/>
      <c r="DNK238" s="59"/>
      <c r="DNL238" s="59"/>
      <c r="DNM238" s="59"/>
      <c r="DNN238" s="59"/>
      <c r="DNO238" s="59"/>
      <c r="DNP238" s="59"/>
      <c r="DNQ238" s="59"/>
      <c r="DNR238" s="59"/>
      <c r="DNS238" s="59"/>
      <c r="DNT238" s="59"/>
      <c r="DNU238" s="59"/>
      <c r="DNV238" s="59"/>
      <c r="DNW238" s="59"/>
      <c r="DNX238" s="59"/>
      <c r="DNY238" s="59"/>
      <c r="DNZ238" s="59"/>
      <c r="DOA238" s="59"/>
      <c r="DOB238" s="59"/>
      <c r="DOC238" s="59"/>
      <c r="DOD238" s="59"/>
      <c r="DOE238" s="59"/>
      <c r="DOF238" s="59"/>
      <c r="DOG238" s="59"/>
      <c r="DOH238" s="59"/>
      <c r="DOI238" s="59"/>
      <c r="DOJ238" s="59"/>
      <c r="DOK238" s="59"/>
      <c r="DOL238" s="59"/>
      <c r="DOM238" s="59"/>
      <c r="DON238" s="59"/>
      <c r="DOO238" s="59"/>
      <c r="DOP238" s="59"/>
      <c r="DOQ238" s="59"/>
      <c r="DOR238" s="59"/>
      <c r="DOS238" s="59"/>
      <c r="DOT238" s="59"/>
      <c r="DOU238" s="59"/>
      <c r="DOV238" s="59"/>
      <c r="DOW238" s="59"/>
      <c r="DOX238" s="59"/>
      <c r="DOY238" s="59"/>
      <c r="DOZ238" s="59"/>
      <c r="DPA238" s="59"/>
      <c r="DPB238" s="59"/>
      <c r="DPC238" s="59"/>
      <c r="DPD238" s="59"/>
      <c r="DPE238" s="59"/>
      <c r="DPF238" s="59"/>
      <c r="DPG238" s="59"/>
      <c r="DPH238" s="59"/>
      <c r="DPI238" s="59"/>
      <c r="DPJ238" s="59"/>
      <c r="DPK238" s="59"/>
      <c r="DPL238" s="59"/>
      <c r="DPM238" s="59"/>
      <c r="DPN238" s="59"/>
      <c r="DPO238" s="59"/>
      <c r="DPP238" s="59"/>
      <c r="DPQ238" s="59"/>
      <c r="DPR238" s="59"/>
      <c r="DPS238" s="59"/>
      <c r="DPT238" s="59"/>
      <c r="DPU238" s="59"/>
      <c r="DPV238" s="59"/>
      <c r="DPW238" s="59"/>
      <c r="DPX238" s="59"/>
      <c r="DPY238" s="59"/>
      <c r="DPZ238" s="59"/>
      <c r="DQA238" s="59"/>
      <c r="DQB238" s="59"/>
      <c r="DQC238" s="59"/>
      <c r="DQD238" s="59"/>
      <c r="DQE238" s="59"/>
      <c r="DQF238" s="59"/>
      <c r="DQG238" s="59"/>
      <c r="DQH238" s="59"/>
      <c r="DQI238" s="59"/>
      <c r="DQJ238" s="59"/>
      <c r="DQK238" s="59"/>
      <c r="DQL238" s="59"/>
      <c r="DQM238" s="59"/>
      <c r="DQN238" s="59"/>
      <c r="DQO238" s="59"/>
      <c r="DQP238" s="59"/>
      <c r="DQQ238" s="59"/>
      <c r="DQR238" s="59"/>
      <c r="DQS238" s="59"/>
      <c r="DQT238" s="59"/>
      <c r="DQU238" s="59"/>
      <c r="DQV238" s="59"/>
      <c r="DQW238" s="59"/>
      <c r="DQX238" s="59"/>
      <c r="DQY238" s="59"/>
      <c r="DQZ238" s="59"/>
      <c r="DRA238" s="59"/>
      <c r="DRB238" s="59"/>
      <c r="DRC238" s="59"/>
      <c r="DRD238" s="59"/>
      <c r="DRE238" s="59"/>
      <c r="DRF238" s="59"/>
      <c r="DRG238" s="59"/>
      <c r="DRH238" s="59"/>
      <c r="DRI238" s="59"/>
      <c r="DRJ238" s="59"/>
      <c r="DRK238" s="59"/>
      <c r="DRL238" s="59"/>
      <c r="DRM238" s="59"/>
      <c r="DRN238" s="59"/>
      <c r="DRO238" s="59"/>
      <c r="DRP238" s="59"/>
      <c r="DRQ238" s="59"/>
      <c r="DRR238" s="59"/>
      <c r="DRS238" s="59"/>
      <c r="DRT238" s="59"/>
      <c r="DRU238" s="59"/>
      <c r="DRV238" s="59"/>
      <c r="DRW238" s="59"/>
      <c r="DRX238" s="59"/>
      <c r="DRY238" s="59"/>
      <c r="DRZ238" s="59"/>
      <c r="DSA238" s="59"/>
      <c r="DSB238" s="59"/>
      <c r="DSC238" s="59"/>
      <c r="DSD238" s="59"/>
      <c r="DSE238" s="59"/>
      <c r="DSF238" s="59"/>
      <c r="DSG238" s="59"/>
      <c r="DSH238" s="59"/>
      <c r="DSI238" s="59"/>
      <c r="DSJ238" s="59"/>
      <c r="DSK238" s="59"/>
      <c r="DSL238" s="59"/>
      <c r="DSM238" s="59"/>
      <c r="DSN238" s="59"/>
      <c r="DSO238" s="59"/>
      <c r="DSP238" s="59"/>
      <c r="DSQ238" s="59"/>
      <c r="DSR238" s="59"/>
      <c r="DSS238" s="59"/>
      <c r="DST238" s="59"/>
      <c r="DSU238" s="59"/>
      <c r="DSV238" s="59"/>
      <c r="DSW238" s="59"/>
      <c r="DSX238" s="59"/>
      <c r="DSY238" s="59"/>
      <c r="DSZ238" s="59"/>
      <c r="DTA238" s="59"/>
      <c r="DTB238" s="59"/>
      <c r="DTC238" s="59"/>
      <c r="DTD238" s="59"/>
      <c r="DTE238" s="59"/>
      <c r="DTF238" s="59"/>
      <c r="DTG238" s="59"/>
      <c r="DTH238" s="59"/>
      <c r="DTI238" s="59"/>
      <c r="DTJ238" s="59"/>
      <c r="DTK238" s="59"/>
      <c r="DTL238" s="59"/>
      <c r="DTM238" s="59"/>
      <c r="DTN238" s="59"/>
      <c r="DTO238" s="59"/>
      <c r="DTP238" s="59"/>
      <c r="DTQ238" s="59"/>
      <c r="DTR238" s="59"/>
      <c r="DTS238" s="59"/>
      <c r="DTT238" s="59"/>
      <c r="DTU238" s="59"/>
      <c r="DTV238" s="59"/>
      <c r="DTW238" s="59"/>
      <c r="DTX238" s="59"/>
      <c r="DTY238" s="59"/>
      <c r="DTZ238" s="59"/>
      <c r="DUA238" s="59"/>
      <c r="DUB238" s="59"/>
      <c r="DUC238" s="59"/>
      <c r="DUD238" s="59"/>
      <c r="DUE238" s="59"/>
      <c r="DUF238" s="59"/>
      <c r="DUG238" s="59"/>
      <c r="DUH238" s="59"/>
      <c r="DUI238" s="59"/>
      <c r="DUJ238" s="59"/>
      <c r="DUK238" s="59"/>
      <c r="DUL238" s="59"/>
      <c r="DUM238" s="59"/>
      <c r="DUN238" s="59"/>
      <c r="DUO238" s="59"/>
      <c r="DUP238" s="59"/>
      <c r="DUQ238" s="59"/>
      <c r="DUR238" s="59"/>
      <c r="DUS238" s="59"/>
      <c r="DUT238" s="59"/>
      <c r="DUU238" s="59"/>
      <c r="DUV238" s="59"/>
      <c r="DUW238" s="59"/>
      <c r="DUX238" s="59"/>
      <c r="DUY238" s="59"/>
      <c r="DUZ238" s="59"/>
      <c r="DVA238" s="59"/>
      <c r="DVB238" s="59"/>
      <c r="DVC238" s="59"/>
      <c r="DVD238" s="59"/>
      <c r="DVE238" s="59"/>
      <c r="DVF238" s="59"/>
      <c r="DVG238" s="59"/>
      <c r="DVH238" s="59"/>
      <c r="DVI238" s="59"/>
      <c r="DVJ238" s="59"/>
      <c r="DVK238" s="59"/>
      <c r="DVL238" s="59"/>
      <c r="DVM238" s="59"/>
      <c r="DVN238" s="59"/>
      <c r="DVO238" s="59"/>
      <c r="DVP238" s="59"/>
      <c r="DVQ238" s="59"/>
      <c r="DVR238" s="59"/>
      <c r="DVS238" s="59"/>
      <c r="DVT238" s="59"/>
      <c r="DVU238" s="59"/>
      <c r="DVV238" s="59"/>
      <c r="DVW238" s="59"/>
      <c r="DVX238" s="59"/>
      <c r="DVY238" s="59"/>
      <c r="DVZ238" s="59"/>
      <c r="DWA238" s="59"/>
      <c r="DWB238" s="59"/>
      <c r="DWC238" s="59"/>
      <c r="DWD238" s="59"/>
      <c r="DWE238" s="59"/>
      <c r="DWF238" s="59"/>
      <c r="DWG238" s="59"/>
      <c r="DWH238" s="59"/>
      <c r="DWI238" s="59"/>
      <c r="DWJ238" s="59"/>
      <c r="DWK238" s="59"/>
      <c r="DWL238" s="59"/>
      <c r="DWM238" s="59"/>
      <c r="DWN238" s="59"/>
      <c r="DWO238" s="59"/>
      <c r="DWP238" s="59"/>
      <c r="DWQ238" s="59"/>
      <c r="DWR238" s="59"/>
      <c r="DWS238" s="59"/>
      <c r="DWT238" s="59"/>
      <c r="DWU238" s="59"/>
      <c r="DWV238" s="59"/>
      <c r="DWW238" s="59"/>
      <c r="DWX238" s="59"/>
      <c r="DWY238" s="59"/>
      <c r="DWZ238" s="59"/>
      <c r="DXA238" s="59"/>
      <c r="DXB238" s="59"/>
      <c r="DXC238" s="59"/>
      <c r="DXD238" s="59"/>
      <c r="DXE238" s="59"/>
      <c r="DXF238" s="59"/>
      <c r="DXG238" s="59"/>
      <c r="DXH238" s="59"/>
      <c r="DXI238" s="59"/>
      <c r="DXJ238" s="59"/>
      <c r="DXK238" s="59"/>
      <c r="DXL238" s="59"/>
      <c r="DXM238" s="59"/>
      <c r="DXN238" s="59"/>
      <c r="DXO238" s="59"/>
      <c r="DXP238" s="59"/>
      <c r="DXQ238" s="59"/>
      <c r="DXR238" s="59"/>
      <c r="DXS238" s="59"/>
      <c r="DXT238" s="59"/>
      <c r="DXU238" s="59"/>
      <c r="DXV238" s="59"/>
      <c r="DXW238" s="59"/>
      <c r="DXX238" s="59"/>
      <c r="DXY238" s="59"/>
      <c r="DXZ238" s="59"/>
      <c r="DYA238" s="59"/>
      <c r="DYB238" s="59"/>
      <c r="DYC238" s="59"/>
      <c r="DYD238" s="59"/>
      <c r="DYE238" s="59"/>
      <c r="DYF238" s="59"/>
      <c r="DYG238" s="59"/>
      <c r="DYH238" s="59"/>
      <c r="DYI238" s="59"/>
      <c r="DYJ238" s="59"/>
      <c r="DYK238" s="59"/>
      <c r="DYL238" s="59"/>
      <c r="DYM238" s="59"/>
      <c r="DYN238" s="59"/>
      <c r="DYO238" s="59"/>
      <c r="DYP238" s="59"/>
      <c r="DYQ238" s="59"/>
      <c r="DYR238" s="59"/>
      <c r="DYS238" s="59"/>
      <c r="DYT238" s="59"/>
      <c r="DYU238" s="59"/>
      <c r="DYV238" s="59"/>
      <c r="DYW238" s="59"/>
      <c r="DYX238" s="59"/>
      <c r="DYY238" s="59"/>
      <c r="DYZ238" s="59"/>
      <c r="DZA238" s="59"/>
      <c r="DZB238" s="59"/>
      <c r="DZC238" s="59"/>
      <c r="DZD238" s="59"/>
      <c r="DZE238" s="59"/>
      <c r="DZF238" s="59"/>
      <c r="DZG238" s="59"/>
      <c r="DZH238" s="59"/>
      <c r="DZI238" s="59"/>
      <c r="DZJ238" s="59"/>
      <c r="DZK238" s="59"/>
      <c r="DZL238" s="59"/>
      <c r="DZM238" s="59"/>
      <c r="DZN238" s="59"/>
      <c r="DZO238" s="59"/>
      <c r="DZP238" s="59"/>
      <c r="DZQ238" s="59"/>
      <c r="DZR238" s="59"/>
      <c r="DZS238" s="59"/>
      <c r="DZT238" s="59"/>
      <c r="DZU238" s="59"/>
      <c r="DZV238" s="59"/>
      <c r="DZW238" s="59"/>
      <c r="DZX238" s="59"/>
      <c r="DZY238" s="59"/>
      <c r="DZZ238" s="59"/>
      <c r="EAA238" s="59"/>
      <c r="EAB238" s="59"/>
      <c r="EAC238" s="59"/>
      <c r="EAD238" s="59"/>
      <c r="EAE238" s="59"/>
      <c r="EAF238" s="59"/>
      <c r="EAG238" s="59"/>
      <c r="EAH238" s="59"/>
      <c r="EAI238" s="59"/>
      <c r="EAJ238" s="59"/>
      <c r="EAK238" s="59"/>
      <c r="EAL238" s="59"/>
      <c r="EAM238" s="59"/>
      <c r="EAN238" s="59"/>
      <c r="EAO238" s="59"/>
      <c r="EAP238" s="59"/>
      <c r="EAQ238" s="59"/>
      <c r="EAR238" s="59"/>
      <c r="EAS238" s="59"/>
      <c r="EAT238" s="59"/>
      <c r="EAU238" s="59"/>
      <c r="EAV238" s="59"/>
      <c r="EAW238" s="59"/>
      <c r="EAX238" s="59"/>
      <c r="EAY238" s="59"/>
      <c r="EAZ238" s="59"/>
      <c r="EBA238" s="59"/>
      <c r="EBB238" s="59"/>
      <c r="EBC238" s="59"/>
      <c r="EBD238" s="59"/>
      <c r="EBE238" s="59"/>
      <c r="EBF238" s="59"/>
      <c r="EBG238" s="59"/>
      <c r="EBH238" s="59"/>
      <c r="EBI238" s="59"/>
      <c r="EBJ238" s="59"/>
      <c r="EBK238" s="59"/>
      <c r="EBL238" s="59"/>
      <c r="EBM238" s="59"/>
      <c r="EBN238" s="59"/>
      <c r="EBO238" s="59"/>
      <c r="EBP238" s="59"/>
      <c r="EBQ238" s="59"/>
      <c r="EBR238" s="59"/>
      <c r="EBS238" s="59"/>
      <c r="EBT238" s="59"/>
      <c r="EBU238" s="59"/>
      <c r="EBV238" s="59"/>
      <c r="EBW238" s="59"/>
      <c r="EBX238" s="59"/>
      <c r="EBY238" s="59"/>
      <c r="EBZ238" s="59"/>
      <c r="ECA238" s="59"/>
      <c r="ECB238" s="59"/>
      <c r="ECC238" s="59"/>
      <c r="ECD238" s="59"/>
      <c r="ECE238" s="59"/>
      <c r="ECF238" s="59"/>
      <c r="ECG238" s="59"/>
      <c r="ECH238" s="59"/>
      <c r="ECI238" s="59"/>
      <c r="ECJ238" s="59"/>
      <c r="ECK238" s="59"/>
      <c r="ECL238" s="59"/>
      <c r="ECM238" s="59"/>
      <c r="ECN238" s="59"/>
      <c r="ECO238" s="59"/>
      <c r="ECP238" s="59"/>
      <c r="ECQ238" s="59"/>
      <c r="ECR238" s="59"/>
      <c r="ECS238" s="59"/>
      <c r="ECT238" s="59"/>
      <c r="ECU238" s="59"/>
      <c r="ECV238" s="59"/>
      <c r="ECW238" s="59"/>
      <c r="ECX238" s="59"/>
      <c r="ECY238" s="59"/>
      <c r="ECZ238" s="59"/>
      <c r="EDA238" s="59"/>
      <c r="EDB238" s="59"/>
      <c r="EDC238" s="59"/>
      <c r="EDD238" s="59"/>
      <c r="EDE238" s="59"/>
      <c r="EDF238" s="59"/>
      <c r="EDG238" s="59"/>
      <c r="EDH238" s="59"/>
      <c r="EDI238" s="59"/>
      <c r="EDJ238" s="59"/>
      <c r="EDK238" s="59"/>
      <c r="EDL238" s="59"/>
      <c r="EDM238" s="59"/>
      <c r="EDN238" s="59"/>
      <c r="EDO238" s="59"/>
      <c r="EDP238" s="59"/>
      <c r="EDQ238" s="59"/>
      <c r="EDR238" s="59"/>
      <c r="EDS238" s="59"/>
      <c r="EDT238" s="59"/>
      <c r="EDU238" s="59"/>
      <c r="EDV238" s="59"/>
      <c r="EDW238" s="59"/>
      <c r="EDX238" s="59"/>
      <c r="EDY238" s="59"/>
      <c r="EDZ238" s="59"/>
      <c r="EEA238" s="59"/>
      <c r="EEB238" s="59"/>
      <c r="EEC238" s="59"/>
      <c r="EED238" s="59"/>
      <c r="EEE238" s="59"/>
      <c r="EEF238" s="59"/>
      <c r="EEG238" s="59"/>
      <c r="EEH238" s="59"/>
      <c r="EEI238" s="59"/>
      <c r="EEJ238" s="59"/>
      <c r="EEK238" s="59"/>
      <c r="EEL238" s="59"/>
      <c r="EEM238" s="59"/>
      <c r="EEN238" s="59"/>
      <c r="EEO238" s="59"/>
      <c r="EEP238" s="59"/>
      <c r="EEQ238" s="59"/>
      <c r="EER238" s="59"/>
      <c r="EES238" s="59"/>
      <c r="EET238" s="59"/>
      <c r="EEU238" s="59"/>
      <c r="EEV238" s="59"/>
      <c r="EEW238" s="59"/>
      <c r="EEX238" s="59"/>
      <c r="EEY238" s="59"/>
      <c r="EEZ238" s="59"/>
      <c r="EFA238" s="59"/>
      <c r="EFB238" s="59"/>
      <c r="EFC238" s="59"/>
      <c r="EFD238" s="59"/>
      <c r="EFE238" s="59"/>
      <c r="EFF238" s="59"/>
      <c r="EFG238" s="59"/>
      <c r="EFH238" s="59"/>
      <c r="EFI238" s="59"/>
      <c r="EFJ238" s="59"/>
      <c r="EFK238" s="59"/>
      <c r="EFL238" s="59"/>
      <c r="EFM238" s="59"/>
      <c r="EFN238" s="59"/>
      <c r="EFO238" s="59"/>
      <c r="EFP238" s="59"/>
      <c r="EFQ238" s="59"/>
      <c r="EFR238" s="59"/>
      <c r="EFS238" s="59"/>
      <c r="EFT238" s="59"/>
      <c r="EFU238" s="59"/>
      <c r="EFV238" s="59"/>
      <c r="EFW238" s="59"/>
      <c r="EFX238" s="59"/>
      <c r="EFY238" s="59"/>
      <c r="EFZ238" s="59"/>
      <c r="EGA238" s="59"/>
      <c r="EGB238" s="59"/>
      <c r="EGC238" s="59"/>
      <c r="EGD238" s="59"/>
      <c r="EGE238" s="59"/>
      <c r="EGF238" s="59"/>
      <c r="EGG238" s="59"/>
      <c r="EGH238" s="59"/>
      <c r="EGI238" s="59"/>
      <c r="EGJ238" s="59"/>
      <c r="EGK238" s="59"/>
      <c r="EGL238" s="59"/>
      <c r="EGM238" s="59"/>
      <c r="EGN238" s="59"/>
      <c r="EGO238" s="59"/>
      <c r="EGP238" s="59"/>
      <c r="EGQ238" s="59"/>
      <c r="EGR238" s="59"/>
      <c r="EGS238" s="59"/>
      <c r="EGT238" s="59"/>
      <c r="EGU238" s="59"/>
      <c r="EGV238" s="59"/>
      <c r="EGW238" s="59"/>
      <c r="EGX238" s="59"/>
      <c r="EGY238" s="59"/>
      <c r="EGZ238" s="59"/>
      <c r="EHA238" s="59"/>
      <c r="EHB238" s="59"/>
      <c r="EHC238" s="59"/>
      <c r="EHD238" s="59"/>
      <c r="EHE238" s="59"/>
      <c r="EHF238" s="59"/>
      <c r="EHG238" s="59"/>
      <c r="EHH238" s="59"/>
      <c r="EHI238" s="59"/>
      <c r="EHJ238" s="59"/>
      <c r="EHK238" s="59"/>
      <c r="EHL238" s="59"/>
      <c r="EHM238" s="59"/>
      <c r="EHN238" s="59"/>
      <c r="EHO238" s="59"/>
      <c r="EHP238" s="59"/>
      <c r="EHQ238" s="59"/>
      <c r="EHR238" s="59"/>
      <c r="EHS238" s="59"/>
      <c r="EHT238" s="59"/>
      <c r="EHU238" s="59"/>
      <c r="EHV238" s="59"/>
      <c r="EHW238" s="59"/>
      <c r="EHX238" s="59"/>
      <c r="EHY238" s="59"/>
      <c r="EHZ238" s="59"/>
      <c r="EIA238" s="59"/>
      <c r="EIB238" s="59"/>
      <c r="EIC238" s="59"/>
      <c r="EID238" s="59"/>
      <c r="EIE238" s="59"/>
      <c r="EIF238" s="59"/>
      <c r="EIG238" s="59"/>
      <c r="EIH238" s="59"/>
      <c r="EII238" s="59"/>
      <c r="EIJ238" s="59"/>
      <c r="EIK238" s="59"/>
      <c r="EIL238" s="59"/>
      <c r="EIM238" s="59"/>
      <c r="EIN238" s="59"/>
      <c r="EIO238" s="59"/>
      <c r="EIP238" s="59"/>
      <c r="EIQ238" s="59"/>
      <c r="EIR238" s="59"/>
      <c r="EIS238" s="59"/>
      <c r="EIT238" s="59"/>
      <c r="EIU238" s="59"/>
      <c r="EIV238" s="59"/>
      <c r="EIW238" s="59"/>
      <c r="EIX238" s="59"/>
      <c r="EIY238" s="59"/>
      <c r="EIZ238" s="59"/>
      <c r="EJA238" s="59"/>
      <c r="EJB238" s="59"/>
      <c r="EJC238" s="59"/>
      <c r="EJD238" s="59"/>
      <c r="EJE238" s="59"/>
      <c r="EJF238" s="59"/>
      <c r="EJG238" s="59"/>
      <c r="EJH238" s="59"/>
      <c r="EJI238" s="59"/>
      <c r="EJJ238" s="59"/>
      <c r="EJK238" s="59"/>
      <c r="EJL238" s="59"/>
      <c r="EJM238" s="59"/>
      <c r="EJN238" s="59"/>
      <c r="EJO238" s="59"/>
      <c r="EJP238" s="59"/>
      <c r="EJQ238" s="59"/>
      <c r="EJR238" s="59"/>
      <c r="EJS238" s="59"/>
      <c r="EJT238" s="59"/>
      <c r="EJU238" s="59"/>
      <c r="EJV238" s="59"/>
      <c r="EJW238" s="59"/>
      <c r="EJX238" s="59"/>
      <c r="EJY238" s="59"/>
      <c r="EJZ238" s="59"/>
      <c r="EKA238" s="59"/>
      <c r="EKB238" s="59"/>
      <c r="EKC238" s="59"/>
      <c r="EKD238" s="59"/>
      <c r="EKE238" s="59"/>
      <c r="EKF238" s="59"/>
      <c r="EKG238" s="59"/>
      <c r="EKH238" s="59"/>
      <c r="EKI238" s="59"/>
      <c r="EKJ238" s="59"/>
      <c r="EKK238" s="59"/>
      <c r="EKL238" s="59"/>
      <c r="EKM238" s="59"/>
      <c r="EKN238" s="59"/>
      <c r="EKO238" s="59"/>
      <c r="EKP238" s="59"/>
      <c r="EKQ238" s="59"/>
      <c r="EKR238" s="59"/>
      <c r="EKS238" s="59"/>
      <c r="EKT238" s="59"/>
      <c r="EKU238" s="59"/>
      <c r="EKV238" s="59"/>
      <c r="EKW238" s="59"/>
      <c r="EKX238" s="59"/>
      <c r="EKY238" s="59"/>
      <c r="EKZ238" s="59"/>
      <c r="ELA238" s="59"/>
      <c r="ELB238" s="59"/>
      <c r="ELC238" s="59"/>
      <c r="ELD238" s="59"/>
      <c r="ELE238" s="59"/>
      <c r="ELF238" s="59"/>
      <c r="ELG238" s="59"/>
      <c r="ELH238" s="59"/>
      <c r="ELI238" s="59"/>
      <c r="ELJ238" s="59"/>
      <c r="ELK238" s="59"/>
      <c r="ELL238" s="59"/>
      <c r="ELM238" s="59"/>
      <c r="ELN238" s="59"/>
      <c r="ELO238" s="59"/>
      <c r="ELP238" s="59"/>
      <c r="ELQ238" s="59"/>
      <c r="ELR238" s="59"/>
      <c r="ELS238" s="59"/>
      <c r="ELT238" s="59"/>
      <c r="ELU238" s="59"/>
      <c r="ELV238" s="59"/>
      <c r="ELW238" s="59"/>
      <c r="ELX238" s="59"/>
      <c r="ELY238" s="59"/>
      <c r="ELZ238" s="59"/>
      <c r="EMA238" s="59"/>
      <c r="EMB238" s="59"/>
      <c r="EMC238" s="59"/>
      <c r="EMD238" s="59"/>
      <c r="EME238" s="59"/>
      <c r="EMF238" s="59"/>
      <c r="EMG238" s="59"/>
      <c r="EMH238" s="59"/>
      <c r="EMI238" s="59"/>
      <c r="EMJ238" s="59"/>
      <c r="EMK238" s="59"/>
      <c r="EML238" s="59"/>
      <c r="EMM238" s="59"/>
      <c r="EMN238" s="59"/>
      <c r="EMO238" s="59"/>
      <c r="EMP238" s="59"/>
      <c r="EMQ238" s="59"/>
      <c r="EMR238" s="59"/>
      <c r="EMS238" s="59"/>
      <c r="EMT238" s="59"/>
      <c r="EMU238" s="59"/>
      <c r="EMV238" s="59"/>
      <c r="EMW238" s="59"/>
      <c r="EMX238" s="59"/>
      <c r="EMY238" s="59"/>
      <c r="EMZ238" s="59"/>
      <c r="ENA238" s="59"/>
      <c r="ENB238" s="59"/>
      <c r="ENC238" s="59"/>
      <c r="END238" s="59"/>
      <c r="ENE238" s="59"/>
      <c r="ENF238" s="59"/>
      <c r="ENG238" s="59"/>
      <c r="ENH238" s="59"/>
      <c r="ENI238" s="59"/>
      <c r="ENJ238" s="59"/>
      <c r="ENK238" s="59"/>
      <c r="ENL238" s="59"/>
      <c r="ENM238" s="59"/>
      <c r="ENN238" s="59"/>
      <c r="ENO238" s="59"/>
      <c r="ENP238" s="59"/>
      <c r="ENQ238" s="59"/>
      <c r="ENR238" s="59"/>
      <c r="ENS238" s="59"/>
      <c r="ENT238" s="59"/>
      <c r="ENU238" s="59"/>
      <c r="ENV238" s="59"/>
      <c r="ENW238" s="59"/>
      <c r="ENX238" s="59"/>
      <c r="ENY238" s="59"/>
      <c r="ENZ238" s="59"/>
      <c r="EOA238" s="59"/>
      <c r="EOB238" s="59"/>
      <c r="EOC238" s="59"/>
      <c r="EOD238" s="59"/>
      <c r="EOE238" s="59"/>
      <c r="EOF238" s="59"/>
      <c r="EOG238" s="59"/>
      <c r="EOH238" s="59"/>
      <c r="EOI238" s="59"/>
      <c r="EOJ238" s="59"/>
      <c r="EOK238" s="59"/>
      <c r="EOL238" s="59"/>
      <c r="EOM238" s="59"/>
      <c r="EON238" s="59"/>
      <c r="EOO238" s="59"/>
      <c r="EOP238" s="59"/>
      <c r="EOQ238" s="59"/>
      <c r="EOR238" s="59"/>
      <c r="EOS238" s="59"/>
      <c r="EOT238" s="59"/>
      <c r="EOU238" s="59"/>
      <c r="EOV238" s="59"/>
      <c r="EOW238" s="59"/>
      <c r="EOX238" s="59"/>
      <c r="EOY238" s="59"/>
      <c r="EOZ238" s="59"/>
      <c r="EPA238" s="59"/>
      <c r="EPB238" s="59"/>
      <c r="EPC238" s="59"/>
      <c r="EPD238" s="59"/>
      <c r="EPE238" s="59"/>
      <c r="EPF238" s="59"/>
      <c r="EPG238" s="59"/>
      <c r="EPH238" s="59"/>
      <c r="EPI238" s="59"/>
      <c r="EPJ238" s="59"/>
      <c r="EPK238" s="59"/>
      <c r="EPL238" s="59"/>
      <c r="EPM238" s="59"/>
      <c r="EPN238" s="59"/>
      <c r="EPO238" s="59"/>
      <c r="EPP238" s="59"/>
      <c r="EPQ238" s="59"/>
      <c r="EPR238" s="59"/>
      <c r="EPS238" s="59"/>
      <c r="EPT238" s="59"/>
      <c r="EPU238" s="59"/>
      <c r="EPV238" s="59"/>
      <c r="EPW238" s="59"/>
      <c r="EPX238" s="59"/>
      <c r="EPY238" s="59"/>
      <c r="EPZ238" s="59"/>
      <c r="EQA238" s="59"/>
      <c r="EQB238" s="59"/>
      <c r="EQC238" s="59"/>
      <c r="EQD238" s="59"/>
      <c r="EQE238" s="59"/>
      <c r="EQF238" s="59"/>
      <c r="EQG238" s="59"/>
      <c r="EQH238" s="59"/>
      <c r="EQI238" s="59"/>
      <c r="EQJ238" s="59"/>
      <c r="EQK238" s="59"/>
      <c r="EQL238" s="59"/>
      <c r="EQM238" s="59"/>
      <c r="EQN238" s="59"/>
      <c r="EQO238" s="59"/>
      <c r="EQP238" s="59"/>
      <c r="EQQ238" s="59"/>
      <c r="EQR238" s="59"/>
      <c r="EQS238" s="59"/>
      <c r="EQT238" s="59"/>
      <c r="EQU238" s="59"/>
      <c r="EQV238" s="59"/>
      <c r="EQW238" s="59"/>
      <c r="EQX238" s="59"/>
      <c r="EQY238" s="59"/>
      <c r="EQZ238" s="59"/>
      <c r="ERA238" s="59"/>
      <c r="ERB238" s="59"/>
      <c r="ERC238" s="59"/>
      <c r="ERD238" s="59"/>
      <c r="ERE238" s="59"/>
      <c r="ERF238" s="59"/>
      <c r="ERG238" s="59"/>
      <c r="ERH238" s="59"/>
      <c r="ERI238" s="59"/>
      <c r="ERJ238" s="59"/>
      <c r="ERK238" s="59"/>
      <c r="ERL238" s="59"/>
      <c r="ERM238" s="59"/>
      <c r="ERN238" s="59"/>
      <c r="ERO238" s="59"/>
      <c r="ERP238" s="59"/>
      <c r="ERQ238" s="59"/>
      <c r="ERR238" s="59"/>
      <c r="ERS238" s="59"/>
      <c r="ERT238" s="59"/>
      <c r="ERU238" s="59"/>
      <c r="ERV238" s="59"/>
      <c r="ERW238" s="59"/>
      <c r="ERX238" s="59"/>
      <c r="ERY238" s="59"/>
      <c r="ERZ238" s="59"/>
      <c r="ESA238" s="59"/>
      <c r="ESB238" s="59"/>
      <c r="ESC238" s="59"/>
      <c r="ESD238" s="59"/>
      <c r="ESE238" s="59"/>
      <c r="ESF238" s="59"/>
      <c r="ESG238" s="59"/>
      <c r="ESH238" s="59"/>
      <c r="ESI238" s="59"/>
      <c r="ESJ238" s="59"/>
      <c r="ESK238" s="59"/>
      <c r="ESL238" s="59"/>
      <c r="ESM238" s="59"/>
      <c r="ESN238" s="59"/>
      <c r="ESO238" s="59"/>
      <c r="ESP238" s="59"/>
      <c r="ESQ238" s="59"/>
      <c r="ESR238" s="59"/>
      <c r="ESS238" s="59"/>
      <c r="EST238" s="59"/>
      <c r="ESU238" s="59"/>
      <c r="ESV238" s="59"/>
      <c r="ESW238" s="59"/>
      <c r="ESX238" s="59"/>
      <c r="ESY238" s="59"/>
      <c r="ESZ238" s="59"/>
      <c r="ETA238" s="59"/>
      <c r="ETB238" s="59"/>
      <c r="ETC238" s="59"/>
      <c r="ETD238" s="59"/>
      <c r="ETE238" s="59"/>
      <c r="ETF238" s="59"/>
      <c r="ETG238" s="59"/>
      <c r="ETH238" s="59"/>
      <c r="ETI238" s="59"/>
      <c r="ETJ238" s="59"/>
      <c r="ETK238" s="59"/>
      <c r="ETL238" s="59"/>
      <c r="ETM238" s="59"/>
      <c r="ETN238" s="59"/>
      <c r="ETO238" s="59"/>
      <c r="ETP238" s="59"/>
      <c r="ETQ238" s="59"/>
      <c r="ETR238" s="59"/>
      <c r="ETS238" s="59"/>
      <c r="ETT238" s="59"/>
      <c r="ETU238" s="59"/>
      <c r="ETV238" s="59"/>
      <c r="ETW238" s="59"/>
      <c r="ETX238" s="59"/>
      <c r="ETY238" s="59"/>
      <c r="ETZ238" s="59"/>
      <c r="EUA238" s="59"/>
      <c r="EUB238" s="59"/>
      <c r="EUC238" s="59"/>
      <c r="EUD238" s="59"/>
      <c r="EUE238" s="59"/>
      <c r="EUF238" s="59"/>
      <c r="EUG238" s="59"/>
      <c r="EUH238" s="59"/>
      <c r="EUI238" s="59"/>
      <c r="EUJ238" s="59"/>
      <c r="EUK238" s="59"/>
      <c r="EUL238" s="59"/>
      <c r="EUM238" s="59"/>
      <c r="EUN238" s="59"/>
      <c r="EUO238" s="59"/>
      <c r="EUP238" s="59"/>
      <c r="EUQ238" s="59"/>
      <c r="EUR238" s="59"/>
      <c r="EUS238" s="59"/>
      <c r="EUT238" s="59"/>
      <c r="EUU238" s="59"/>
      <c r="EUV238" s="59"/>
      <c r="EUW238" s="59"/>
      <c r="EUX238" s="59"/>
      <c r="EUY238" s="59"/>
      <c r="EUZ238" s="59"/>
      <c r="EVA238" s="59"/>
      <c r="EVB238" s="59"/>
      <c r="EVC238" s="59"/>
      <c r="EVD238" s="59"/>
      <c r="EVE238" s="59"/>
      <c r="EVF238" s="59"/>
      <c r="EVG238" s="59"/>
      <c r="EVH238" s="59"/>
      <c r="EVI238" s="59"/>
      <c r="EVJ238" s="59"/>
      <c r="EVK238" s="59"/>
      <c r="EVL238" s="59"/>
      <c r="EVM238" s="59"/>
      <c r="EVN238" s="59"/>
      <c r="EVO238" s="59"/>
      <c r="EVP238" s="59"/>
      <c r="EVQ238" s="59"/>
      <c r="EVR238" s="59"/>
      <c r="EVS238" s="59"/>
      <c r="EVT238" s="59"/>
      <c r="EVU238" s="59"/>
      <c r="EVV238" s="59"/>
      <c r="EVW238" s="59"/>
      <c r="EVX238" s="59"/>
      <c r="EVY238" s="59"/>
      <c r="EVZ238" s="59"/>
      <c r="EWA238" s="59"/>
      <c r="EWB238" s="59"/>
      <c r="EWC238" s="59"/>
      <c r="EWD238" s="59"/>
      <c r="EWE238" s="59"/>
      <c r="EWF238" s="59"/>
      <c r="EWG238" s="59"/>
      <c r="EWH238" s="59"/>
      <c r="EWI238" s="59"/>
      <c r="EWJ238" s="59"/>
      <c r="EWK238" s="59"/>
      <c r="EWL238" s="59"/>
      <c r="EWM238" s="59"/>
      <c r="EWN238" s="59"/>
      <c r="EWO238" s="59"/>
      <c r="EWP238" s="59"/>
      <c r="EWQ238" s="59"/>
      <c r="EWR238" s="59"/>
      <c r="EWS238" s="59"/>
      <c r="EWT238" s="59"/>
      <c r="EWU238" s="59"/>
      <c r="EWV238" s="59"/>
      <c r="EWW238" s="59"/>
      <c r="EWX238" s="59"/>
      <c r="EWY238" s="59"/>
      <c r="EWZ238" s="59"/>
      <c r="EXA238" s="59"/>
      <c r="EXB238" s="59"/>
      <c r="EXC238" s="59"/>
      <c r="EXD238" s="59"/>
      <c r="EXE238" s="59"/>
      <c r="EXF238" s="59"/>
      <c r="EXG238" s="59"/>
      <c r="EXH238" s="59"/>
      <c r="EXI238" s="59"/>
      <c r="EXJ238" s="59"/>
      <c r="EXK238" s="59"/>
      <c r="EXL238" s="59"/>
      <c r="EXM238" s="59"/>
      <c r="EXN238" s="59"/>
      <c r="EXO238" s="59"/>
      <c r="EXP238" s="59"/>
      <c r="EXQ238" s="59"/>
      <c r="EXR238" s="59"/>
      <c r="EXS238" s="59"/>
      <c r="EXT238" s="59"/>
      <c r="EXU238" s="59"/>
      <c r="EXV238" s="59"/>
      <c r="EXW238" s="59"/>
      <c r="EXX238" s="59"/>
      <c r="EXY238" s="59"/>
      <c r="EXZ238" s="59"/>
      <c r="EYA238" s="59"/>
      <c r="EYB238" s="59"/>
      <c r="EYC238" s="59"/>
      <c r="EYD238" s="59"/>
      <c r="EYE238" s="59"/>
      <c r="EYF238" s="59"/>
      <c r="EYG238" s="59"/>
      <c r="EYH238" s="59"/>
      <c r="EYI238" s="59"/>
      <c r="EYJ238" s="59"/>
      <c r="EYK238" s="59"/>
      <c r="EYL238" s="59"/>
      <c r="EYM238" s="59"/>
      <c r="EYN238" s="59"/>
      <c r="EYO238" s="59"/>
      <c r="EYP238" s="59"/>
      <c r="EYQ238" s="59"/>
      <c r="EYR238" s="59"/>
      <c r="EYS238" s="59"/>
      <c r="EYT238" s="59"/>
      <c r="EYU238" s="59"/>
      <c r="EYV238" s="59"/>
      <c r="EYW238" s="59"/>
      <c r="EYX238" s="59"/>
      <c r="EYY238" s="59"/>
      <c r="EYZ238" s="59"/>
      <c r="EZA238" s="59"/>
      <c r="EZB238" s="59"/>
      <c r="EZC238" s="59"/>
      <c r="EZD238" s="59"/>
      <c r="EZE238" s="59"/>
      <c r="EZF238" s="59"/>
      <c r="EZG238" s="59"/>
      <c r="EZH238" s="59"/>
      <c r="EZI238" s="59"/>
      <c r="EZJ238" s="59"/>
      <c r="EZK238" s="59"/>
      <c r="EZL238" s="59"/>
      <c r="EZM238" s="59"/>
      <c r="EZN238" s="59"/>
      <c r="EZO238" s="59"/>
      <c r="EZP238" s="59"/>
      <c r="EZQ238" s="59"/>
      <c r="EZR238" s="59"/>
      <c r="EZS238" s="59"/>
      <c r="EZT238" s="59"/>
      <c r="EZU238" s="59"/>
      <c r="EZV238" s="59"/>
      <c r="EZW238" s="59"/>
      <c r="EZX238" s="59"/>
      <c r="EZY238" s="59"/>
      <c r="EZZ238" s="59"/>
      <c r="FAA238" s="59"/>
      <c r="FAB238" s="59"/>
      <c r="FAC238" s="59"/>
      <c r="FAD238" s="59"/>
      <c r="FAE238" s="59"/>
      <c r="FAF238" s="59"/>
      <c r="FAG238" s="59"/>
      <c r="FAH238" s="59"/>
      <c r="FAI238" s="59"/>
      <c r="FAJ238" s="59"/>
      <c r="FAK238" s="59"/>
      <c r="FAL238" s="59"/>
      <c r="FAM238" s="59"/>
      <c r="FAN238" s="59"/>
      <c r="FAO238" s="59"/>
      <c r="FAP238" s="59"/>
      <c r="FAQ238" s="59"/>
      <c r="FAR238" s="59"/>
      <c r="FAS238" s="59"/>
      <c r="FAT238" s="59"/>
      <c r="FAU238" s="59"/>
      <c r="FAV238" s="59"/>
      <c r="FAW238" s="59"/>
      <c r="FAX238" s="59"/>
      <c r="FAY238" s="59"/>
      <c r="FAZ238" s="59"/>
      <c r="FBA238" s="59"/>
      <c r="FBB238" s="59"/>
      <c r="FBC238" s="59"/>
      <c r="FBD238" s="59"/>
      <c r="FBE238" s="59"/>
      <c r="FBF238" s="59"/>
      <c r="FBG238" s="59"/>
      <c r="FBH238" s="59"/>
      <c r="FBI238" s="59"/>
      <c r="FBJ238" s="59"/>
      <c r="FBK238" s="59"/>
      <c r="FBL238" s="59"/>
      <c r="FBM238" s="59"/>
      <c r="FBN238" s="59"/>
      <c r="FBO238" s="59"/>
      <c r="FBP238" s="59"/>
      <c r="FBQ238" s="59"/>
      <c r="FBR238" s="59"/>
      <c r="FBS238" s="59"/>
      <c r="FBT238" s="59"/>
      <c r="FBU238" s="59"/>
      <c r="FBV238" s="59"/>
      <c r="FBW238" s="59"/>
      <c r="FBX238" s="59"/>
      <c r="FBY238" s="59"/>
      <c r="FBZ238" s="59"/>
      <c r="FCA238" s="59"/>
      <c r="FCB238" s="59"/>
      <c r="FCC238" s="59"/>
      <c r="FCD238" s="59"/>
      <c r="FCE238" s="59"/>
      <c r="FCF238" s="59"/>
      <c r="FCG238" s="59"/>
      <c r="FCH238" s="59"/>
      <c r="FCI238" s="59"/>
      <c r="FCJ238" s="59"/>
      <c r="FCK238" s="59"/>
      <c r="FCL238" s="59"/>
      <c r="FCM238" s="59"/>
      <c r="FCN238" s="59"/>
      <c r="FCO238" s="59"/>
      <c r="FCP238" s="59"/>
      <c r="FCQ238" s="59"/>
      <c r="FCR238" s="59"/>
      <c r="FCS238" s="59"/>
      <c r="FCT238" s="59"/>
      <c r="FCU238" s="59"/>
      <c r="FCV238" s="59"/>
      <c r="FCW238" s="59"/>
      <c r="FCX238" s="59"/>
      <c r="FCY238" s="59"/>
      <c r="FCZ238" s="59"/>
      <c r="FDA238" s="59"/>
      <c r="FDB238" s="59"/>
      <c r="FDC238" s="59"/>
      <c r="FDD238" s="59"/>
      <c r="FDE238" s="59"/>
      <c r="FDF238" s="59"/>
      <c r="FDG238" s="59"/>
      <c r="FDH238" s="59"/>
      <c r="FDI238" s="59"/>
      <c r="FDJ238" s="59"/>
      <c r="FDK238" s="59"/>
      <c r="FDL238" s="59"/>
      <c r="FDM238" s="59"/>
      <c r="FDN238" s="59"/>
      <c r="FDO238" s="59"/>
      <c r="FDP238" s="59"/>
      <c r="FDQ238" s="59"/>
      <c r="FDR238" s="59"/>
      <c r="FDS238" s="59"/>
      <c r="FDT238" s="59"/>
      <c r="FDU238" s="59"/>
      <c r="FDV238" s="59"/>
      <c r="FDW238" s="59"/>
      <c r="FDX238" s="59"/>
      <c r="FDY238" s="59"/>
      <c r="FDZ238" s="59"/>
      <c r="FEA238" s="59"/>
      <c r="FEB238" s="59"/>
      <c r="FEC238" s="59"/>
      <c r="FED238" s="59"/>
      <c r="FEE238" s="59"/>
      <c r="FEF238" s="59"/>
      <c r="FEG238" s="59"/>
      <c r="FEH238" s="59"/>
      <c r="FEI238" s="59"/>
      <c r="FEJ238" s="59"/>
      <c r="FEK238" s="59"/>
      <c r="FEL238" s="59"/>
      <c r="FEM238" s="59"/>
      <c r="FEN238" s="59"/>
      <c r="FEO238" s="59"/>
      <c r="FEP238" s="59"/>
      <c r="FEQ238" s="59"/>
      <c r="FER238" s="59"/>
      <c r="FES238" s="59"/>
      <c r="FET238" s="59"/>
      <c r="FEU238" s="59"/>
      <c r="FEV238" s="59"/>
      <c r="FEW238" s="59"/>
      <c r="FEX238" s="59"/>
      <c r="FEY238" s="59"/>
      <c r="FEZ238" s="59"/>
      <c r="FFA238" s="59"/>
      <c r="FFB238" s="59"/>
      <c r="FFC238" s="59"/>
      <c r="FFD238" s="59"/>
      <c r="FFE238" s="59"/>
      <c r="FFF238" s="59"/>
      <c r="FFG238" s="59"/>
      <c r="FFH238" s="59"/>
      <c r="FFI238" s="59"/>
      <c r="FFJ238" s="59"/>
      <c r="FFK238" s="59"/>
      <c r="FFL238" s="59"/>
      <c r="FFM238" s="59"/>
      <c r="FFN238" s="59"/>
      <c r="FFO238" s="59"/>
      <c r="FFP238" s="59"/>
      <c r="FFQ238" s="59"/>
      <c r="FFR238" s="59"/>
      <c r="FFS238" s="59"/>
      <c r="FFT238" s="59"/>
      <c r="FFU238" s="59"/>
      <c r="FFV238" s="59"/>
      <c r="FFW238" s="59"/>
      <c r="FFX238" s="59"/>
      <c r="FFY238" s="59"/>
      <c r="FFZ238" s="59"/>
      <c r="FGA238" s="59"/>
      <c r="FGB238" s="59"/>
      <c r="FGC238" s="59"/>
      <c r="FGD238" s="59"/>
      <c r="FGE238" s="59"/>
      <c r="FGF238" s="59"/>
      <c r="FGG238" s="59"/>
      <c r="FGH238" s="59"/>
      <c r="FGI238" s="59"/>
      <c r="FGJ238" s="59"/>
      <c r="FGK238" s="59"/>
      <c r="FGL238" s="59"/>
      <c r="FGM238" s="59"/>
      <c r="FGN238" s="59"/>
      <c r="FGO238" s="59"/>
      <c r="FGP238" s="59"/>
      <c r="FGQ238" s="59"/>
      <c r="FGR238" s="59"/>
      <c r="FGS238" s="59"/>
      <c r="FGT238" s="59"/>
      <c r="FGU238" s="59"/>
      <c r="FGV238" s="59"/>
      <c r="FGW238" s="59"/>
      <c r="FGX238" s="59"/>
      <c r="FGY238" s="59"/>
      <c r="FGZ238" s="59"/>
      <c r="FHA238" s="59"/>
      <c r="FHB238" s="59"/>
      <c r="FHC238" s="59"/>
      <c r="FHD238" s="59"/>
      <c r="FHE238" s="59"/>
      <c r="FHF238" s="59"/>
      <c r="FHG238" s="59"/>
      <c r="FHH238" s="59"/>
      <c r="FHI238" s="59"/>
      <c r="FHJ238" s="59"/>
      <c r="FHK238" s="59"/>
      <c r="FHL238" s="59"/>
      <c r="FHM238" s="59"/>
      <c r="FHN238" s="59"/>
      <c r="FHO238" s="59"/>
      <c r="FHP238" s="59"/>
      <c r="FHQ238" s="59"/>
      <c r="FHR238" s="59"/>
      <c r="FHS238" s="59"/>
      <c r="FHT238" s="59"/>
      <c r="FHU238" s="59"/>
      <c r="FHV238" s="59"/>
      <c r="FHW238" s="59"/>
      <c r="FHX238" s="59"/>
      <c r="FHY238" s="59"/>
      <c r="FHZ238" s="59"/>
      <c r="FIA238" s="59"/>
      <c r="FIB238" s="59"/>
      <c r="FIC238" s="59"/>
      <c r="FID238" s="59"/>
      <c r="FIE238" s="59"/>
      <c r="FIF238" s="59"/>
      <c r="FIG238" s="59"/>
      <c r="FIH238" s="59"/>
      <c r="FII238" s="59"/>
      <c r="FIJ238" s="59"/>
      <c r="FIK238" s="59"/>
      <c r="FIL238" s="59"/>
      <c r="FIM238" s="59"/>
      <c r="FIN238" s="59"/>
      <c r="FIO238" s="59"/>
      <c r="FIP238" s="59"/>
      <c r="FIQ238" s="59"/>
      <c r="FIR238" s="59"/>
      <c r="FIS238" s="59"/>
      <c r="FIT238" s="59"/>
      <c r="FIU238" s="59"/>
      <c r="FIV238" s="59"/>
      <c r="FIW238" s="59"/>
      <c r="FIX238" s="59"/>
      <c r="FIY238" s="59"/>
      <c r="FIZ238" s="59"/>
      <c r="FJA238" s="59"/>
      <c r="FJB238" s="59"/>
      <c r="FJC238" s="59"/>
      <c r="FJD238" s="59"/>
    </row>
    <row r="239" spans="1:4320" ht="33" customHeight="1" x14ac:dyDescent="0.2">
      <c r="A239" s="60"/>
      <c r="B239" s="167"/>
      <c r="C239" s="128"/>
      <c r="D239" s="295"/>
      <c r="E239" s="118"/>
      <c r="F239" s="296"/>
      <c r="G239" s="266"/>
      <c r="H239" s="170"/>
      <c r="I239" s="95"/>
      <c r="J239" s="304">
        <v>60000</v>
      </c>
      <c r="K239" s="303">
        <f>SUM(K237:K238)</f>
        <v>6350000</v>
      </c>
      <c r="L239" s="304">
        <v>60000</v>
      </c>
      <c r="M239" s="303">
        <f>SUM(M237:M238)</f>
        <v>4074351.0324331196</v>
      </c>
      <c r="N239" s="114"/>
    </row>
    <row r="240" spans="1:4320" ht="23.25" customHeight="1" x14ac:dyDescent="0.2">
      <c r="A240" s="60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65"/>
      <c r="N240" s="114"/>
    </row>
    <row r="241" spans="1:14" ht="32.25" customHeight="1" x14ac:dyDescent="0.2">
      <c r="A241" s="551" t="s">
        <v>345</v>
      </c>
      <c r="B241" s="552"/>
      <c r="C241" s="552"/>
      <c r="D241" s="552"/>
      <c r="E241" s="552"/>
      <c r="F241" s="552"/>
      <c r="G241" s="552"/>
      <c r="H241" s="552"/>
      <c r="I241" s="552"/>
      <c r="J241" s="552"/>
      <c r="K241" s="552"/>
      <c r="L241" s="552"/>
      <c r="M241" s="65"/>
      <c r="N241" s="114"/>
    </row>
    <row r="242" spans="1:14" ht="51.75" customHeight="1" x14ac:dyDescent="0.2">
      <c r="A242" s="68" t="s">
        <v>4</v>
      </c>
      <c r="B242" s="69" t="s">
        <v>5</v>
      </c>
      <c r="C242" s="101" t="s">
        <v>6</v>
      </c>
      <c r="D242" s="102" t="s">
        <v>7</v>
      </c>
      <c r="E242" s="103" t="s">
        <v>8</v>
      </c>
      <c r="F242" s="104" t="s">
        <v>9</v>
      </c>
      <c r="G242" s="103"/>
      <c r="H242" s="104" t="s">
        <v>10</v>
      </c>
      <c r="I242" s="104" t="s">
        <v>11</v>
      </c>
      <c r="J242" s="511" t="s">
        <v>13</v>
      </c>
      <c r="K242" s="105" t="s">
        <v>12</v>
      </c>
      <c r="L242" s="74" t="s">
        <v>13</v>
      </c>
      <c r="M242" s="75" t="s">
        <v>909</v>
      </c>
      <c r="N242" s="114"/>
    </row>
    <row r="243" spans="1:14" ht="20.25" customHeight="1" x14ac:dyDescent="0.2">
      <c r="A243" s="183" t="s">
        <v>346</v>
      </c>
      <c r="B243" s="123" t="s">
        <v>347</v>
      </c>
      <c r="C243" s="124" t="s">
        <v>16</v>
      </c>
      <c r="D243" s="208" t="s">
        <v>17</v>
      </c>
      <c r="E243" s="108" t="s">
        <v>348</v>
      </c>
      <c r="F243" s="305" t="s">
        <v>249</v>
      </c>
      <c r="G243" s="248"/>
      <c r="H243" s="306">
        <v>70111</v>
      </c>
      <c r="I243" s="111" t="s">
        <v>20</v>
      </c>
      <c r="J243" s="515">
        <v>17000000</v>
      </c>
      <c r="K243" s="112">
        <v>19803069.086162385</v>
      </c>
      <c r="L243" s="113">
        <v>17000000</v>
      </c>
      <c r="M243" s="65">
        <v>12706244.878196869</v>
      </c>
      <c r="N243" s="114"/>
    </row>
    <row r="244" spans="1:14" ht="25.5" customHeight="1" x14ac:dyDescent="0.2">
      <c r="A244" s="183" t="s">
        <v>349</v>
      </c>
      <c r="B244" s="123" t="s">
        <v>304</v>
      </c>
      <c r="C244" s="124" t="s">
        <v>16</v>
      </c>
      <c r="D244" s="208" t="s">
        <v>17</v>
      </c>
      <c r="E244" s="108" t="s">
        <v>348</v>
      </c>
      <c r="F244" s="305" t="s">
        <v>294</v>
      </c>
      <c r="G244" s="248"/>
      <c r="H244" s="306">
        <v>70111</v>
      </c>
      <c r="I244" s="111" t="s">
        <v>20</v>
      </c>
      <c r="J244" s="515">
        <v>105000000</v>
      </c>
      <c r="K244" s="112">
        <v>29906320</v>
      </c>
      <c r="L244" s="113">
        <v>105000000</v>
      </c>
      <c r="M244" s="65">
        <v>19188794.609177206</v>
      </c>
      <c r="N244" s="114"/>
    </row>
    <row r="245" spans="1:14" ht="24" customHeight="1" x14ac:dyDescent="0.25">
      <c r="A245" s="183" t="s">
        <v>350</v>
      </c>
      <c r="B245" s="123" t="s">
        <v>351</v>
      </c>
      <c r="C245" s="124" t="s">
        <v>16</v>
      </c>
      <c r="D245" s="208" t="s">
        <v>17</v>
      </c>
      <c r="E245" s="108" t="s">
        <v>348</v>
      </c>
      <c r="F245" s="305" t="s">
        <v>294</v>
      </c>
      <c r="G245" s="248"/>
      <c r="H245" s="306">
        <v>70111</v>
      </c>
      <c r="I245" s="111" t="s">
        <v>20</v>
      </c>
      <c r="J245" s="529"/>
      <c r="K245" s="112">
        <v>2000000</v>
      </c>
      <c r="L245" s="184"/>
      <c r="M245" s="65">
        <v>1283260.1676954706</v>
      </c>
      <c r="N245" s="114"/>
    </row>
    <row r="246" spans="1:14" ht="24" customHeight="1" x14ac:dyDescent="0.2">
      <c r="A246" s="60"/>
      <c r="B246" s="167"/>
      <c r="C246" s="128"/>
      <c r="D246" s="210"/>
      <c r="E246" s="118"/>
      <c r="F246" s="307"/>
      <c r="G246" s="266"/>
      <c r="H246" s="308"/>
      <c r="I246" s="95"/>
      <c r="J246" s="297">
        <f>SUM(J243:J245)</f>
        <v>122000000</v>
      </c>
      <c r="K246" s="309">
        <f>SUM(K243:K245)</f>
        <v>51709389.086162388</v>
      </c>
      <c r="L246" s="297">
        <f>SUM(L243:L245)</f>
        <v>122000000</v>
      </c>
      <c r="M246" s="309">
        <f>SUM(M243:M245)</f>
        <v>33178299.655069545</v>
      </c>
      <c r="N246" s="114"/>
    </row>
    <row r="247" spans="1:14" ht="24.75" customHeight="1" x14ac:dyDescent="0.2">
      <c r="A247" s="60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65"/>
      <c r="N247" s="114"/>
    </row>
    <row r="248" spans="1:14" ht="32.25" customHeight="1" x14ac:dyDescent="0.2">
      <c r="A248" s="551" t="s">
        <v>352</v>
      </c>
      <c r="B248" s="552"/>
      <c r="C248" s="552"/>
      <c r="D248" s="552"/>
      <c r="E248" s="552"/>
      <c r="F248" s="552"/>
      <c r="G248" s="552"/>
      <c r="H248" s="552"/>
      <c r="I248" s="552"/>
      <c r="J248" s="552"/>
      <c r="K248" s="552"/>
      <c r="L248" s="552"/>
      <c r="M248" s="65"/>
      <c r="N248" s="114"/>
    </row>
    <row r="249" spans="1:14" ht="60" customHeight="1" x14ac:dyDescent="0.2">
      <c r="A249" s="68" t="s">
        <v>4</v>
      </c>
      <c r="B249" s="69" t="s">
        <v>5</v>
      </c>
      <c r="C249" s="101" t="s">
        <v>6</v>
      </c>
      <c r="D249" s="102" t="s">
        <v>7</v>
      </c>
      <c r="E249" s="103" t="s">
        <v>8</v>
      </c>
      <c r="F249" s="104" t="s">
        <v>9</v>
      </c>
      <c r="G249" s="103"/>
      <c r="H249" s="104" t="s">
        <v>10</v>
      </c>
      <c r="I249" s="104" t="s">
        <v>11</v>
      </c>
      <c r="J249" s="511" t="s">
        <v>13</v>
      </c>
      <c r="K249" s="105" t="s">
        <v>12</v>
      </c>
      <c r="L249" s="74" t="s">
        <v>13</v>
      </c>
      <c r="M249" s="75" t="s">
        <v>909</v>
      </c>
      <c r="N249" s="114"/>
    </row>
    <row r="250" spans="1:14" ht="24" customHeight="1" x14ac:dyDescent="0.2">
      <c r="A250" s="183" t="s">
        <v>353</v>
      </c>
      <c r="B250" s="125" t="s">
        <v>354</v>
      </c>
      <c r="C250" s="190" t="s">
        <v>16</v>
      </c>
      <c r="D250" s="191" t="s">
        <v>17</v>
      </c>
      <c r="E250" s="108" t="s">
        <v>355</v>
      </c>
      <c r="F250" s="305" t="s">
        <v>294</v>
      </c>
      <c r="G250" s="248"/>
      <c r="H250" s="162">
        <v>70435</v>
      </c>
      <c r="I250" s="111" t="s">
        <v>20</v>
      </c>
      <c r="J250" s="515">
        <v>1948098</v>
      </c>
      <c r="K250" s="112">
        <v>1100000</v>
      </c>
      <c r="L250" s="113">
        <v>1948098</v>
      </c>
      <c r="M250" s="65">
        <v>705793.09223250893</v>
      </c>
      <c r="N250" s="114"/>
    </row>
    <row r="251" spans="1:14" ht="25.5" customHeight="1" x14ac:dyDescent="0.2">
      <c r="A251" s="183" t="s">
        <v>356</v>
      </c>
      <c r="B251" s="123" t="s">
        <v>357</v>
      </c>
      <c r="C251" s="190" t="s">
        <v>16</v>
      </c>
      <c r="D251" s="191" t="s">
        <v>17</v>
      </c>
      <c r="E251" s="108" t="s">
        <v>355</v>
      </c>
      <c r="F251" s="191" t="s">
        <v>249</v>
      </c>
      <c r="G251" s="248"/>
      <c r="H251" s="162">
        <v>70435</v>
      </c>
      <c r="I251" s="111" t="s">
        <v>20</v>
      </c>
      <c r="J251" s="515">
        <v>206097</v>
      </c>
      <c r="K251" s="250">
        <v>200000</v>
      </c>
      <c r="L251" s="113">
        <v>206097</v>
      </c>
      <c r="M251" s="65">
        <v>128326.01676954707</v>
      </c>
      <c r="N251" s="114"/>
    </row>
    <row r="252" spans="1:14" ht="25.5" customHeight="1" x14ac:dyDescent="0.2">
      <c r="A252" s="183" t="s">
        <v>358</v>
      </c>
      <c r="B252" s="106" t="s">
        <v>359</v>
      </c>
      <c r="C252" s="190" t="s">
        <v>16</v>
      </c>
      <c r="D252" s="191" t="s">
        <v>17</v>
      </c>
      <c r="E252" s="108" t="s">
        <v>355</v>
      </c>
      <c r="F252" s="191" t="s">
        <v>360</v>
      </c>
      <c r="G252" s="248"/>
      <c r="H252" s="162">
        <v>70435</v>
      </c>
      <c r="I252" s="111" t="s">
        <v>20</v>
      </c>
      <c r="J252" s="515">
        <v>9757465</v>
      </c>
      <c r="K252" s="112">
        <v>300000</v>
      </c>
      <c r="L252" s="113">
        <v>9757465</v>
      </c>
      <c r="M252" s="65">
        <v>192489.02515432061</v>
      </c>
      <c r="N252" s="114"/>
    </row>
    <row r="253" spans="1:14" ht="25.5" customHeight="1" x14ac:dyDescent="0.2">
      <c r="A253" s="60"/>
      <c r="B253" s="116"/>
      <c r="C253" s="192"/>
      <c r="D253" s="193"/>
      <c r="E253" s="118"/>
      <c r="F253" s="193"/>
      <c r="G253" s="266"/>
      <c r="H253" s="170"/>
      <c r="I253" s="95"/>
      <c r="J253" s="201">
        <f>SUM(J250:J252)</f>
        <v>11911660</v>
      </c>
      <c r="K253" s="222">
        <f>SUM(K250:K252)</f>
        <v>1600000</v>
      </c>
      <c r="L253" s="201">
        <f>SUM(L250:L252)</f>
        <v>11911660</v>
      </c>
      <c r="M253" s="222">
        <f>SUM(M250:M252)</f>
        <v>1026608.1341563767</v>
      </c>
      <c r="N253" s="114"/>
    </row>
    <row r="254" spans="1:14" ht="24.75" customHeight="1" x14ac:dyDescent="0.2">
      <c r="A254" s="60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65"/>
      <c r="N254" s="114"/>
    </row>
    <row r="255" spans="1:14" ht="32.25" customHeight="1" x14ac:dyDescent="0.2">
      <c r="A255" s="551" t="s">
        <v>361</v>
      </c>
      <c r="B255" s="552"/>
      <c r="C255" s="552"/>
      <c r="D255" s="552"/>
      <c r="E255" s="552"/>
      <c r="F255" s="552"/>
      <c r="G255" s="552"/>
      <c r="H255" s="552"/>
      <c r="I255" s="552"/>
      <c r="J255" s="552"/>
      <c r="K255" s="552"/>
      <c r="L255" s="552"/>
      <c r="M255" s="65"/>
      <c r="N255" s="114"/>
    </row>
    <row r="256" spans="1:14" ht="59.25" customHeight="1" x14ac:dyDescent="0.2">
      <c r="A256" s="68" t="s">
        <v>4</v>
      </c>
      <c r="B256" s="69" t="s">
        <v>5</v>
      </c>
      <c r="C256" s="101" t="s">
        <v>6</v>
      </c>
      <c r="D256" s="102" t="s">
        <v>7</v>
      </c>
      <c r="E256" s="103" t="s">
        <v>8</v>
      </c>
      <c r="F256" s="104" t="s">
        <v>9</v>
      </c>
      <c r="G256" s="103"/>
      <c r="H256" s="104" t="s">
        <v>10</v>
      </c>
      <c r="I256" s="104" t="s">
        <v>11</v>
      </c>
      <c r="J256" s="511" t="s">
        <v>13</v>
      </c>
      <c r="K256" s="105" t="s">
        <v>12</v>
      </c>
      <c r="L256" s="74" t="s">
        <v>13</v>
      </c>
      <c r="M256" s="75" t="s">
        <v>909</v>
      </c>
      <c r="N256" s="114"/>
    </row>
    <row r="257" spans="1:14" ht="25.5" x14ac:dyDescent="0.2">
      <c r="A257" s="183" t="s">
        <v>362</v>
      </c>
      <c r="B257" s="125" t="s">
        <v>363</v>
      </c>
      <c r="C257" s="190" t="s">
        <v>16</v>
      </c>
      <c r="D257" s="191" t="s">
        <v>17</v>
      </c>
      <c r="E257" s="310" t="s">
        <v>364</v>
      </c>
      <c r="F257" s="291" t="s">
        <v>249</v>
      </c>
      <c r="G257" s="311"/>
      <c r="H257" s="312">
        <v>70443</v>
      </c>
      <c r="I257" s="111" t="s">
        <v>20</v>
      </c>
      <c r="J257" s="516">
        <v>1500000</v>
      </c>
      <c r="K257" s="198">
        <v>6000000</v>
      </c>
      <c r="L257" s="126">
        <v>1500000</v>
      </c>
      <c r="M257" s="65">
        <v>3849780.5030864123</v>
      </c>
      <c r="N257" s="114"/>
    </row>
    <row r="258" spans="1:14" ht="27" customHeight="1" x14ac:dyDescent="0.2">
      <c r="A258" s="183" t="s">
        <v>365</v>
      </c>
      <c r="B258" s="125" t="s">
        <v>366</v>
      </c>
      <c r="C258" s="190" t="s">
        <v>16</v>
      </c>
      <c r="D258" s="191" t="s">
        <v>17</v>
      </c>
      <c r="E258" s="310" t="s">
        <v>364</v>
      </c>
      <c r="F258" s="291" t="s">
        <v>294</v>
      </c>
      <c r="G258" s="311"/>
      <c r="H258" s="312">
        <v>70443</v>
      </c>
      <c r="I258" s="111" t="s">
        <v>20</v>
      </c>
      <c r="J258" s="516">
        <v>23000000</v>
      </c>
      <c r="K258" s="198">
        <v>100000000</v>
      </c>
      <c r="L258" s="126">
        <v>23000000</v>
      </c>
      <c r="M258" s="65">
        <v>64163008.384773538</v>
      </c>
      <c r="N258" s="114"/>
    </row>
    <row r="259" spans="1:14" ht="24.75" customHeight="1" x14ac:dyDescent="0.2">
      <c r="A259" s="60"/>
      <c r="B259" s="313"/>
      <c r="C259" s="192"/>
      <c r="D259" s="193"/>
      <c r="E259" s="314"/>
      <c r="F259" s="315"/>
      <c r="G259" s="211"/>
      <c r="H259" s="316"/>
      <c r="I259" s="95"/>
      <c r="J259" s="130">
        <f>SUM(J257:J258)</f>
        <v>24500000</v>
      </c>
      <c r="K259" s="200">
        <f>SUM(K257:K258)</f>
        <v>106000000</v>
      </c>
      <c r="L259" s="130">
        <f>SUM(L257:L258)</f>
        <v>24500000</v>
      </c>
      <c r="M259" s="200">
        <f>SUM(M257:M258)</f>
        <v>68012788.887859955</v>
      </c>
      <c r="N259" s="114"/>
    </row>
    <row r="260" spans="1:14" ht="27" customHeight="1" x14ac:dyDescent="0.2">
      <c r="A260" s="60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65"/>
      <c r="N260" s="114"/>
    </row>
    <row r="261" spans="1:14" ht="32.25" customHeight="1" x14ac:dyDescent="0.2">
      <c r="A261" s="551" t="s">
        <v>367</v>
      </c>
      <c r="B261" s="552"/>
      <c r="C261" s="552"/>
      <c r="D261" s="552"/>
      <c r="E261" s="552"/>
      <c r="F261" s="552"/>
      <c r="G261" s="552"/>
      <c r="H261" s="552"/>
      <c r="I261" s="552"/>
      <c r="J261" s="552"/>
      <c r="K261" s="552"/>
      <c r="L261" s="552"/>
      <c r="M261" s="65"/>
      <c r="N261" s="114"/>
    </row>
    <row r="262" spans="1:14" ht="46.5" customHeight="1" x14ac:dyDescent="0.2">
      <c r="A262" s="68" t="s">
        <v>4</v>
      </c>
      <c r="B262" s="69" t="s">
        <v>5</v>
      </c>
      <c r="C262" s="101" t="s">
        <v>6</v>
      </c>
      <c r="D262" s="102" t="s">
        <v>7</v>
      </c>
      <c r="E262" s="103" t="s">
        <v>8</v>
      </c>
      <c r="F262" s="104" t="s">
        <v>9</v>
      </c>
      <c r="G262" s="103"/>
      <c r="H262" s="104" t="s">
        <v>10</v>
      </c>
      <c r="I262" s="104" t="s">
        <v>11</v>
      </c>
      <c r="J262" s="511" t="s">
        <v>13</v>
      </c>
      <c r="K262" s="105" t="s">
        <v>12</v>
      </c>
      <c r="L262" s="74" t="s">
        <v>13</v>
      </c>
      <c r="M262" s="75" t="s">
        <v>909</v>
      </c>
      <c r="N262" s="114"/>
    </row>
    <row r="263" spans="1:14" ht="23.25" customHeight="1" x14ac:dyDescent="0.2">
      <c r="A263" s="183" t="s">
        <v>368</v>
      </c>
      <c r="B263" s="123" t="s">
        <v>369</v>
      </c>
      <c r="C263" s="190" t="s">
        <v>16</v>
      </c>
      <c r="D263" s="191" t="s">
        <v>17</v>
      </c>
      <c r="E263" s="108" t="s">
        <v>370</v>
      </c>
      <c r="F263" s="191" t="s">
        <v>371</v>
      </c>
      <c r="G263" s="248"/>
      <c r="H263" s="317">
        <v>70330</v>
      </c>
      <c r="I263" s="111" t="s">
        <v>20</v>
      </c>
      <c r="J263" s="530">
        <v>255848724</v>
      </c>
      <c r="K263" s="112">
        <v>160000000</v>
      </c>
      <c r="L263" s="293">
        <v>255848724</v>
      </c>
      <c r="M263" s="65">
        <v>102660813.41563766</v>
      </c>
      <c r="N263" s="114"/>
    </row>
    <row r="264" spans="1:14" ht="22.5" customHeight="1" x14ac:dyDescent="0.2">
      <c r="A264" s="183" t="s">
        <v>372</v>
      </c>
      <c r="B264" s="123" t="s">
        <v>373</v>
      </c>
      <c r="C264" s="190" t="s">
        <v>16</v>
      </c>
      <c r="D264" s="191" t="s">
        <v>17</v>
      </c>
      <c r="E264" s="108" t="s">
        <v>370</v>
      </c>
      <c r="F264" s="191" t="s">
        <v>371</v>
      </c>
      <c r="G264" s="248"/>
      <c r="H264" s="317">
        <v>70330</v>
      </c>
      <c r="I264" s="111" t="s">
        <v>20</v>
      </c>
      <c r="J264" s="515">
        <v>1000000</v>
      </c>
      <c r="K264" s="112">
        <v>200000</v>
      </c>
      <c r="L264" s="113">
        <v>1000000</v>
      </c>
      <c r="M264" s="65">
        <v>128326.01676954707</v>
      </c>
      <c r="N264" s="114"/>
    </row>
    <row r="265" spans="1:14" ht="22.5" customHeight="1" x14ac:dyDescent="0.2">
      <c r="A265" s="185"/>
      <c r="B265" s="167"/>
      <c r="C265" s="192"/>
      <c r="D265" s="193"/>
      <c r="E265" s="118"/>
      <c r="F265" s="193"/>
      <c r="G265" s="266"/>
      <c r="H265" s="318"/>
      <c r="I265" s="95"/>
      <c r="J265" s="201">
        <f>SUM(J263:J264)</f>
        <v>256848724</v>
      </c>
      <c r="K265" s="222">
        <f>SUM(K263:K264)</f>
        <v>160200000</v>
      </c>
      <c r="L265" s="201">
        <f>SUM(L263:L264)</f>
        <v>256848724</v>
      </c>
      <c r="M265" s="222">
        <f>SUM(M263:M264)</f>
        <v>102789139.4324072</v>
      </c>
      <c r="N265" s="114"/>
    </row>
    <row r="266" spans="1:14" ht="27" customHeight="1" x14ac:dyDescent="0.2">
      <c r="A266" s="60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65"/>
      <c r="N266" s="114"/>
    </row>
    <row r="267" spans="1:14" ht="32.25" customHeight="1" x14ac:dyDescent="0.2">
      <c r="A267" s="551" t="s">
        <v>374</v>
      </c>
      <c r="B267" s="552"/>
      <c r="C267" s="552"/>
      <c r="D267" s="552"/>
      <c r="E267" s="552"/>
      <c r="F267" s="552"/>
      <c r="G267" s="552"/>
      <c r="H267" s="552"/>
      <c r="I267" s="552"/>
      <c r="J267" s="552"/>
      <c r="K267" s="552"/>
      <c r="L267" s="552"/>
      <c r="M267" s="65"/>
      <c r="N267" s="114"/>
    </row>
    <row r="268" spans="1:14" ht="50.25" customHeight="1" x14ac:dyDescent="0.2">
      <c r="A268" s="68" t="s">
        <v>4</v>
      </c>
      <c r="B268" s="69" t="s">
        <v>5</v>
      </c>
      <c r="C268" s="101" t="s">
        <v>6</v>
      </c>
      <c r="D268" s="102" t="s">
        <v>7</v>
      </c>
      <c r="E268" s="103" t="s">
        <v>8</v>
      </c>
      <c r="F268" s="104" t="s">
        <v>9</v>
      </c>
      <c r="G268" s="103"/>
      <c r="H268" s="104" t="s">
        <v>10</v>
      </c>
      <c r="I268" s="104" t="s">
        <v>11</v>
      </c>
      <c r="J268" s="511" t="s">
        <v>13</v>
      </c>
      <c r="K268" s="105" t="s">
        <v>12</v>
      </c>
      <c r="L268" s="74" t="s">
        <v>13</v>
      </c>
      <c r="M268" s="75" t="s">
        <v>909</v>
      </c>
      <c r="N268" s="114"/>
    </row>
    <row r="269" spans="1:14" ht="38.25" x14ac:dyDescent="0.2">
      <c r="A269" s="183" t="s">
        <v>375</v>
      </c>
      <c r="B269" s="290" t="s">
        <v>376</v>
      </c>
      <c r="C269" s="319" t="s">
        <v>16</v>
      </c>
      <c r="D269" s="191" t="s">
        <v>17</v>
      </c>
      <c r="E269" s="110" t="s">
        <v>377</v>
      </c>
      <c r="F269" s="320" t="s">
        <v>285</v>
      </c>
      <c r="G269" s="251"/>
      <c r="H269" s="317">
        <v>70330</v>
      </c>
      <c r="I269" s="111" t="s">
        <v>20</v>
      </c>
      <c r="J269" s="515">
        <v>1000000</v>
      </c>
      <c r="K269" s="112">
        <v>5000</v>
      </c>
      <c r="L269" s="113">
        <v>1000000</v>
      </c>
      <c r="M269" s="65">
        <v>3208.1504192386769</v>
      </c>
      <c r="N269" s="114"/>
    </row>
    <row r="270" spans="1:14" ht="25.5" customHeight="1" x14ac:dyDescent="0.2">
      <c r="A270" s="183" t="s">
        <v>378</v>
      </c>
      <c r="B270" s="123" t="s">
        <v>379</v>
      </c>
      <c r="C270" s="190" t="s">
        <v>16</v>
      </c>
      <c r="D270" s="191" t="s">
        <v>17</v>
      </c>
      <c r="E270" s="108" t="s">
        <v>377</v>
      </c>
      <c r="F270" s="191" t="s">
        <v>371</v>
      </c>
      <c r="G270" s="248"/>
      <c r="H270" s="317">
        <v>70330</v>
      </c>
      <c r="I270" s="111" t="s">
        <v>20</v>
      </c>
      <c r="J270" s="530">
        <v>74313282</v>
      </c>
      <c r="K270" s="112">
        <v>5500000</v>
      </c>
      <c r="L270" s="293">
        <v>74313282</v>
      </c>
      <c r="M270" s="65">
        <v>3528965.4611625448</v>
      </c>
      <c r="N270" s="114"/>
    </row>
    <row r="271" spans="1:14" ht="24.75" customHeight="1" x14ac:dyDescent="0.25">
      <c r="A271" s="183" t="s">
        <v>380</v>
      </c>
      <c r="B271" s="123" t="s">
        <v>381</v>
      </c>
      <c r="C271" s="190" t="s">
        <v>16</v>
      </c>
      <c r="D271" s="191" t="s">
        <v>17</v>
      </c>
      <c r="E271" s="108" t="s">
        <v>377</v>
      </c>
      <c r="F271" s="191" t="s">
        <v>371</v>
      </c>
      <c r="G271" s="248"/>
      <c r="H271" s="317">
        <v>70330</v>
      </c>
      <c r="I271" s="111" t="s">
        <v>20</v>
      </c>
      <c r="J271" s="529"/>
      <c r="K271" s="198">
        <v>55000000</v>
      </c>
      <c r="L271" s="184"/>
      <c r="M271" s="65">
        <v>35289654.611625448</v>
      </c>
      <c r="N271" s="114"/>
    </row>
    <row r="272" spans="1:14" ht="26.25" customHeight="1" x14ac:dyDescent="0.25">
      <c r="A272" s="183" t="s">
        <v>382</v>
      </c>
      <c r="B272" s="123" t="s">
        <v>383</v>
      </c>
      <c r="C272" s="190" t="s">
        <v>16</v>
      </c>
      <c r="D272" s="191" t="s">
        <v>17</v>
      </c>
      <c r="E272" s="108" t="s">
        <v>377</v>
      </c>
      <c r="F272" s="191" t="s">
        <v>371</v>
      </c>
      <c r="G272" s="248"/>
      <c r="H272" s="317">
        <v>70330</v>
      </c>
      <c r="I272" s="111" t="s">
        <v>20</v>
      </c>
      <c r="J272" s="529"/>
      <c r="K272" s="198">
        <v>5000000</v>
      </c>
      <c r="L272" s="184"/>
      <c r="M272" s="65">
        <v>3208150.4192386768</v>
      </c>
      <c r="N272" s="114"/>
    </row>
    <row r="273" spans="1:4320" ht="26.25" customHeight="1" x14ac:dyDescent="0.2">
      <c r="A273" s="185"/>
      <c r="B273" s="167"/>
      <c r="C273" s="192"/>
      <c r="D273" s="193"/>
      <c r="E273" s="118"/>
      <c r="F273" s="193"/>
      <c r="G273" s="266"/>
      <c r="H273" s="318"/>
      <c r="I273" s="95"/>
      <c r="J273" s="297">
        <f>SUM(J269:J270)</f>
        <v>75313282</v>
      </c>
      <c r="K273" s="309">
        <f>SUM(K269:K272)</f>
        <v>65505000</v>
      </c>
      <c r="L273" s="297">
        <f>SUM(L269:L270)</f>
        <v>75313282</v>
      </c>
      <c r="M273" s="309">
        <f>SUM(M269:M272)</f>
        <v>42029978.642445907</v>
      </c>
      <c r="N273" s="114"/>
    </row>
    <row r="274" spans="1:4320" ht="22.5" customHeight="1" x14ac:dyDescent="0.2">
      <c r="A274" s="60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65"/>
      <c r="N274" s="114"/>
    </row>
    <row r="275" spans="1:4320" ht="32.25" customHeight="1" x14ac:dyDescent="0.2">
      <c r="A275" s="551" t="s">
        <v>384</v>
      </c>
      <c r="B275" s="552"/>
      <c r="C275" s="552"/>
      <c r="D275" s="552"/>
      <c r="E275" s="552"/>
      <c r="F275" s="552"/>
      <c r="G275" s="552"/>
      <c r="H275" s="552"/>
      <c r="I275" s="552"/>
      <c r="J275" s="552"/>
      <c r="K275" s="552"/>
      <c r="L275" s="552"/>
      <c r="M275" s="65"/>
      <c r="N275" s="114"/>
    </row>
    <row r="276" spans="1:4320" ht="49.5" customHeight="1" x14ac:dyDescent="0.2">
      <c r="A276" s="68" t="s">
        <v>4</v>
      </c>
      <c r="B276" s="69" t="s">
        <v>5</v>
      </c>
      <c r="C276" s="101" t="s">
        <v>6</v>
      </c>
      <c r="D276" s="102" t="s">
        <v>7</v>
      </c>
      <c r="E276" s="103" t="s">
        <v>8</v>
      </c>
      <c r="F276" s="104" t="s">
        <v>9</v>
      </c>
      <c r="G276" s="103"/>
      <c r="H276" s="104" t="s">
        <v>10</v>
      </c>
      <c r="I276" s="104" t="s">
        <v>11</v>
      </c>
      <c r="J276" s="511" t="s">
        <v>13</v>
      </c>
      <c r="K276" s="105" t="s">
        <v>12</v>
      </c>
      <c r="L276" s="74" t="s">
        <v>13</v>
      </c>
      <c r="M276" s="75" t="s">
        <v>909</v>
      </c>
      <c r="N276" s="114"/>
    </row>
    <row r="277" spans="1:4320" ht="25.5" x14ac:dyDescent="0.2">
      <c r="A277" s="183" t="s">
        <v>385</v>
      </c>
      <c r="B277" s="123" t="s">
        <v>386</v>
      </c>
      <c r="C277" s="190" t="s">
        <v>16</v>
      </c>
      <c r="D277" s="191" t="s">
        <v>17</v>
      </c>
      <c r="E277" s="108" t="s">
        <v>387</v>
      </c>
      <c r="F277" s="79" t="s">
        <v>388</v>
      </c>
      <c r="G277" s="248"/>
      <c r="H277" s="162">
        <v>70620</v>
      </c>
      <c r="I277" s="111" t="s">
        <v>20</v>
      </c>
      <c r="J277" s="521">
        <v>400000000</v>
      </c>
      <c r="K277" s="112">
        <v>50000</v>
      </c>
      <c r="L277" s="204">
        <v>400000000</v>
      </c>
      <c r="M277" s="65">
        <v>32081.504192386768</v>
      </c>
      <c r="N277" s="114"/>
    </row>
    <row r="278" spans="1:4320" ht="21" customHeight="1" x14ac:dyDescent="0.2">
      <c r="A278" s="183" t="s">
        <v>389</v>
      </c>
      <c r="B278" s="123" t="s">
        <v>390</v>
      </c>
      <c r="C278" s="190" t="s">
        <v>16</v>
      </c>
      <c r="D278" s="191" t="s">
        <v>17</v>
      </c>
      <c r="E278" s="108" t="s">
        <v>387</v>
      </c>
      <c r="F278" s="79" t="s">
        <v>391</v>
      </c>
      <c r="G278" s="248"/>
      <c r="H278" s="162">
        <v>70620</v>
      </c>
      <c r="I278" s="111" t="s">
        <v>20</v>
      </c>
      <c r="J278" s="515">
        <v>100000000</v>
      </c>
      <c r="K278" s="250">
        <v>120000000</v>
      </c>
      <c r="L278" s="113">
        <v>100000000</v>
      </c>
      <c r="M278" s="65">
        <v>76995610.061728254</v>
      </c>
      <c r="N278" s="114"/>
    </row>
    <row r="279" spans="1:4320" ht="24" customHeight="1" x14ac:dyDescent="0.2">
      <c r="A279" s="183" t="s">
        <v>392</v>
      </c>
      <c r="B279" s="123" t="s">
        <v>393</v>
      </c>
      <c r="C279" s="190" t="s">
        <v>16</v>
      </c>
      <c r="D279" s="191" t="s">
        <v>17</v>
      </c>
      <c r="E279" s="108" t="s">
        <v>387</v>
      </c>
      <c r="F279" s="79" t="s">
        <v>394</v>
      </c>
      <c r="G279" s="248"/>
      <c r="H279" s="162">
        <v>70620</v>
      </c>
      <c r="I279" s="111" t="s">
        <v>20</v>
      </c>
      <c r="J279" s="515">
        <v>150000000</v>
      </c>
      <c r="K279" s="250"/>
      <c r="L279" s="113">
        <v>150000000</v>
      </c>
      <c r="M279" s="65"/>
      <c r="N279" s="114"/>
    </row>
    <row r="280" spans="1:4320" ht="18" customHeight="1" x14ac:dyDescent="0.2">
      <c r="A280" s="183" t="s">
        <v>395</v>
      </c>
      <c r="B280" s="123" t="s">
        <v>396</v>
      </c>
      <c r="C280" s="190" t="s">
        <v>16</v>
      </c>
      <c r="D280" s="191" t="s">
        <v>17</v>
      </c>
      <c r="E280" s="108" t="s">
        <v>387</v>
      </c>
      <c r="F280" s="79" t="s">
        <v>397</v>
      </c>
      <c r="G280" s="248"/>
      <c r="H280" s="162">
        <v>70620</v>
      </c>
      <c r="I280" s="111" t="s">
        <v>20</v>
      </c>
      <c r="J280" s="521">
        <v>400000000</v>
      </c>
      <c r="K280" s="321">
        <v>15000000</v>
      </c>
      <c r="L280" s="204">
        <v>400000000</v>
      </c>
      <c r="M280" s="65">
        <v>9624451.2577160317</v>
      </c>
      <c r="N280" s="114"/>
    </row>
    <row r="281" spans="1:4320" ht="28.5" customHeight="1" x14ac:dyDescent="0.2">
      <c r="A281" s="183" t="s">
        <v>398</v>
      </c>
      <c r="B281" s="123" t="s">
        <v>399</v>
      </c>
      <c r="C281" s="190" t="s">
        <v>16</v>
      </c>
      <c r="D281" s="191" t="s">
        <v>17</v>
      </c>
      <c r="E281" s="108" t="s">
        <v>387</v>
      </c>
      <c r="F281" s="79" t="s">
        <v>280</v>
      </c>
      <c r="G281" s="248"/>
      <c r="H281" s="162">
        <v>70620</v>
      </c>
      <c r="I281" s="111" t="s">
        <v>20</v>
      </c>
      <c r="J281" s="515">
        <v>200000000</v>
      </c>
      <c r="K281" s="112">
        <v>35000000</v>
      </c>
      <c r="L281" s="113">
        <v>200000000</v>
      </c>
      <c r="M281" s="65">
        <v>22457052.934670735</v>
      </c>
      <c r="N281" s="114"/>
    </row>
    <row r="282" spans="1:4320" ht="25.5" customHeight="1" x14ac:dyDescent="0.2">
      <c r="A282" s="183" t="s">
        <v>400</v>
      </c>
      <c r="B282" s="123" t="s">
        <v>401</v>
      </c>
      <c r="C282" s="190" t="s">
        <v>16</v>
      </c>
      <c r="D282" s="191" t="s">
        <v>17</v>
      </c>
      <c r="E282" s="108" t="s">
        <v>387</v>
      </c>
      <c r="F282" s="79" t="s">
        <v>402</v>
      </c>
      <c r="G282" s="248"/>
      <c r="H282" s="162">
        <v>70620</v>
      </c>
      <c r="I282" s="111" t="s">
        <v>20</v>
      </c>
      <c r="J282" s="515">
        <v>136411706</v>
      </c>
      <c r="K282" s="250"/>
      <c r="L282" s="113">
        <v>136411706</v>
      </c>
      <c r="M282" s="65"/>
      <c r="N282" s="114"/>
    </row>
    <row r="283" spans="1:4320" ht="38.25" x14ac:dyDescent="0.2">
      <c r="A283" s="256" t="s">
        <v>403</v>
      </c>
      <c r="B283" s="257" t="s">
        <v>404</v>
      </c>
      <c r="C283" s="258" t="s">
        <v>16</v>
      </c>
      <c r="D283" s="259" t="s">
        <v>17</v>
      </c>
      <c r="E283" s="143" t="s">
        <v>387</v>
      </c>
      <c r="F283" s="139" t="s">
        <v>291</v>
      </c>
      <c r="G283" s="322"/>
      <c r="H283" s="262">
        <v>70620</v>
      </c>
      <c r="I283" s="144" t="s">
        <v>20</v>
      </c>
      <c r="J283" s="526">
        <v>100000000</v>
      </c>
      <c r="K283" s="323"/>
      <c r="L283" s="264">
        <v>100000000</v>
      </c>
      <c r="M283" s="65"/>
      <c r="N283" s="114"/>
    </row>
    <row r="284" spans="1:4320" s="66" customFormat="1" ht="25.5" x14ac:dyDescent="0.2">
      <c r="A284" s="183"/>
      <c r="B284" s="123" t="s">
        <v>814</v>
      </c>
      <c r="C284" s="258" t="s">
        <v>16</v>
      </c>
      <c r="D284" s="259" t="s">
        <v>17</v>
      </c>
      <c r="E284" s="143" t="s">
        <v>387</v>
      </c>
      <c r="F284" s="79"/>
      <c r="G284" s="251"/>
      <c r="H284" s="262">
        <v>70620</v>
      </c>
      <c r="I284" s="144" t="s">
        <v>20</v>
      </c>
      <c r="J284" s="515"/>
      <c r="K284" s="250">
        <v>9000000</v>
      </c>
      <c r="L284" s="113"/>
      <c r="M284" s="65">
        <v>5774670.7546296185</v>
      </c>
      <c r="N284" s="114"/>
      <c r="O284" s="58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  <c r="FE284" s="59"/>
      <c r="FF284" s="59"/>
      <c r="FG284" s="59"/>
      <c r="FH284" s="59"/>
      <c r="FI284" s="59"/>
      <c r="FJ284" s="59"/>
      <c r="FK284" s="59"/>
      <c r="FL284" s="59"/>
      <c r="FM284" s="59"/>
      <c r="FN284" s="59"/>
      <c r="FO284" s="59"/>
      <c r="FP284" s="59"/>
      <c r="FQ284" s="59"/>
      <c r="FR284" s="59"/>
      <c r="FS284" s="59"/>
      <c r="FT284" s="59"/>
      <c r="FU284" s="59"/>
      <c r="FV284" s="59"/>
      <c r="FW284" s="59"/>
      <c r="FX284" s="59"/>
      <c r="FY284" s="59"/>
      <c r="FZ284" s="59"/>
      <c r="GA284" s="59"/>
      <c r="GB284" s="59"/>
      <c r="GC284" s="59"/>
      <c r="GD284" s="59"/>
      <c r="GE284" s="59"/>
      <c r="GF284" s="59"/>
      <c r="GG284" s="59"/>
      <c r="GH284" s="59"/>
      <c r="GI284" s="59"/>
      <c r="GJ284" s="59"/>
      <c r="GK284" s="59"/>
      <c r="GL284" s="59"/>
      <c r="GM284" s="59"/>
      <c r="GN284" s="59"/>
      <c r="GO284" s="59"/>
      <c r="GP284" s="59"/>
      <c r="GQ284" s="59"/>
      <c r="GR284" s="59"/>
      <c r="GS284" s="59"/>
      <c r="GT284" s="59"/>
      <c r="GU284" s="59"/>
      <c r="GV284" s="59"/>
      <c r="GW284" s="59"/>
      <c r="GX284" s="59"/>
      <c r="GY284" s="59"/>
      <c r="GZ284" s="59"/>
      <c r="HA284" s="59"/>
      <c r="HB284" s="59"/>
      <c r="HC284" s="59"/>
      <c r="HD284" s="59"/>
      <c r="HE284" s="59"/>
      <c r="HF284" s="59"/>
      <c r="HG284" s="59"/>
      <c r="HH284" s="59"/>
      <c r="HI284" s="59"/>
      <c r="HJ284" s="59"/>
      <c r="HK284" s="59"/>
      <c r="HL284" s="59"/>
      <c r="HM284" s="59"/>
      <c r="HN284" s="59"/>
      <c r="HO284" s="59"/>
      <c r="HP284" s="59"/>
      <c r="HQ284" s="59"/>
      <c r="HR284" s="59"/>
      <c r="HS284" s="59"/>
      <c r="HT284" s="59"/>
      <c r="HU284" s="59"/>
      <c r="HV284" s="59"/>
      <c r="HW284" s="59"/>
      <c r="HX284" s="59"/>
      <c r="HY284" s="59"/>
      <c r="HZ284" s="59"/>
      <c r="IA284" s="59"/>
      <c r="IB284" s="59"/>
      <c r="IC284" s="59"/>
      <c r="ID284" s="59"/>
      <c r="IE284" s="59"/>
      <c r="IF284" s="59"/>
      <c r="IG284" s="59"/>
      <c r="IH284" s="59"/>
      <c r="II284" s="59"/>
      <c r="IJ284" s="59"/>
      <c r="IK284" s="59"/>
      <c r="IL284" s="59"/>
      <c r="IM284" s="59"/>
      <c r="IN284" s="59"/>
      <c r="IO284" s="59"/>
      <c r="IP284" s="59"/>
      <c r="IQ284" s="59"/>
      <c r="IR284" s="59"/>
      <c r="IS284" s="59"/>
      <c r="IT284" s="59"/>
      <c r="IU284" s="59"/>
      <c r="IV284" s="59"/>
      <c r="IW284" s="59"/>
      <c r="IX284" s="59"/>
      <c r="IY284" s="59"/>
      <c r="IZ284" s="59"/>
      <c r="JA284" s="59"/>
      <c r="JB284" s="59"/>
      <c r="JC284" s="59"/>
      <c r="JD284" s="59"/>
      <c r="JE284" s="59"/>
      <c r="JF284" s="59"/>
      <c r="JG284" s="59"/>
      <c r="JH284" s="59"/>
      <c r="JI284" s="59"/>
      <c r="JJ284" s="59"/>
      <c r="JK284" s="59"/>
      <c r="JL284" s="59"/>
      <c r="JM284" s="59"/>
      <c r="JN284" s="59"/>
      <c r="JO284" s="59"/>
      <c r="JP284" s="59"/>
      <c r="JQ284" s="59"/>
      <c r="JR284" s="59"/>
      <c r="JS284" s="59"/>
      <c r="JT284" s="59"/>
      <c r="JU284" s="59"/>
      <c r="JV284" s="59"/>
      <c r="JW284" s="59"/>
      <c r="JX284" s="59"/>
      <c r="JY284" s="59"/>
      <c r="JZ284" s="59"/>
      <c r="KA284" s="59"/>
      <c r="KB284" s="59"/>
      <c r="KC284" s="59"/>
      <c r="KD284" s="59"/>
      <c r="KE284" s="59"/>
      <c r="KF284" s="59"/>
      <c r="KG284" s="59"/>
      <c r="KH284" s="59"/>
      <c r="KI284" s="59"/>
      <c r="KJ284" s="59"/>
      <c r="KK284" s="59"/>
      <c r="KL284" s="59"/>
      <c r="KM284" s="59"/>
      <c r="KN284" s="59"/>
      <c r="KO284" s="59"/>
      <c r="KP284" s="59"/>
      <c r="KQ284" s="59"/>
      <c r="KR284" s="59"/>
      <c r="KS284" s="59"/>
      <c r="KT284" s="59"/>
      <c r="KU284" s="59"/>
      <c r="KV284" s="59"/>
      <c r="KW284" s="59"/>
      <c r="KX284" s="59"/>
      <c r="KY284" s="59"/>
      <c r="KZ284" s="59"/>
      <c r="LA284" s="59"/>
      <c r="LB284" s="59"/>
      <c r="LC284" s="59"/>
      <c r="LD284" s="59"/>
      <c r="LE284" s="59"/>
      <c r="LF284" s="59"/>
      <c r="LG284" s="59"/>
      <c r="LH284" s="59"/>
      <c r="LI284" s="59"/>
      <c r="LJ284" s="59"/>
      <c r="LK284" s="59"/>
      <c r="LL284" s="59"/>
      <c r="LM284" s="59"/>
      <c r="LN284" s="59"/>
      <c r="LO284" s="59"/>
      <c r="LP284" s="59"/>
      <c r="LQ284" s="59"/>
      <c r="LR284" s="59"/>
      <c r="LS284" s="59"/>
      <c r="LT284" s="59"/>
      <c r="LU284" s="59"/>
      <c r="LV284" s="59"/>
      <c r="LW284" s="59"/>
      <c r="LX284" s="59"/>
      <c r="LY284" s="59"/>
      <c r="LZ284" s="59"/>
      <c r="MA284" s="59"/>
      <c r="MB284" s="59"/>
      <c r="MC284" s="59"/>
      <c r="MD284" s="59"/>
      <c r="ME284" s="59"/>
      <c r="MF284" s="59"/>
      <c r="MG284" s="59"/>
      <c r="MH284" s="59"/>
      <c r="MI284" s="59"/>
      <c r="MJ284" s="59"/>
      <c r="MK284" s="59"/>
      <c r="ML284" s="59"/>
      <c r="MM284" s="59"/>
      <c r="MN284" s="59"/>
      <c r="MO284" s="59"/>
      <c r="MP284" s="59"/>
      <c r="MQ284" s="59"/>
      <c r="MR284" s="59"/>
      <c r="MS284" s="59"/>
      <c r="MT284" s="59"/>
      <c r="MU284" s="59"/>
      <c r="MV284" s="59"/>
      <c r="MW284" s="59"/>
      <c r="MX284" s="59"/>
      <c r="MY284" s="59"/>
      <c r="MZ284" s="59"/>
      <c r="NA284" s="59"/>
      <c r="NB284" s="59"/>
      <c r="NC284" s="59"/>
      <c r="ND284" s="59"/>
      <c r="NE284" s="59"/>
      <c r="NF284" s="59"/>
      <c r="NG284" s="59"/>
      <c r="NH284" s="59"/>
      <c r="NI284" s="59"/>
      <c r="NJ284" s="59"/>
      <c r="NK284" s="59"/>
      <c r="NL284" s="59"/>
      <c r="NM284" s="59"/>
      <c r="NN284" s="59"/>
      <c r="NO284" s="59"/>
      <c r="NP284" s="59"/>
      <c r="NQ284" s="59"/>
      <c r="NR284" s="59"/>
      <c r="NS284" s="59"/>
      <c r="NT284" s="59"/>
      <c r="NU284" s="59"/>
      <c r="NV284" s="59"/>
      <c r="NW284" s="59"/>
      <c r="NX284" s="59"/>
      <c r="NY284" s="59"/>
      <c r="NZ284" s="59"/>
      <c r="OA284" s="59"/>
      <c r="OB284" s="59"/>
      <c r="OC284" s="59"/>
      <c r="OD284" s="59"/>
      <c r="OE284" s="59"/>
      <c r="OF284" s="59"/>
      <c r="OG284" s="59"/>
      <c r="OH284" s="59"/>
      <c r="OI284" s="59"/>
      <c r="OJ284" s="59"/>
      <c r="OK284" s="59"/>
      <c r="OL284" s="59"/>
      <c r="OM284" s="59"/>
      <c r="ON284" s="59"/>
      <c r="OO284" s="59"/>
      <c r="OP284" s="59"/>
      <c r="OQ284" s="59"/>
      <c r="OR284" s="59"/>
      <c r="OS284" s="59"/>
      <c r="OT284" s="59"/>
      <c r="OU284" s="59"/>
      <c r="OV284" s="59"/>
      <c r="OW284" s="59"/>
      <c r="OX284" s="59"/>
      <c r="OY284" s="59"/>
      <c r="OZ284" s="59"/>
      <c r="PA284" s="59"/>
      <c r="PB284" s="59"/>
      <c r="PC284" s="59"/>
      <c r="PD284" s="59"/>
      <c r="PE284" s="59"/>
      <c r="PF284" s="59"/>
      <c r="PG284" s="59"/>
      <c r="PH284" s="59"/>
      <c r="PI284" s="59"/>
      <c r="PJ284" s="59"/>
      <c r="PK284" s="59"/>
      <c r="PL284" s="59"/>
      <c r="PM284" s="59"/>
      <c r="PN284" s="59"/>
      <c r="PO284" s="59"/>
      <c r="PP284" s="59"/>
      <c r="PQ284" s="59"/>
      <c r="PR284" s="59"/>
      <c r="PS284" s="59"/>
      <c r="PT284" s="59"/>
      <c r="PU284" s="59"/>
      <c r="PV284" s="59"/>
      <c r="PW284" s="59"/>
      <c r="PX284" s="59"/>
      <c r="PY284" s="59"/>
      <c r="PZ284" s="59"/>
      <c r="QA284" s="59"/>
      <c r="QB284" s="59"/>
      <c r="QC284" s="59"/>
      <c r="QD284" s="59"/>
      <c r="QE284" s="59"/>
      <c r="QF284" s="59"/>
      <c r="QG284" s="59"/>
      <c r="QH284" s="59"/>
      <c r="QI284" s="59"/>
      <c r="QJ284" s="59"/>
      <c r="QK284" s="59"/>
      <c r="QL284" s="59"/>
      <c r="QM284" s="59"/>
      <c r="QN284" s="59"/>
      <c r="QO284" s="59"/>
      <c r="QP284" s="59"/>
      <c r="QQ284" s="59"/>
      <c r="QR284" s="59"/>
      <c r="QS284" s="59"/>
      <c r="QT284" s="59"/>
      <c r="QU284" s="59"/>
      <c r="QV284" s="59"/>
      <c r="QW284" s="59"/>
      <c r="QX284" s="59"/>
      <c r="QY284" s="59"/>
      <c r="QZ284" s="59"/>
      <c r="RA284" s="59"/>
      <c r="RB284" s="59"/>
      <c r="RC284" s="59"/>
      <c r="RD284" s="59"/>
      <c r="RE284" s="59"/>
      <c r="RF284" s="59"/>
      <c r="RG284" s="59"/>
      <c r="RH284" s="59"/>
      <c r="RI284" s="59"/>
      <c r="RJ284" s="59"/>
      <c r="RK284" s="59"/>
      <c r="RL284" s="59"/>
      <c r="RM284" s="59"/>
      <c r="RN284" s="59"/>
      <c r="RO284" s="59"/>
      <c r="RP284" s="59"/>
      <c r="RQ284" s="59"/>
      <c r="RR284" s="59"/>
      <c r="RS284" s="59"/>
      <c r="RT284" s="59"/>
      <c r="RU284" s="59"/>
      <c r="RV284" s="59"/>
      <c r="RW284" s="59"/>
      <c r="RX284" s="59"/>
      <c r="RY284" s="59"/>
      <c r="RZ284" s="59"/>
      <c r="SA284" s="59"/>
      <c r="SB284" s="59"/>
      <c r="SC284" s="59"/>
      <c r="SD284" s="59"/>
      <c r="SE284" s="59"/>
      <c r="SF284" s="59"/>
      <c r="SG284" s="59"/>
      <c r="SH284" s="59"/>
      <c r="SI284" s="59"/>
      <c r="SJ284" s="59"/>
      <c r="SK284" s="59"/>
      <c r="SL284" s="59"/>
      <c r="SM284" s="59"/>
      <c r="SN284" s="59"/>
      <c r="SO284" s="59"/>
      <c r="SP284" s="59"/>
      <c r="SQ284" s="59"/>
      <c r="SR284" s="59"/>
      <c r="SS284" s="59"/>
      <c r="ST284" s="59"/>
      <c r="SU284" s="59"/>
      <c r="SV284" s="59"/>
      <c r="SW284" s="59"/>
      <c r="SX284" s="59"/>
      <c r="SY284" s="59"/>
      <c r="SZ284" s="59"/>
      <c r="TA284" s="59"/>
      <c r="TB284" s="59"/>
      <c r="TC284" s="59"/>
      <c r="TD284" s="59"/>
      <c r="TE284" s="59"/>
      <c r="TF284" s="59"/>
      <c r="TG284" s="59"/>
      <c r="TH284" s="59"/>
      <c r="TI284" s="59"/>
      <c r="TJ284" s="59"/>
      <c r="TK284" s="59"/>
      <c r="TL284" s="59"/>
      <c r="TM284" s="59"/>
      <c r="TN284" s="59"/>
      <c r="TO284" s="59"/>
      <c r="TP284" s="59"/>
      <c r="TQ284" s="59"/>
      <c r="TR284" s="59"/>
      <c r="TS284" s="59"/>
      <c r="TT284" s="59"/>
      <c r="TU284" s="59"/>
      <c r="TV284" s="59"/>
      <c r="TW284" s="59"/>
      <c r="TX284" s="59"/>
      <c r="TY284" s="59"/>
      <c r="TZ284" s="59"/>
      <c r="UA284" s="59"/>
      <c r="UB284" s="59"/>
      <c r="UC284" s="59"/>
      <c r="UD284" s="59"/>
      <c r="UE284" s="59"/>
      <c r="UF284" s="59"/>
      <c r="UG284" s="59"/>
      <c r="UH284" s="59"/>
      <c r="UI284" s="59"/>
      <c r="UJ284" s="59"/>
      <c r="UK284" s="59"/>
      <c r="UL284" s="59"/>
      <c r="UM284" s="59"/>
      <c r="UN284" s="59"/>
      <c r="UO284" s="59"/>
      <c r="UP284" s="59"/>
      <c r="UQ284" s="59"/>
      <c r="UR284" s="59"/>
      <c r="US284" s="59"/>
      <c r="UT284" s="59"/>
      <c r="UU284" s="59"/>
      <c r="UV284" s="59"/>
      <c r="UW284" s="59"/>
      <c r="UX284" s="59"/>
      <c r="UY284" s="59"/>
      <c r="UZ284" s="59"/>
      <c r="VA284" s="59"/>
      <c r="VB284" s="59"/>
      <c r="VC284" s="59"/>
      <c r="VD284" s="59"/>
      <c r="VE284" s="59"/>
      <c r="VF284" s="59"/>
      <c r="VG284" s="59"/>
      <c r="VH284" s="59"/>
      <c r="VI284" s="59"/>
      <c r="VJ284" s="59"/>
      <c r="VK284" s="59"/>
      <c r="VL284" s="59"/>
      <c r="VM284" s="59"/>
      <c r="VN284" s="59"/>
      <c r="VO284" s="59"/>
      <c r="VP284" s="59"/>
      <c r="VQ284" s="59"/>
      <c r="VR284" s="59"/>
      <c r="VS284" s="59"/>
      <c r="VT284" s="59"/>
      <c r="VU284" s="59"/>
      <c r="VV284" s="59"/>
      <c r="VW284" s="59"/>
      <c r="VX284" s="59"/>
      <c r="VY284" s="59"/>
      <c r="VZ284" s="59"/>
      <c r="WA284" s="59"/>
      <c r="WB284" s="59"/>
      <c r="WC284" s="59"/>
      <c r="WD284" s="59"/>
      <c r="WE284" s="59"/>
      <c r="WF284" s="59"/>
      <c r="WG284" s="59"/>
      <c r="WH284" s="59"/>
      <c r="WI284" s="59"/>
      <c r="WJ284" s="59"/>
      <c r="WK284" s="59"/>
      <c r="WL284" s="59"/>
      <c r="WM284" s="59"/>
      <c r="WN284" s="59"/>
      <c r="WO284" s="59"/>
      <c r="WP284" s="59"/>
      <c r="WQ284" s="59"/>
      <c r="WR284" s="59"/>
      <c r="WS284" s="59"/>
      <c r="WT284" s="59"/>
      <c r="WU284" s="59"/>
      <c r="WV284" s="59"/>
      <c r="WW284" s="59"/>
      <c r="WX284" s="59"/>
      <c r="WY284" s="59"/>
      <c r="WZ284" s="59"/>
      <c r="XA284" s="59"/>
      <c r="XB284" s="59"/>
      <c r="XC284" s="59"/>
      <c r="XD284" s="59"/>
      <c r="XE284" s="59"/>
      <c r="XF284" s="59"/>
      <c r="XG284" s="59"/>
      <c r="XH284" s="59"/>
      <c r="XI284" s="59"/>
      <c r="XJ284" s="59"/>
      <c r="XK284" s="59"/>
      <c r="XL284" s="59"/>
      <c r="XM284" s="59"/>
      <c r="XN284" s="59"/>
      <c r="XO284" s="59"/>
      <c r="XP284" s="59"/>
      <c r="XQ284" s="59"/>
      <c r="XR284" s="59"/>
      <c r="XS284" s="59"/>
      <c r="XT284" s="59"/>
      <c r="XU284" s="59"/>
      <c r="XV284" s="59"/>
      <c r="XW284" s="59"/>
      <c r="XX284" s="59"/>
      <c r="XY284" s="59"/>
      <c r="XZ284" s="59"/>
      <c r="YA284" s="59"/>
      <c r="YB284" s="59"/>
      <c r="YC284" s="59"/>
      <c r="YD284" s="59"/>
      <c r="YE284" s="59"/>
      <c r="YF284" s="59"/>
      <c r="YG284" s="59"/>
      <c r="YH284" s="59"/>
      <c r="YI284" s="59"/>
      <c r="YJ284" s="59"/>
      <c r="YK284" s="59"/>
      <c r="YL284" s="59"/>
      <c r="YM284" s="59"/>
      <c r="YN284" s="59"/>
      <c r="YO284" s="59"/>
      <c r="YP284" s="59"/>
      <c r="YQ284" s="59"/>
      <c r="YR284" s="59"/>
      <c r="YS284" s="59"/>
      <c r="YT284" s="59"/>
      <c r="YU284" s="59"/>
      <c r="YV284" s="59"/>
      <c r="YW284" s="59"/>
      <c r="YX284" s="59"/>
      <c r="YY284" s="59"/>
      <c r="YZ284" s="59"/>
      <c r="ZA284" s="59"/>
      <c r="ZB284" s="59"/>
      <c r="ZC284" s="59"/>
      <c r="ZD284" s="59"/>
      <c r="ZE284" s="59"/>
      <c r="ZF284" s="59"/>
      <c r="ZG284" s="59"/>
      <c r="ZH284" s="59"/>
      <c r="ZI284" s="59"/>
      <c r="ZJ284" s="59"/>
      <c r="ZK284" s="59"/>
      <c r="ZL284" s="59"/>
      <c r="ZM284" s="59"/>
      <c r="ZN284" s="59"/>
      <c r="ZO284" s="59"/>
      <c r="ZP284" s="59"/>
      <c r="ZQ284" s="59"/>
      <c r="ZR284" s="59"/>
      <c r="ZS284" s="59"/>
      <c r="ZT284" s="59"/>
      <c r="ZU284" s="59"/>
      <c r="ZV284" s="59"/>
      <c r="ZW284" s="59"/>
      <c r="ZX284" s="59"/>
      <c r="ZY284" s="59"/>
      <c r="ZZ284" s="59"/>
      <c r="AAA284" s="59"/>
      <c r="AAB284" s="59"/>
      <c r="AAC284" s="59"/>
      <c r="AAD284" s="59"/>
      <c r="AAE284" s="59"/>
      <c r="AAF284" s="59"/>
      <c r="AAG284" s="59"/>
      <c r="AAH284" s="59"/>
      <c r="AAI284" s="59"/>
      <c r="AAJ284" s="59"/>
      <c r="AAK284" s="59"/>
      <c r="AAL284" s="59"/>
      <c r="AAM284" s="59"/>
      <c r="AAN284" s="59"/>
      <c r="AAO284" s="59"/>
      <c r="AAP284" s="59"/>
      <c r="AAQ284" s="59"/>
      <c r="AAR284" s="59"/>
      <c r="AAS284" s="59"/>
      <c r="AAT284" s="59"/>
      <c r="AAU284" s="59"/>
      <c r="AAV284" s="59"/>
      <c r="AAW284" s="59"/>
      <c r="AAX284" s="59"/>
      <c r="AAY284" s="59"/>
      <c r="AAZ284" s="59"/>
      <c r="ABA284" s="59"/>
      <c r="ABB284" s="59"/>
      <c r="ABC284" s="59"/>
      <c r="ABD284" s="59"/>
      <c r="ABE284" s="59"/>
      <c r="ABF284" s="59"/>
      <c r="ABG284" s="59"/>
      <c r="ABH284" s="59"/>
      <c r="ABI284" s="59"/>
      <c r="ABJ284" s="59"/>
      <c r="ABK284" s="59"/>
      <c r="ABL284" s="59"/>
      <c r="ABM284" s="59"/>
      <c r="ABN284" s="59"/>
      <c r="ABO284" s="59"/>
      <c r="ABP284" s="59"/>
      <c r="ABQ284" s="59"/>
      <c r="ABR284" s="59"/>
      <c r="ABS284" s="59"/>
      <c r="ABT284" s="59"/>
      <c r="ABU284" s="59"/>
      <c r="ABV284" s="59"/>
      <c r="ABW284" s="59"/>
      <c r="ABX284" s="59"/>
      <c r="ABY284" s="59"/>
      <c r="ABZ284" s="59"/>
      <c r="ACA284" s="59"/>
      <c r="ACB284" s="59"/>
      <c r="ACC284" s="59"/>
      <c r="ACD284" s="59"/>
      <c r="ACE284" s="59"/>
      <c r="ACF284" s="59"/>
      <c r="ACG284" s="59"/>
      <c r="ACH284" s="59"/>
      <c r="ACI284" s="59"/>
      <c r="ACJ284" s="59"/>
      <c r="ACK284" s="59"/>
      <c r="ACL284" s="59"/>
      <c r="ACM284" s="59"/>
      <c r="ACN284" s="59"/>
      <c r="ACO284" s="59"/>
      <c r="ACP284" s="59"/>
      <c r="ACQ284" s="59"/>
      <c r="ACR284" s="59"/>
      <c r="ACS284" s="59"/>
      <c r="ACT284" s="59"/>
      <c r="ACU284" s="59"/>
      <c r="ACV284" s="59"/>
      <c r="ACW284" s="59"/>
      <c r="ACX284" s="59"/>
      <c r="ACY284" s="59"/>
      <c r="ACZ284" s="59"/>
      <c r="ADA284" s="59"/>
      <c r="ADB284" s="59"/>
      <c r="ADC284" s="59"/>
      <c r="ADD284" s="59"/>
      <c r="ADE284" s="59"/>
      <c r="ADF284" s="59"/>
      <c r="ADG284" s="59"/>
      <c r="ADH284" s="59"/>
      <c r="ADI284" s="59"/>
      <c r="ADJ284" s="59"/>
      <c r="ADK284" s="59"/>
      <c r="ADL284" s="59"/>
      <c r="ADM284" s="59"/>
      <c r="ADN284" s="59"/>
      <c r="ADO284" s="59"/>
      <c r="ADP284" s="59"/>
      <c r="ADQ284" s="59"/>
      <c r="ADR284" s="59"/>
      <c r="ADS284" s="59"/>
      <c r="ADT284" s="59"/>
      <c r="ADU284" s="59"/>
      <c r="ADV284" s="59"/>
      <c r="ADW284" s="59"/>
      <c r="ADX284" s="59"/>
      <c r="ADY284" s="59"/>
      <c r="ADZ284" s="59"/>
      <c r="AEA284" s="59"/>
      <c r="AEB284" s="59"/>
      <c r="AEC284" s="59"/>
      <c r="AED284" s="59"/>
      <c r="AEE284" s="59"/>
      <c r="AEF284" s="59"/>
      <c r="AEG284" s="59"/>
      <c r="AEH284" s="59"/>
      <c r="AEI284" s="59"/>
      <c r="AEJ284" s="59"/>
      <c r="AEK284" s="59"/>
      <c r="AEL284" s="59"/>
      <c r="AEM284" s="59"/>
      <c r="AEN284" s="59"/>
      <c r="AEO284" s="59"/>
      <c r="AEP284" s="59"/>
      <c r="AEQ284" s="59"/>
      <c r="AER284" s="59"/>
      <c r="AES284" s="59"/>
      <c r="AET284" s="59"/>
      <c r="AEU284" s="59"/>
      <c r="AEV284" s="59"/>
      <c r="AEW284" s="59"/>
      <c r="AEX284" s="59"/>
      <c r="AEY284" s="59"/>
      <c r="AEZ284" s="59"/>
      <c r="AFA284" s="59"/>
      <c r="AFB284" s="59"/>
      <c r="AFC284" s="59"/>
      <c r="AFD284" s="59"/>
      <c r="AFE284" s="59"/>
      <c r="AFF284" s="59"/>
      <c r="AFG284" s="59"/>
      <c r="AFH284" s="59"/>
      <c r="AFI284" s="59"/>
      <c r="AFJ284" s="59"/>
      <c r="AFK284" s="59"/>
      <c r="AFL284" s="59"/>
      <c r="AFM284" s="59"/>
      <c r="AFN284" s="59"/>
      <c r="AFO284" s="59"/>
      <c r="AFP284" s="59"/>
      <c r="AFQ284" s="59"/>
      <c r="AFR284" s="59"/>
      <c r="AFS284" s="59"/>
      <c r="AFT284" s="59"/>
      <c r="AFU284" s="59"/>
      <c r="AFV284" s="59"/>
      <c r="AFW284" s="59"/>
      <c r="AFX284" s="59"/>
      <c r="AFY284" s="59"/>
      <c r="AFZ284" s="59"/>
      <c r="AGA284" s="59"/>
      <c r="AGB284" s="59"/>
      <c r="AGC284" s="59"/>
      <c r="AGD284" s="59"/>
      <c r="AGE284" s="59"/>
      <c r="AGF284" s="59"/>
      <c r="AGG284" s="59"/>
      <c r="AGH284" s="59"/>
      <c r="AGI284" s="59"/>
      <c r="AGJ284" s="59"/>
      <c r="AGK284" s="59"/>
      <c r="AGL284" s="59"/>
      <c r="AGM284" s="59"/>
      <c r="AGN284" s="59"/>
      <c r="AGO284" s="59"/>
      <c r="AGP284" s="59"/>
      <c r="AGQ284" s="59"/>
      <c r="AGR284" s="59"/>
      <c r="AGS284" s="59"/>
      <c r="AGT284" s="59"/>
      <c r="AGU284" s="59"/>
      <c r="AGV284" s="59"/>
      <c r="AGW284" s="59"/>
      <c r="AGX284" s="59"/>
      <c r="AGY284" s="59"/>
      <c r="AGZ284" s="59"/>
      <c r="AHA284" s="59"/>
      <c r="AHB284" s="59"/>
      <c r="AHC284" s="59"/>
      <c r="AHD284" s="59"/>
      <c r="AHE284" s="59"/>
      <c r="AHF284" s="59"/>
      <c r="AHG284" s="59"/>
      <c r="AHH284" s="59"/>
      <c r="AHI284" s="59"/>
      <c r="AHJ284" s="59"/>
      <c r="AHK284" s="59"/>
      <c r="AHL284" s="59"/>
      <c r="AHM284" s="59"/>
      <c r="AHN284" s="59"/>
      <c r="AHO284" s="59"/>
      <c r="AHP284" s="59"/>
      <c r="AHQ284" s="59"/>
      <c r="AHR284" s="59"/>
      <c r="AHS284" s="59"/>
      <c r="AHT284" s="59"/>
      <c r="AHU284" s="59"/>
      <c r="AHV284" s="59"/>
      <c r="AHW284" s="59"/>
      <c r="AHX284" s="59"/>
      <c r="AHY284" s="59"/>
      <c r="AHZ284" s="59"/>
      <c r="AIA284" s="59"/>
      <c r="AIB284" s="59"/>
      <c r="AIC284" s="59"/>
      <c r="AID284" s="59"/>
      <c r="AIE284" s="59"/>
      <c r="AIF284" s="59"/>
      <c r="AIG284" s="59"/>
      <c r="AIH284" s="59"/>
      <c r="AII284" s="59"/>
      <c r="AIJ284" s="59"/>
      <c r="AIK284" s="59"/>
      <c r="AIL284" s="59"/>
      <c r="AIM284" s="59"/>
      <c r="AIN284" s="59"/>
      <c r="AIO284" s="59"/>
      <c r="AIP284" s="59"/>
      <c r="AIQ284" s="59"/>
      <c r="AIR284" s="59"/>
      <c r="AIS284" s="59"/>
      <c r="AIT284" s="59"/>
      <c r="AIU284" s="59"/>
      <c r="AIV284" s="59"/>
      <c r="AIW284" s="59"/>
      <c r="AIX284" s="59"/>
      <c r="AIY284" s="59"/>
      <c r="AIZ284" s="59"/>
      <c r="AJA284" s="59"/>
      <c r="AJB284" s="59"/>
      <c r="AJC284" s="59"/>
      <c r="AJD284" s="59"/>
      <c r="AJE284" s="59"/>
      <c r="AJF284" s="59"/>
      <c r="AJG284" s="59"/>
      <c r="AJH284" s="59"/>
      <c r="AJI284" s="59"/>
      <c r="AJJ284" s="59"/>
      <c r="AJK284" s="59"/>
      <c r="AJL284" s="59"/>
      <c r="AJM284" s="59"/>
      <c r="AJN284" s="59"/>
      <c r="AJO284" s="59"/>
      <c r="AJP284" s="59"/>
      <c r="AJQ284" s="59"/>
      <c r="AJR284" s="59"/>
      <c r="AJS284" s="59"/>
      <c r="AJT284" s="59"/>
      <c r="AJU284" s="59"/>
      <c r="AJV284" s="59"/>
      <c r="AJW284" s="59"/>
      <c r="AJX284" s="59"/>
      <c r="AJY284" s="59"/>
      <c r="AJZ284" s="59"/>
      <c r="AKA284" s="59"/>
      <c r="AKB284" s="59"/>
      <c r="AKC284" s="59"/>
      <c r="AKD284" s="59"/>
      <c r="AKE284" s="59"/>
      <c r="AKF284" s="59"/>
      <c r="AKG284" s="59"/>
      <c r="AKH284" s="59"/>
      <c r="AKI284" s="59"/>
      <c r="AKJ284" s="59"/>
      <c r="AKK284" s="59"/>
      <c r="AKL284" s="59"/>
      <c r="AKM284" s="59"/>
      <c r="AKN284" s="59"/>
      <c r="AKO284" s="59"/>
      <c r="AKP284" s="59"/>
      <c r="AKQ284" s="59"/>
      <c r="AKR284" s="59"/>
      <c r="AKS284" s="59"/>
      <c r="AKT284" s="59"/>
      <c r="AKU284" s="59"/>
      <c r="AKV284" s="59"/>
      <c r="AKW284" s="59"/>
      <c r="AKX284" s="59"/>
      <c r="AKY284" s="59"/>
      <c r="AKZ284" s="59"/>
      <c r="ALA284" s="59"/>
      <c r="ALB284" s="59"/>
      <c r="ALC284" s="59"/>
      <c r="ALD284" s="59"/>
      <c r="ALE284" s="59"/>
      <c r="ALF284" s="59"/>
      <c r="ALG284" s="59"/>
      <c r="ALH284" s="59"/>
      <c r="ALI284" s="59"/>
      <c r="ALJ284" s="59"/>
      <c r="ALK284" s="59"/>
      <c r="ALL284" s="59"/>
      <c r="ALM284" s="59"/>
      <c r="ALN284" s="59"/>
      <c r="ALO284" s="59"/>
      <c r="ALP284" s="59"/>
      <c r="ALQ284" s="59"/>
      <c r="ALR284" s="59"/>
      <c r="ALS284" s="59"/>
      <c r="ALT284" s="59"/>
      <c r="ALU284" s="59"/>
      <c r="ALV284" s="59"/>
      <c r="ALW284" s="59"/>
      <c r="ALX284" s="59"/>
      <c r="ALY284" s="59"/>
      <c r="ALZ284" s="59"/>
      <c r="AMA284" s="59"/>
      <c r="AMB284" s="59"/>
      <c r="AMC284" s="59"/>
      <c r="AMD284" s="59"/>
      <c r="AME284" s="59"/>
      <c r="AMF284" s="59"/>
      <c r="AMG284" s="59"/>
      <c r="AMH284" s="59"/>
      <c r="AMI284" s="59"/>
      <c r="AMJ284" s="59"/>
      <c r="AMK284" s="59"/>
      <c r="AML284" s="59"/>
      <c r="AMM284" s="59"/>
      <c r="AMN284" s="59"/>
      <c r="AMO284" s="59"/>
      <c r="AMP284" s="59"/>
      <c r="AMQ284" s="59"/>
      <c r="AMR284" s="59"/>
      <c r="AMS284" s="59"/>
      <c r="AMT284" s="59"/>
      <c r="AMU284" s="59"/>
      <c r="AMV284" s="59"/>
      <c r="AMW284" s="59"/>
      <c r="AMX284" s="59"/>
      <c r="AMY284" s="59"/>
      <c r="AMZ284" s="59"/>
      <c r="ANA284" s="59"/>
      <c r="ANB284" s="59"/>
      <c r="ANC284" s="59"/>
      <c r="AND284" s="59"/>
      <c r="ANE284" s="59"/>
      <c r="ANF284" s="59"/>
      <c r="ANG284" s="59"/>
      <c r="ANH284" s="59"/>
      <c r="ANI284" s="59"/>
      <c r="ANJ284" s="59"/>
      <c r="ANK284" s="59"/>
      <c r="ANL284" s="59"/>
      <c r="ANM284" s="59"/>
      <c r="ANN284" s="59"/>
      <c r="ANO284" s="59"/>
      <c r="ANP284" s="59"/>
      <c r="ANQ284" s="59"/>
      <c r="ANR284" s="59"/>
      <c r="ANS284" s="59"/>
      <c r="ANT284" s="59"/>
      <c r="ANU284" s="59"/>
      <c r="ANV284" s="59"/>
      <c r="ANW284" s="59"/>
      <c r="ANX284" s="59"/>
      <c r="ANY284" s="59"/>
      <c r="ANZ284" s="59"/>
      <c r="AOA284" s="59"/>
      <c r="AOB284" s="59"/>
      <c r="AOC284" s="59"/>
      <c r="AOD284" s="59"/>
      <c r="AOE284" s="59"/>
      <c r="AOF284" s="59"/>
      <c r="AOG284" s="59"/>
      <c r="AOH284" s="59"/>
      <c r="AOI284" s="59"/>
      <c r="AOJ284" s="59"/>
      <c r="AOK284" s="59"/>
      <c r="AOL284" s="59"/>
      <c r="AOM284" s="59"/>
      <c r="AON284" s="59"/>
      <c r="AOO284" s="59"/>
      <c r="AOP284" s="59"/>
      <c r="AOQ284" s="59"/>
      <c r="AOR284" s="59"/>
      <c r="AOS284" s="59"/>
      <c r="AOT284" s="59"/>
      <c r="AOU284" s="59"/>
      <c r="AOV284" s="59"/>
      <c r="AOW284" s="59"/>
      <c r="AOX284" s="59"/>
      <c r="AOY284" s="59"/>
      <c r="AOZ284" s="59"/>
      <c r="APA284" s="59"/>
      <c r="APB284" s="59"/>
      <c r="APC284" s="59"/>
      <c r="APD284" s="59"/>
      <c r="APE284" s="59"/>
      <c r="APF284" s="59"/>
      <c r="APG284" s="59"/>
      <c r="APH284" s="59"/>
      <c r="API284" s="59"/>
      <c r="APJ284" s="59"/>
      <c r="APK284" s="59"/>
      <c r="APL284" s="59"/>
      <c r="APM284" s="59"/>
      <c r="APN284" s="59"/>
      <c r="APO284" s="59"/>
      <c r="APP284" s="59"/>
      <c r="APQ284" s="59"/>
      <c r="APR284" s="59"/>
      <c r="APS284" s="59"/>
      <c r="APT284" s="59"/>
      <c r="APU284" s="59"/>
      <c r="APV284" s="59"/>
      <c r="APW284" s="59"/>
      <c r="APX284" s="59"/>
      <c r="APY284" s="59"/>
      <c r="APZ284" s="59"/>
      <c r="AQA284" s="59"/>
      <c r="AQB284" s="59"/>
      <c r="AQC284" s="59"/>
      <c r="AQD284" s="59"/>
      <c r="AQE284" s="59"/>
      <c r="AQF284" s="59"/>
      <c r="AQG284" s="59"/>
      <c r="AQH284" s="59"/>
      <c r="AQI284" s="59"/>
      <c r="AQJ284" s="59"/>
      <c r="AQK284" s="59"/>
      <c r="AQL284" s="59"/>
      <c r="AQM284" s="59"/>
      <c r="AQN284" s="59"/>
      <c r="AQO284" s="59"/>
      <c r="AQP284" s="59"/>
      <c r="AQQ284" s="59"/>
      <c r="AQR284" s="59"/>
      <c r="AQS284" s="59"/>
      <c r="AQT284" s="59"/>
      <c r="AQU284" s="59"/>
      <c r="AQV284" s="59"/>
      <c r="AQW284" s="59"/>
      <c r="AQX284" s="59"/>
      <c r="AQY284" s="59"/>
      <c r="AQZ284" s="59"/>
      <c r="ARA284" s="59"/>
      <c r="ARB284" s="59"/>
      <c r="ARC284" s="59"/>
      <c r="ARD284" s="59"/>
      <c r="ARE284" s="59"/>
      <c r="ARF284" s="59"/>
      <c r="ARG284" s="59"/>
      <c r="ARH284" s="59"/>
      <c r="ARI284" s="59"/>
      <c r="ARJ284" s="59"/>
      <c r="ARK284" s="59"/>
      <c r="ARL284" s="59"/>
      <c r="ARM284" s="59"/>
      <c r="ARN284" s="59"/>
      <c r="ARO284" s="59"/>
      <c r="ARP284" s="59"/>
      <c r="ARQ284" s="59"/>
      <c r="ARR284" s="59"/>
      <c r="ARS284" s="59"/>
      <c r="ART284" s="59"/>
      <c r="ARU284" s="59"/>
      <c r="ARV284" s="59"/>
      <c r="ARW284" s="59"/>
      <c r="ARX284" s="59"/>
      <c r="ARY284" s="59"/>
      <c r="ARZ284" s="59"/>
      <c r="ASA284" s="59"/>
      <c r="ASB284" s="59"/>
      <c r="ASC284" s="59"/>
      <c r="ASD284" s="59"/>
      <c r="ASE284" s="59"/>
      <c r="ASF284" s="59"/>
      <c r="ASG284" s="59"/>
      <c r="ASH284" s="59"/>
      <c r="ASI284" s="59"/>
      <c r="ASJ284" s="59"/>
      <c r="ASK284" s="59"/>
      <c r="ASL284" s="59"/>
      <c r="ASM284" s="59"/>
      <c r="ASN284" s="59"/>
      <c r="ASO284" s="59"/>
      <c r="ASP284" s="59"/>
      <c r="ASQ284" s="59"/>
      <c r="ASR284" s="59"/>
      <c r="ASS284" s="59"/>
      <c r="AST284" s="59"/>
      <c r="ASU284" s="59"/>
      <c r="ASV284" s="59"/>
      <c r="ASW284" s="59"/>
      <c r="ASX284" s="59"/>
      <c r="ASY284" s="59"/>
      <c r="ASZ284" s="59"/>
      <c r="ATA284" s="59"/>
      <c r="ATB284" s="59"/>
      <c r="ATC284" s="59"/>
      <c r="ATD284" s="59"/>
      <c r="ATE284" s="59"/>
      <c r="ATF284" s="59"/>
      <c r="ATG284" s="59"/>
      <c r="ATH284" s="59"/>
      <c r="ATI284" s="59"/>
      <c r="ATJ284" s="59"/>
      <c r="ATK284" s="59"/>
      <c r="ATL284" s="59"/>
      <c r="ATM284" s="59"/>
      <c r="ATN284" s="59"/>
      <c r="ATO284" s="59"/>
      <c r="ATP284" s="59"/>
      <c r="ATQ284" s="59"/>
      <c r="ATR284" s="59"/>
      <c r="ATS284" s="59"/>
      <c r="ATT284" s="59"/>
      <c r="ATU284" s="59"/>
      <c r="ATV284" s="59"/>
      <c r="ATW284" s="59"/>
      <c r="ATX284" s="59"/>
      <c r="ATY284" s="59"/>
      <c r="ATZ284" s="59"/>
      <c r="AUA284" s="59"/>
      <c r="AUB284" s="59"/>
      <c r="AUC284" s="59"/>
      <c r="AUD284" s="59"/>
      <c r="AUE284" s="59"/>
      <c r="AUF284" s="59"/>
      <c r="AUG284" s="59"/>
      <c r="AUH284" s="59"/>
      <c r="AUI284" s="59"/>
      <c r="AUJ284" s="59"/>
      <c r="AUK284" s="59"/>
      <c r="AUL284" s="59"/>
      <c r="AUM284" s="59"/>
      <c r="AUN284" s="59"/>
      <c r="AUO284" s="59"/>
      <c r="AUP284" s="59"/>
      <c r="AUQ284" s="59"/>
      <c r="AUR284" s="59"/>
      <c r="AUS284" s="59"/>
      <c r="AUT284" s="59"/>
      <c r="AUU284" s="59"/>
      <c r="AUV284" s="59"/>
      <c r="AUW284" s="59"/>
      <c r="AUX284" s="59"/>
      <c r="AUY284" s="59"/>
      <c r="AUZ284" s="59"/>
      <c r="AVA284" s="59"/>
      <c r="AVB284" s="59"/>
      <c r="AVC284" s="59"/>
      <c r="AVD284" s="59"/>
      <c r="AVE284" s="59"/>
      <c r="AVF284" s="59"/>
      <c r="AVG284" s="59"/>
      <c r="AVH284" s="59"/>
      <c r="AVI284" s="59"/>
      <c r="AVJ284" s="59"/>
      <c r="AVK284" s="59"/>
      <c r="AVL284" s="59"/>
      <c r="AVM284" s="59"/>
      <c r="AVN284" s="59"/>
      <c r="AVO284" s="59"/>
      <c r="AVP284" s="59"/>
      <c r="AVQ284" s="59"/>
      <c r="AVR284" s="59"/>
      <c r="AVS284" s="59"/>
      <c r="AVT284" s="59"/>
      <c r="AVU284" s="59"/>
      <c r="AVV284" s="59"/>
      <c r="AVW284" s="59"/>
      <c r="AVX284" s="59"/>
      <c r="AVY284" s="59"/>
      <c r="AVZ284" s="59"/>
      <c r="AWA284" s="59"/>
      <c r="AWB284" s="59"/>
      <c r="AWC284" s="59"/>
      <c r="AWD284" s="59"/>
      <c r="AWE284" s="59"/>
      <c r="AWF284" s="59"/>
      <c r="AWG284" s="59"/>
      <c r="AWH284" s="59"/>
      <c r="AWI284" s="59"/>
      <c r="AWJ284" s="59"/>
      <c r="AWK284" s="59"/>
      <c r="AWL284" s="59"/>
      <c r="AWM284" s="59"/>
      <c r="AWN284" s="59"/>
      <c r="AWO284" s="59"/>
      <c r="AWP284" s="59"/>
      <c r="AWQ284" s="59"/>
      <c r="AWR284" s="59"/>
      <c r="AWS284" s="59"/>
      <c r="AWT284" s="59"/>
      <c r="AWU284" s="59"/>
      <c r="AWV284" s="59"/>
      <c r="AWW284" s="59"/>
      <c r="AWX284" s="59"/>
      <c r="AWY284" s="59"/>
      <c r="AWZ284" s="59"/>
      <c r="AXA284" s="59"/>
      <c r="AXB284" s="59"/>
      <c r="AXC284" s="59"/>
      <c r="AXD284" s="59"/>
      <c r="AXE284" s="59"/>
      <c r="AXF284" s="59"/>
      <c r="AXG284" s="59"/>
      <c r="AXH284" s="59"/>
      <c r="AXI284" s="59"/>
      <c r="AXJ284" s="59"/>
      <c r="AXK284" s="59"/>
      <c r="AXL284" s="59"/>
      <c r="AXM284" s="59"/>
      <c r="AXN284" s="59"/>
      <c r="AXO284" s="59"/>
      <c r="AXP284" s="59"/>
      <c r="AXQ284" s="59"/>
      <c r="AXR284" s="59"/>
      <c r="AXS284" s="59"/>
      <c r="AXT284" s="59"/>
      <c r="AXU284" s="59"/>
      <c r="AXV284" s="59"/>
      <c r="AXW284" s="59"/>
      <c r="AXX284" s="59"/>
      <c r="AXY284" s="59"/>
      <c r="AXZ284" s="59"/>
      <c r="AYA284" s="59"/>
      <c r="AYB284" s="59"/>
      <c r="AYC284" s="59"/>
      <c r="AYD284" s="59"/>
      <c r="AYE284" s="59"/>
      <c r="AYF284" s="59"/>
      <c r="AYG284" s="59"/>
      <c r="AYH284" s="59"/>
      <c r="AYI284" s="59"/>
      <c r="AYJ284" s="59"/>
      <c r="AYK284" s="59"/>
      <c r="AYL284" s="59"/>
      <c r="AYM284" s="59"/>
      <c r="AYN284" s="59"/>
      <c r="AYO284" s="59"/>
      <c r="AYP284" s="59"/>
      <c r="AYQ284" s="59"/>
      <c r="AYR284" s="59"/>
      <c r="AYS284" s="59"/>
      <c r="AYT284" s="59"/>
      <c r="AYU284" s="59"/>
      <c r="AYV284" s="59"/>
      <c r="AYW284" s="59"/>
      <c r="AYX284" s="59"/>
      <c r="AYY284" s="59"/>
      <c r="AYZ284" s="59"/>
      <c r="AZA284" s="59"/>
      <c r="AZB284" s="59"/>
      <c r="AZC284" s="59"/>
      <c r="AZD284" s="59"/>
      <c r="AZE284" s="59"/>
      <c r="AZF284" s="59"/>
      <c r="AZG284" s="59"/>
      <c r="AZH284" s="59"/>
      <c r="AZI284" s="59"/>
      <c r="AZJ284" s="59"/>
      <c r="AZK284" s="59"/>
      <c r="AZL284" s="59"/>
      <c r="AZM284" s="59"/>
      <c r="AZN284" s="59"/>
      <c r="AZO284" s="59"/>
      <c r="AZP284" s="59"/>
      <c r="AZQ284" s="59"/>
      <c r="AZR284" s="59"/>
      <c r="AZS284" s="59"/>
      <c r="AZT284" s="59"/>
      <c r="AZU284" s="59"/>
      <c r="AZV284" s="59"/>
      <c r="AZW284" s="59"/>
      <c r="AZX284" s="59"/>
      <c r="AZY284" s="59"/>
      <c r="AZZ284" s="59"/>
      <c r="BAA284" s="59"/>
      <c r="BAB284" s="59"/>
      <c r="BAC284" s="59"/>
      <c r="BAD284" s="59"/>
      <c r="BAE284" s="59"/>
      <c r="BAF284" s="59"/>
      <c r="BAG284" s="59"/>
      <c r="BAH284" s="59"/>
      <c r="BAI284" s="59"/>
      <c r="BAJ284" s="59"/>
      <c r="BAK284" s="59"/>
      <c r="BAL284" s="59"/>
      <c r="BAM284" s="59"/>
      <c r="BAN284" s="59"/>
      <c r="BAO284" s="59"/>
      <c r="BAP284" s="59"/>
      <c r="BAQ284" s="59"/>
      <c r="BAR284" s="59"/>
      <c r="BAS284" s="59"/>
      <c r="BAT284" s="59"/>
      <c r="BAU284" s="59"/>
      <c r="BAV284" s="59"/>
      <c r="BAW284" s="59"/>
      <c r="BAX284" s="59"/>
      <c r="BAY284" s="59"/>
      <c r="BAZ284" s="59"/>
      <c r="BBA284" s="59"/>
      <c r="BBB284" s="59"/>
      <c r="BBC284" s="59"/>
      <c r="BBD284" s="59"/>
      <c r="BBE284" s="59"/>
      <c r="BBF284" s="59"/>
      <c r="BBG284" s="59"/>
      <c r="BBH284" s="59"/>
      <c r="BBI284" s="59"/>
      <c r="BBJ284" s="59"/>
      <c r="BBK284" s="59"/>
      <c r="BBL284" s="59"/>
      <c r="BBM284" s="59"/>
      <c r="BBN284" s="59"/>
      <c r="BBO284" s="59"/>
      <c r="BBP284" s="59"/>
      <c r="BBQ284" s="59"/>
      <c r="BBR284" s="59"/>
      <c r="BBS284" s="59"/>
      <c r="BBT284" s="59"/>
      <c r="BBU284" s="59"/>
      <c r="BBV284" s="59"/>
      <c r="BBW284" s="59"/>
      <c r="BBX284" s="59"/>
      <c r="BBY284" s="59"/>
      <c r="BBZ284" s="59"/>
      <c r="BCA284" s="59"/>
      <c r="BCB284" s="59"/>
      <c r="BCC284" s="59"/>
      <c r="BCD284" s="59"/>
      <c r="BCE284" s="59"/>
      <c r="BCF284" s="59"/>
      <c r="BCG284" s="59"/>
      <c r="BCH284" s="59"/>
      <c r="BCI284" s="59"/>
      <c r="BCJ284" s="59"/>
      <c r="BCK284" s="59"/>
      <c r="BCL284" s="59"/>
      <c r="BCM284" s="59"/>
      <c r="BCN284" s="59"/>
      <c r="BCO284" s="59"/>
      <c r="BCP284" s="59"/>
      <c r="BCQ284" s="59"/>
      <c r="BCR284" s="59"/>
      <c r="BCS284" s="59"/>
      <c r="BCT284" s="59"/>
      <c r="BCU284" s="59"/>
      <c r="BCV284" s="59"/>
      <c r="BCW284" s="59"/>
      <c r="BCX284" s="59"/>
      <c r="BCY284" s="59"/>
      <c r="BCZ284" s="59"/>
      <c r="BDA284" s="59"/>
      <c r="BDB284" s="59"/>
      <c r="BDC284" s="59"/>
      <c r="BDD284" s="59"/>
      <c r="BDE284" s="59"/>
      <c r="BDF284" s="59"/>
      <c r="BDG284" s="59"/>
      <c r="BDH284" s="59"/>
      <c r="BDI284" s="59"/>
      <c r="BDJ284" s="59"/>
      <c r="BDK284" s="59"/>
      <c r="BDL284" s="59"/>
      <c r="BDM284" s="59"/>
      <c r="BDN284" s="59"/>
      <c r="BDO284" s="59"/>
      <c r="BDP284" s="59"/>
      <c r="BDQ284" s="59"/>
      <c r="BDR284" s="59"/>
      <c r="BDS284" s="59"/>
      <c r="BDT284" s="59"/>
      <c r="BDU284" s="59"/>
      <c r="BDV284" s="59"/>
      <c r="BDW284" s="59"/>
      <c r="BDX284" s="59"/>
      <c r="BDY284" s="59"/>
      <c r="BDZ284" s="59"/>
      <c r="BEA284" s="59"/>
      <c r="BEB284" s="59"/>
      <c r="BEC284" s="59"/>
      <c r="BED284" s="59"/>
      <c r="BEE284" s="59"/>
      <c r="BEF284" s="59"/>
      <c r="BEG284" s="59"/>
      <c r="BEH284" s="59"/>
      <c r="BEI284" s="59"/>
      <c r="BEJ284" s="59"/>
      <c r="BEK284" s="59"/>
      <c r="BEL284" s="59"/>
      <c r="BEM284" s="59"/>
      <c r="BEN284" s="59"/>
      <c r="BEO284" s="59"/>
      <c r="BEP284" s="59"/>
      <c r="BEQ284" s="59"/>
      <c r="BER284" s="59"/>
      <c r="BES284" s="59"/>
      <c r="BET284" s="59"/>
      <c r="BEU284" s="59"/>
      <c r="BEV284" s="59"/>
      <c r="BEW284" s="59"/>
      <c r="BEX284" s="59"/>
      <c r="BEY284" s="59"/>
      <c r="BEZ284" s="59"/>
      <c r="BFA284" s="59"/>
      <c r="BFB284" s="59"/>
      <c r="BFC284" s="59"/>
      <c r="BFD284" s="59"/>
      <c r="BFE284" s="59"/>
      <c r="BFF284" s="59"/>
      <c r="BFG284" s="59"/>
      <c r="BFH284" s="59"/>
      <c r="BFI284" s="59"/>
      <c r="BFJ284" s="59"/>
      <c r="BFK284" s="59"/>
      <c r="BFL284" s="59"/>
      <c r="BFM284" s="59"/>
      <c r="BFN284" s="59"/>
      <c r="BFO284" s="59"/>
      <c r="BFP284" s="59"/>
      <c r="BFQ284" s="59"/>
      <c r="BFR284" s="59"/>
      <c r="BFS284" s="59"/>
      <c r="BFT284" s="59"/>
      <c r="BFU284" s="59"/>
      <c r="BFV284" s="59"/>
      <c r="BFW284" s="59"/>
      <c r="BFX284" s="59"/>
      <c r="BFY284" s="59"/>
      <c r="BFZ284" s="59"/>
      <c r="BGA284" s="59"/>
      <c r="BGB284" s="59"/>
      <c r="BGC284" s="59"/>
      <c r="BGD284" s="59"/>
      <c r="BGE284" s="59"/>
      <c r="BGF284" s="59"/>
      <c r="BGG284" s="59"/>
      <c r="BGH284" s="59"/>
      <c r="BGI284" s="59"/>
      <c r="BGJ284" s="59"/>
      <c r="BGK284" s="59"/>
      <c r="BGL284" s="59"/>
      <c r="BGM284" s="59"/>
      <c r="BGN284" s="59"/>
      <c r="BGO284" s="59"/>
      <c r="BGP284" s="59"/>
      <c r="BGQ284" s="59"/>
      <c r="BGR284" s="59"/>
      <c r="BGS284" s="59"/>
      <c r="BGT284" s="59"/>
      <c r="BGU284" s="59"/>
      <c r="BGV284" s="59"/>
      <c r="BGW284" s="59"/>
      <c r="BGX284" s="59"/>
      <c r="BGY284" s="59"/>
      <c r="BGZ284" s="59"/>
      <c r="BHA284" s="59"/>
      <c r="BHB284" s="59"/>
      <c r="BHC284" s="59"/>
      <c r="BHD284" s="59"/>
      <c r="BHE284" s="59"/>
      <c r="BHF284" s="59"/>
      <c r="BHG284" s="59"/>
      <c r="BHH284" s="59"/>
      <c r="BHI284" s="59"/>
      <c r="BHJ284" s="59"/>
      <c r="BHK284" s="59"/>
      <c r="BHL284" s="59"/>
      <c r="BHM284" s="59"/>
      <c r="BHN284" s="59"/>
      <c r="BHO284" s="59"/>
      <c r="BHP284" s="59"/>
      <c r="BHQ284" s="59"/>
      <c r="BHR284" s="59"/>
      <c r="BHS284" s="59"/>
      <c r="BHT284" s="59"/>
      <c r="BHU284" s="59"/>
      <c r="BHV284" s="59"/>
      <c r="BHW284" s="59"/>
      <c r="BHX284" s="59"/>
      <c r="BHY284" s="59"/>
      <c r="BHZ284" s="59"/>
      <c r="BIA284" s="59"/>
      <c r="BIB284" s="59"/>
      <c r="BIC284" s="59"/>
      <c r="BID284" s="59"/>
      <c r="BIE284" s="59"/>
      <c r="BIF284" s="59"/>
      <c r="BIG284" s="59"/>
      <c r="BIH284" s="59"/>
      <c r="BII284" s="59"/>
      <c r="BIJ284" s="59"/>
      <c r="BIK284" s="59"/>
      <c r="BIL284" s="59"/>
      <c r="BIM284" s="59"/>
      <c r="BIN284" s="59"/>
      <c r="BIO284" s="59"/>
      <c r="BIP284" s="59"/>
      <c r="BIQ284" s="59"/>
      <c r="BIR284" s="59"/>
      <c r="BIS284" s="59"/>
      <c r="BIT284" s="59"/>
      <c r="BIU284" s="59"/>
      <c r="BIV284" s="59"/>
      <c r="BIW284" s="59"/>
      <c r="BIX284" s="59"/>
      <c r="BIY284" s="59"/>
      <c r="BIZ284" s="59"/>
      <c r="BJA284" s="59"/>
      <c r="BJB284" s="59"/>
      <c r="BJC284" s="59"/>
      <c r="BJD284" s="59"/>
      <c r="BJE284" s="59"/>
      <c r="BJF284" s="59"/>
      <c r="BJG284" s="59"/>
      <c r="BJH284" s="59"/>
      <c r="BJI284" s="59"/>
      <c r="BJJ284" s="59"/>
      <c r="BJK284" s="59"/>
      <c r="BJL284" s="59"/>
      <c r="BJM284" s="59"/>
      <c r="BJN284" s="59"/>
      <c r="BJO284" s="59"/>
      <c r="BJP284" s="59"/>
      <c r="BJQ284" s="59"/>
      <c r="BJR284" s="59"/>
      <c r="BJS284" s="59"/>
      <c r="BJT284" s="59"/>
      <c r="BJU284" s="59"/>
      <c r="BJV284" s="59"/>
      <c r="BJW284" s="59"/>
      <c r="BJX284" s="59"/>
      <c r="BJY284" s="59"/>
      <c r="BJZ284" s="59"/>
      <c r="BKA284" s="59"/>
      <c r="BKB284" s="59"/>
      <c r="BKC284" s="59"/>
      <c r="BKD284" s="59"/>
      <c r="BKE284" s="59"/>
      <c r="BKF284" s="59"/>
      <c r="BKG284" s="59"/>
      <c r="BKH284" s="59"/>
      <c r="BKI284" s="59"/>
      <c r="BKJ284" s="59"/>
      <c r="BKK284" s="59"/>
      <c r="BKL284" s="59"/>
      <c r="BKM284" s="59"/>
      <c r="BKN284" s="59"/>
      <c r="BKO284" s="59"/>
      <c r="BKP284" s="59"/>
      <c r="BKQ284" s="59"/>
      <c r="BKR284" s="59"/>
      <c r="BKS284" s="59"/>
      <c r="BKT284" s="59"/>
      <c r="BKU284" s="59"/>
      <c r="BKV284" s="59"/>
      <c r="BKW284" s="59"/>
      <c r="BKX284" s="59"/>
      <c r="BKY284" s="59"/>
      <c r="BKZ284" s="59"/>
      <c r="BLA284" s="59"/>
      <c r="BLB284" s="59"/>
      <c r="BLC284" s="59"/>
      <c r="BLD284" s="59"/>
      <c r="BLE284" s="59"/>
      <c r="BLF284" s="59"/>
      <c r="BLG284" s="59"/>
      <c r="BLH284" s="59"/>
      <c r="BLI284" s="59"/>
      <c r="BLJ284" s="59"/>
      <c r="BLK284" s="59"/>
      <c r="BLL284" s="59"/>
      <c r="BLM284" s="59"/>
      <c r="BLN284" s="59"/>
      <c r="BLO284" s="59"/>
      <c r="BLP284" s="59"/>
      <c r="BLQ284" s="59"/>
      <c r="BLR284" s="59"/>
      <c r="BLS284" s="59"/>
      <c r="BLT284" s="59"/>
      <c r="BLU284" s="59"/>
      <c r="BLV284" s="59"/>
      <c r="BLW284" s="59"/>
      <c r="BLX284" s="59"/>
      <c r="BLY284" s="59"/>
      <c r="BLZ284" s="59"/>
      <c r="BMA284" s="59"/>
      <c r="BMB284" s="59"/>
      <c r="BMC284" s="59"/>
      <c r="BMD284" s="59"/>
      <c r="BME284" s="59"/>
      <c r="BMF284" s="59"/>
      <c r="BMG284" s="59"/>
      <c r="BMH284" s="59"/>
      <c r="BMI284" s="59"/>
      <c r="BMJ284" s="59"/>
      <c r="BMK284" s="59"/>
      <c r="BML284" s="59"/>
      <c r="BMM284" s="59"/>
      <c r="BMN284" s="59"/>
      <c r="BMO284" s="59"/>
      <c r="BMP284" s="59"/>
      <c r="BMQ284" s="59"/>
      <c r="BMR284" s="59"/>
      <c r="BMS284" s="59"/>
      <c r="BMT284" s="59"/>
      <c r="BMU284" s="59"/>
      <c r="BMV284" s="59"/>
      <c r="BMW284" s="59"/>
      <c r="BMX284" s="59"/>
      <c r="BMY284" s="59"/>
      <c r="BMZ284" s="59"/>
      <c r="BNA284" s="59"/>
      <c r="BNB284" s="59"/>
      <c r="BNC284" s="59"/>
      <c r="BND284" s="59"/>
      <c r="BNE284" s="59"/>
      <c r="BNF284" s="59"/>
      <c r="BNG284" s="59"/>
      <c r="BNH284" s="59"/>
      <c r="BNI284" s="59"/>
      <c r="BNJ284" s="59"/>
      <c r="BNK284" s="59"/>
      <c r="BNL284" s="59"/>
      <c r="BNM284" s="59"/>
      <c r="BNN284" s="59"/>
      <c r="BNO284" s="59"/>
      <c r="BNP284" s="59"/>
      <c r="BNQ284" s="59"/>
      <c r="BNR284" s="59"/>
      <c r="BNS284" s="59"/>
      <c r="BNT284" s="59"/>
      <c r="BNU284" s="59"/>
      <c r="BNV284" s="59"/>
      <c r="BNW284" s="59"/>
      <c r="BNX284" s="59"/>
      <c r="BNY284" s="59"/>
      <c r="BNZ284" s="59"/>
      <c r="BOA284" s="59"/>
      <c r="BOB284" s="59"/>
      <c r="BOC284" s="59"/>
      <c r="BOD284" s="59"/>
      <c r="BOE284" s="59"/>
      <c r="BOF284" s="59"/>
      <c r="BOG284" s="59"/>
      <c r="BOH284" s="59"/>
      <c r="BOI284" s="59"/>
      <c r="BOJ284" s="59"/>
      <c r="BOK284" s="59"/>
      <c r="BOL284" s="59"/>
      <c r="BOM284" s="59"/>
      <c r="BON284" s="59"/>
      <c r="BOO284" s="59"/>
      <c r="BOP284" s="59"/>
      <c r="BOQ284" s="59"/>
      <c r="BOR284" s="59"/>
      <c r="BOS284" s="59"/>
      <c r="BOT284" s="59"/>
      <c r="BOU284" s="59"/>
      <c r="BOV284" s="59"/>
      <c r="BOW284" s="59"/>
      <c r="BOX284" s="59"/>
      <c r="BOY284" s="59"/>
      <c r="BOZ284" s="59"/>
      <c r="BPA284" s="59"/>
      <c r="BPB284" s="59"/>
      <c r="BPC284" s="59"/>
      <c r="BPD284" s="59"/>
      <c r="BPE284" s="59"/>
      <c r="BPF284" s="59"/>
      <c r="BPG284" s="59"/>
      <c r="BPH284" s="59"/>
      <c r="BPI284" s="59"/>
      <c r="BPJ284" s="59"/>
      <c r="BPK284" s="59"/>
      <c r="BPL284" s="59"/>
      <c r="BPM284" s="59"/>
      <c r="BPN284" s="59"/>
      <c r="BPO284" s="59"/>
      <c r="BPP284" s="59"/>
      <c r="BPQ284" s="59"/>
      <c r="BPR284" s="59"/>
      <c r="BPS284" s="59"/>
      <c r="BPT284" s="59"/>
      <c r="BPU284" s="59"/>
      <c r="BPV284" s="59"/>
      <c r="BPW284" s="59"/>
      <c r="BPX284" s="59"/>
      <c r="BPY284" s="59"/>
      <c r="BPZ284" s="59"/>
      <c r="BQA284" s="59"/>
      <c r="BQB284" s="59"/>
      <c r="BQC284" s="59"/>
      <c r="BQD284" s="59"/>
      <c r="BQE284" s="59"/>
      <c r="BQF284" s="59"/>
      <c r="BQG284" s="59"/>
      <c r="BQH284" s="59"/>
      <c r="BQI284" s="59"/>
      <c r="BQJ284" s="59"/>
      <c r="BQK284" s="59"/>
      <c r="BQL284" s="59"/>
      <c r="BQM284" s="59"/>
      <c r="BQN284" s="59"/>
      <c r="BQO284" s="59"/>
      <c r="BQP284" s="59"/>
      <c r="BQQ284" s="59"/>
      <c r="BQR284" s="59"/>
      <c r="BQS284" s="59"/>
      <c r="BQT284" s="59"/>
      <c r="BQU284" s="59"/>
      <c r="BQV284" s="59"/>
      <c r="BQW284" s="59"/>
      <c r="BQX284" s="59"/>
      <c r="BQY284" s="59"/>
      <c r="BQZ284" s="59"/>
      <c r="BRA284" s="59"/>
      <c r="BRB284" s="59"/>
      <c r="BRC284" s="59"/>
      <c r="BRD284" s="59"/>
      <c r="BRE284" s="59"/>
      <c r="BRF284" s="59"/>
      <c r="BRG284" s="59"/>
      <c r="BRH284" s="59"/>
      <c r="BRI284" s="59"/>
      <c r="BRJ284" s="59"/>
      <c r="BRK284" s="59"/>
      <c r="BRL284" s="59"/>
      <c r="BRM284" s="59"/>
      <c r="BRN284" s="59"/>
      <c r="BRO284" s="59"/>
      <c r="BRP284" s="59"/>
      <c r="BRQ284" s="59"/>
      <c r="BRR284" s="59"/>
      <c r="BRS284" s="59"/>
      <c r="BRT284" s="59"/>
      <c r="BRU284" s="59"/>
      <c r="BRV284" s="59"/>
      <c r="BRW284" s="59"/>
      <c r="BRX284" s="59"/>
      <c r="BRY284" s="59"/>
      <c r="BRZ284" s="59"/>
      <c r="BSA284" s="59"/>
      <c r="BSB284" s="59"/>
      <c r="BSC284" s="59"/>
      <c r="BSD284" s="59"/>
      <c r="BSE284" s="59"/>
      <c r="BSF284" s="59"/>
      <c r="BSG284" s="59"/>
      <c r="BSH284" s="59"/>
      <c r="BSI284" s="59"/>
      <c r="BSJ284" s="59"/>
      <c r="BSK284" s="59"/>
      <c r="BSL284" s="59"/>
      <c r="BSM284" s="59"/>
      <c r="BSN284" s="59"/>
      <c r="BSO284" s="59"/>
      <c r="BSP284" s="59"/>
      <c r="BSQ284" s="59"/>
      <c r="BSR284" s="59"/>
      <c r="BSS284" s="59"/>
      <c r="BST284" s="59"/>
      <c r="BSU284" s="59"/>
      <c r="BSV284" s="59"/>
      <c r="BSW284" s="59"/>
      <c r="BSX284" s="59"/>
      <c r="BSY284" s="59"/>
      <c r="BSZ284" s="59"/>
      <c r="BTA284" s="59"/>
      <c r="BTB284" s="59"/>
      <c r="BTC284" s="59"/>
      <c r="BTD284" s="59"/>
      <c r="BTE284" s="59"/>
      <c r="BTF284" s="59"/>
      <c r="BTG284" s="59"/>
      <c r="BTH284" s="59"/>
      <c r="BTI284" s="59"/>
      <c r="BTJ284" s="59"/>
      <c r="BTK284" s="59"/>
      <c r="BTL284" s="59"/>
      <c r="BTM284" s="59"/>
      <c r="BTN284" s="59"/>
      <c r="BTO284" s="59"/>
      <c r="BTP284" s="59"/>
      <c r="BTQ284" s="59"/>
      <c r="BTR284" s="59"/>
      <c r="BTS284" s="59"/>
      <c r="BTT284" s="59"/>
      <c r="BTU284" s="59"/>
      <c r="BTV284" s="59"/>
      <c r="BTW284" s="59"/>
      <c r="BTX284" s="59"/>
      <c r="BTY284" s="59"/>
      <c r="BTZ284" s="59"/>
      <c r="BUA284" s="59"/>
      <c r="BUB284" s="59"/>
      <c r="BUC284" s="59"/>
      <c r="BUD284" s="59"/>
      <c r="BUE284" s="59"/>
      <c r="BUF284" s="59"/>
      <c r="BUG284" s="59"/>
      <c r="BUH284" s="59"/>
      <c r="BUI284" s="59"/>
      <c r="BUJ284" s="59"/>
      <c r="BUK284" s="59"/>
      <c r="BUL284" s="59"/>
      <c r="BUM284" s="59"/>
      <c r="BUN284" s="59"/>
      <c r="BUO284" s="59"/>
      <c r="BUP284" s="59"/>
      <c r="BUQ284" s="59"/>
      <c r="BUR284" s="59"/>
      <c r="BUS284" s="59"/>
      <c r="BUT284" s="59"/>
      <c r="BUU284" s="59"/>
      <c r="BUV284" s="59"/>
      <c r="BUW284" s="59"/>
      <c r="BUX284" s="59"/>
      <c r="BUY284" s="59"/>
      <c r="BUZ284" s="59"/>
      <c r="BVA284" s="59"/>
      <c r="BVB284" s="59"/>
      <c r="BVC284" s="59"/>
      <c r="BVD284" s="59"/>
      <c r="BVE284" s="59"/>
      <c r="BVF284" s="59"/>
      <c r="BVG284" s="59"/>
      <c r="BVH284" s="59"/>
      <c r="BVI284" s="59"/>
      <c r="BVJ284" s="59"/>
      <c r="BVK284" s="59"/>
      <c r="BVL284" s="59"/>
      <c r="BVM284" s="59"/>
      <c r="BVN284" s="59"/>
      <c r="BVO284" s="59"/>
      <c r="BVP284" s="59"/>
      <c r="BVQ284" s="59"/>
      <c r="BVR284" s="59"/>
      <c r="BVS284" s="59"/>
      <c r="BVT284" s="59"/>
      <c r="BVU284" s="59"/>
      <c r="BVV284" s="59"/>
      <c r="BVW284" s="59"/>
      <c r="BVX284" s="59"/>
      <c r="BVY284" s="59"/>
      <c r="BVZ284" s="59"/>
      <c r="BWA284" s="59"/>
      <c r="BWB284" s="59"/>
      <c r="BWC284" s="59"/>
      <c r="BWD284" s="59"/>
      <c r="BWE284" s="59"/>
      <c r="BWF284" s="59"/>
      <c r="BWG284" s="59"/>
      <c r="BWH284" s="59"/>
      <c r="BWI284" s="59"/>
      <c r="BWJ284" s="59"/>
      <c r="BWK284" s="59"/>
      <c r="BWL284" s="59"/>
      <c r="BWM284" s="59"/>
      <c r="BWN284" s="59"/>
      <c r="BWO284" s="59"/>
      <c r="BWP284" s="59"/>
      <c r="BWQ284" s="59"/>
      <c r="BWR284" s="59"/>
      <c r="BWS284" s="59"/>
      <c r="BWT284" s="59"/>
      <c r="BWU284" s="59"/>
      <c r="BWV284" s="59"/>
      <c r="BWW284" s="59"/>
      <c r="BWX284" s="59"/>
      <c r="BWY284" s="59"/>
      <c r="BWZ284" s="59"/>
      <c r="BXA284" s="59"/>
      <c r="BXB284" s="59"/>
      <c r="BXC284" s="59"/>
      <c r="BXD284" s="59"/>
      <c r="BXE284" s="59"/>
      <c r="BXF284" s="59"/>
      <c r="BXG284" s="59"/>
      <c r="BXH284" s="59"/>
      <c r="BXI284" s="59"/>
      <c r="BXJ284" s="59"/>
      <c r="BXK284" s="59"/>
      <c r="BXL284" s="59"/>
      <c r="BXM284" s="59"/>
      <c r="BXN284" s="59"/>
      <c r="BXO284" s="59"/>
      <c r="BXP284" s="59"/>
      <c r="BXQ284" s="59"/>
      <c r="BXR284" s="59"/>
      <c r="BXS284" s="59"/>
      <c r="BXT284" s="59"/>
      <c r="BXU284" s="59"/>
      <c r="BXV284" s="59"/>
      <c r="BXW284" s="59"/>
      <c r="BXX284" s="59"/>
      <c r="BXY284" s="59"/>
      <c r="BXZ284" s="59"/>
      <c r="BYA284" s="59"/>
      <c r="BYB284" s="59"/>
      <c r="BYC284" s="59"/>
      <c r="BYD284" s="59"/>
      <c r="BYE284" s="59"/>
      <c r="BYF284" s="59"/>
      <c r="BYG284" s="59"/>
      <c r="BYH284" s="59"/>
      <c r="BYI284" s="59"/>
      <c r="BYJ284" s="59"/>
      <c r="BYK284" s="59"/>
      <c r="BYL284" s="59"/>
      <c r="BYM284" s="59"/>
      <c r="BYN284" s="59"/>
      <c r="BYO284" s="59"/>
      <c r="BYP284" s="59"/>
      <c r="BYQ284" s="59"/>
      <c r="BYR284" s="59"/>
      <c r="BYS284" s="59"/>
      <c r="BYT284" s="59"/>
      <c r="BYU284" s="59"/>
      <c r="BYV284" s="59"/>
      <c r="BYW284" s="59"/>
      <c r="BYX284" s="59"/>
      <c r="BYY284" s="59"/>
      <c r="BYZ284" s="59"/>
      <c r="BZA284" s="59"/>
      <c r="BZB284" s="59"/>
      <c r="BZC284" s="59"/>
      <c r="BZD284" s="59"/>
      <c r="BZE284" s="59"/>
      <c r="BZF284" s="59"/>
      <c r="BZG284" s="59"/>
      <c r="BZH284" s="59"/>
      <c r="BZI284" s="59"/>
      <c r="BZJ284" s="59"/>
      <c r="BZK284" s="59"/>
      <c r="BZL284" s="59"/>
      <c r="BZM284" s="59"/>
      <c r="BZN284" s="59"/>
      <c r="BZO284" s="59"/>
      <c r="BZP284" s="59"/>
      <c r="BZQ284" s="59"/>
      <c r="BZR284" s="59"/>
      <c r="BZS284" s="59"/>
      <c r="BZT284" s="59"/>
      <c r="BZU284" s="59"/>
      <c r="BZV284" s="59"/>
      <c r="BZW284" s="59"/>
      <c r="BZX284" s="59"/>
      <c r="BZY284" s="59"/>
      <c r="BZZ284" s="59"/>
      <c r="CAA284" s="59"/>
      <c r="CAB284" s="59"/>
      <c r="CAC284" s="59"/>
      <c r="CAD284" s="59"/>
      <c r="CAE284" s="59"/>
      <c r="CAF284" s="59"/>
      <c r="CAG284" s="59"/>
      <c r="CAH284" s="59"/>
      <c r="CAI284" s="59"/>
      <c r="CAJ284" s="59"/>
      <c r="CAK284" s="59"/>
      <c r="CAL284" s="59"/>
      <c r="CAM284" s="59"/>
      <c r="CAN284" s="59"/>
      <c r="CAO284" s="59"/>
      <c r="CAP284" s="59"/>
      <c r="CAQ284" s="59"/>
      <c r="CAR284" s="59"/>
      <c r="CAS284" s="59"/>
      <c r="CAT284" s="59"/>
      <c r="CAU284" s="59"/>
      <c r="CAV284" s="59"/>
      <c r="CAW284" s="59"/>
      <c r="CAX284" s="59"/>
      <c r="CAY284" s="59"/>
      <c r="CAZ284" s="59"/>
      <c r="CBA284" s="59"/>
      <c r="CBB284" s="59"/>
      <c r="CBC284" s="59"/>
      <c r="CBD284" s="59"/>
      <c r="CBE284" s="59"/>
      <c r="CBF284" s="59"/>
      <c r="CBG284" s="59"/>
      <c r="CBH284" s="59"/>
      <c r="CBI284" s="59"/>
      <c r="CBJ284" s="59"/>
      <c r="CBK284" s="59"/>
      <c r="CBL284" s="59"/>
      <c r="CBM284" s="59"/>
      <c r="CBN284" s="59"/>
      <c r="CBO284" s="59"/>
      <c r="CBP284" s="59"/>
      <c r="CBQ284" s="59"/>
      <c r="CBR284" s="59"/>
      <c r="CBS284" s="59"/>
      <c r="CBT284" s="59"/>
      <c r="CBU284" s="59"/>
      <c r="CBV284" s="59"/>
      <c r="CBW284" s="59"/>
      <c r="CBX284" s="59"/>
      <c r="CBY284" s="59"/>
      <c r="CBZ284" s="59"/>
      <c r="CCA284" s="59"/>
      <c r="CCB284" s="59"/>
      <c r="CCC284" s="59"/>
      <c r="CCD284" s="59"/>
      <c r="CCE284" s="59"/>
      <c r="CCF284" s="59"/>
      <c r="CCG284" s="59"/>
      <c r="CCH284" s="59"/>
      <c r="CCI284" s="59"/>
      <c r="CCJ284" s="59"/>
      <c r="CCK284" s="59"/>
      <c r="CCL284" s="59"/>
      <c r="CCM284" s="59"/>
      <c r="CCN284" s="59"/>
      <c r="CCO284" s="59"/>
      <c r="CCP284" s="59"/>
      <c r="CCQ284" s="59"/>
      <c r="CCR284" s="59"/>
      <c r="CCS284" s="59"/>
      <c r="CCT284" s="59"/>
      <c r="CCU284" s="59"/>
      <c r="CCV284" s="59"/>
      <c r="CCW284" s="59"/>
      <c r="CCX284" s="59"/>
      <c r="CCY284" s="59"/>
      <c r="CCZ284" s="59"/>
      <c r="CDA284" s="59"/>
      <c r="CDB284" s="59"/>
      <c r="CDC284" s="59"/>
      <c r="CDD284" s="59"/>
      <c r="CDE284" s="59"/>
      <c r="CDF284" s="59"/>
      <c r="CDG284" s="59"/>
      <c r="CDH284" s="59"/>
      <c r="CDI284" s="59"/>
      <c r="CDJ284" s="59"/>
      <c r="CDK284" s="59"/>
      <c r="CDL284" s="59"/>
      <c r="CDM284" s="59"/>
      <c r="CDN284" s="59"/>
      <c r="CDO284" s="59"/>
      <c r="CDP284" s="59"/>
      <c r="CDQ284" s="59"/>
      <c r="CDR284" s="59"/>
      <c r="CDS284" s="59"/>
      <c r="CDT284" s="59"/>
      <c r="CDU284" s="59"/>
      <c r="CDV284" s="59"/>
      <c r="CDW284" s="59"/>
      <c r="CDX284" s="59"/>
      <c r="CDY284" s="59"/>
      <c r="CDZ284" s="59"/>
      <c r="CEA284" s="59"/>
      <c r="CEB284" s="59"/>
      <c r="CEC284" s="59"/>
      <c r="CED284" s="59"/>
      <c r="CEE284" s="59"/>
      <c r="CEF284" s="59"/>
      <c r="CEG284" s="59"/>
      <c r="CEH284" s="59"/>
      <c r="CEI284" s="59"/>
      <c r="CEJ284" s="59"/>
      <c r="CEK284" s="59"/>
      <c r="CEL284" s="59"/>
      <c r="CEM284" s="59"/>
      <c r="CEN284" s="59"/>
      <c r="CEO284" s="59"/>
      <c r="CEP284" s="59"/>
      <c r="CEQ284" s="59"/>
      <c r="CER284" s="59"/>
      <c r="CES284" s="59"/>
      <c r="CET284" s="59"/>
      <c r="CEU284" s="59"/>
      <c r="CEV284" s="59"/>
      <c r="CEW284" s="59"/>
      <c r="CEX284" s="59"/>
      <c r="CEY284" s="59"/>
      <c r="CEZ284" s="59"/>
      <c r="CFA284" s="59"/>
      <c r="CFB284" s="59"/>
      <c r="CFC284" s="59"/>
      <c r="CFD284" s="59"/>
      <c r="CFE284" s="59"/>
      <c r="CFF284" s="59"/>
      <c r="CFG284" s="59"/>
      <c r="CFH284" s="59"/>
      <c r="CFI284" s="59"/>
      <c r="CFJ284" s="59"/>
      <c r="CFK284" s="59"/>
      <c r="CFL284" s="59"/>
      <c r="CFM284" s="59"/>
      <c r="CFN284" s="59"/>
      <c r="CFO284" s="59"/>
      <c r="CFP284" s="59"/>
      <c r="CFQ284" s="59"/>
      <c r="CFR284" s="59"/>
      <c r="CFS284" s="59"/>
      <c r="CFT284" s="59"/>
      <c r="CFU284" s="59"/>
      <c r="CFV284" s="59"/>
      <c r="CFW284" s="59"/>
      <c r="CFX284" s="59"/>
      <c r="CFY284" s="59"/>
      <c r="CFZ284" s="59"/>
      <c r="CGA284" s="59"/>
      <c r="CGB284" s="59"/>
      <c r="CGC284" s="59"/>
      <c r="CGD284" s="59"/>
      <c r="CGE284" s="59"/>
      <c r="CGF284" s="59"/>
      <c r="CGG284" s="59"/>
      <c r="CGH284" s="59"/>
      <c r="CGI284" s="59"/>
      <c r="CGJ284" s="59"/>
      <c r="CGK284" s="59"/>
      <c r="CGL284" s="59"/>
      <c r="CGM284" s="59"/>
      <c r="CGN284" s="59"/>
      <c r="CGO284" s="59"/>
      <c r="CGP284" s="59"/>
      <c r="CGQ284" s="59"/>
      <c r="CGR284" s="59"/>
      <c r="CGS284" s="59"/>
      <c r="CGT284" s="59"/>
      <c r="CGU284" s="59"/>
      <c r="CGV284" s="59"/>
      <c r="CGW284" s="59"/>
      <c r="CGX284" s="59"/>
      <c r="CGY284" s="59"/>
      <c r="CGZ284" s="59"/>
      <c r="CHA284" s="59"/>
      <c r="CHB284" s="59"/>
      <c r="CHC284" s="59"/>
      <c r="CHD284" s="59"/>
      <c r="CHE284" s="59"/>
      <c r="CHF284" s="59"/>
      <c r="CHG284" s="59"/>
      <c r="CHH284" s="59"/>
      <c r="CHI284" s="59"/>
      <c r="CHJ284" s="59"/>
      <c r="CHK284" s="59"/>
      <c r="CHL284" s="59"/>
      <c r="CHM284" s="59"/>
      <c r="CHN284" s="59"/>
      <c r="CHO284" s="59"/>
      <c r="CHP284" s="59"/>
      <c r="CHQ284" s="59"/>
      <c r="CHR284" s="59"/>
      <c r="CHS284" s="59"/>
      <c r="CHT284" s="59"/>
      <c r="CHU284" s="59"/>
      <c r="CHV284" s="59"/>
      <c r="CHW284" s="59"/>
      <c r="CHX284" s="59"/>
      <c r="CHY284" s="59"/>
      <c r="CHZ284" s="59"/>
      <c r="CIA284" s="59"/>
      <c r="CIB284" s="59"/>
      <c r="CIC284" s="59"/>
      <c r="CID284" s="59"/>
      <c r="CIE284" s="59"/>
      <c r="CIF284" s="59"/>
      <c r="CIG284" s="59"/>
      <c r="CIH284" s="59"/>
      <c r="CII284" s="59"/>
      <c r="CIJ284" s="59"/>
      <c r="CIK284" s="59"/>
      <c r="CIL284" s="59"/>
      <c r="CIM284" s="59"/>
      <c r="CIN284" s="59"/>
      <c r="CIO284" s="59"/>
      <c r="CIP284" s="59"/>
      <c r="CIQ284" s="59"/>
      <c r="CIR284" s="59"/>
      <c r="CIS284" s="59"/>
      <c r="CIT284" s="59"/>
      <c r="CIU284" s="59"/>
      <c r="CIV284" s="59"/>
      <c r="CIW284" s="59"/>
      <c r="CIX284" s="59"/>
      <c r="CIY284" s="59"/>
      <c r="CIZ284" s="59"/>
      <c r="CJA284" s="59"/>
      <c r="CJB284" s="59"/>
      <c r="CJC284" s="59"/>
      <c r="CJD284" s="59"/>
      <c r="CJE284" s="59"/>
      <c r="CJF284" s="59"/>
      <c r="CJG284" s="59"/>
      <c r="CJH284" s="59"/>
      <c r="CJI284" s="59"/>
      <c r="CJJ284" s="59"/>
      <c r="CJK284" s="59"/>
      <c r="CJL284" s="59"/>
      <c r="CJM284" s="59"/>
      <c r="CJN284" s="59"/>
      <c r="CJO284" s="59"/>
      <c r="CJP284" s="59"/>
      <c r="CJQ284" s="59"/>
      <c r="CJR284" s="59"/>
      <c r="CJS284" s="59"/>
      <c r="CJT284" s="59"/>
      <c r="CJU284" s="59"/>
      <c r="CJV284" s="59"/>
      <c r="CJW284" s="59"/>
      <c r="CJX284" s="59"/>
      <c r="CJY284" s="59"/>
      <c r="CJZ284" s="59"/>
      <c r="CKA284" s="59"/>
      <c r="CKB284" s="59"/>
      <c r="CKC284" s="59"/>
      <c r="CKD284" s="59"/>
      <c r="CKE284" s="59"/>
      <c r="CKF284" s="59"/>
      <c r="CKG284" s="59"/>
      <c r="CKH284" s="59"/>
      <c r="CKI284" s="59"/>
      <c r="CKJ284" s="59"/>
      <c r="CKK284" s="59"/>
      <c r="CKL284" s="59"/>
      <c r="CKM284" s="59"/>
      <c r="CKN284" s="59"/>
      <c r="CKO284" s="59"/>
      <c r="CKP284" s="59"/>
      <c r="CKQ284" s="59"/>
      <c r="CKR284" s="59"/>
      <c r="CKS284" s="59"/>
      <c r="CKT284" s="59"/>
      <c r="CKU284" s="59"/>
      <c r="CKV284" s="59"/>
      <c r="CKW284" s="59"/>
      <c r="CKX284" s="59"/>
      <c r="CKY284" s="59"/>
      <c r="CKZ284" s="59"/>
      <c r="CLA284" s="59"/>
      <c r="CLB284" s="59"/>
      <c r="CLC284" s="59"/>
      <c r="CLD284" s="59"/>
      <c r="CLE284" s="59"/>
      <c r="CLF284" s="59"/>
      <c r="CLG284" s="59"/>
      <c r="CLH284" s="59"/>
      <c r="CLI284" s="59"/>
      <c r="CLJ284" s="59"/>
      <c r="CLK284" s="59"/>
      <c r="CLL284" s="59"/>
      <c r="CLM284" s="59"/>
      <c r="CLN284" s="59"/>
      <c r="CLO284" s="59"/>
      <c r="CLP284" s="59"/>
      <c r="CLQ284" s="59"/>
      <c r="CLR284" s="59"/>
      <c r="CLS284" s="59"/>
      <c r="CLT284" s="59"/>
      <c r="CLU284" s="59"/>
      <c r="CLV284" s="59"/>
      <c r="CLW284" s="59"/>
      <c r="CLX284" s="59"/>
      <c r="CLY284" s="59"/>
      <c r="CLZ284" s="59"/>
      <c r="CMA284" s="59"/>
      <c r="CMB284" s="59"/>
      <c r="CMC284" s="59"/>
      <c r="CMD284" s="59"/>
      <c r="CME284" s="59"/>
      <c r="CMF284" s="59"/>
      <c r="CMG284" s="59"/>
      <c r="CMH284" s="59"/>
      <c r="CMI284" s="59"/>
      <c r="CMJ284" s="59"/>
      <c r="CMK284" s="59"/>
      <c r="CML284" s="59"/>
      <c r="CMM284" s="59"/>
      <c r="CMN284" s="59"/>
      <c r="CMO284" s="59"/>
      <c r="CMP284" s="59"/>
      <c r="CMQ284" s="59"/>
      <c r="CMR284" s="59"/>
      <c r="CMS284" s="59"/>
      <c r="CMT284" s="59"/>
      <c r="CMU284" s="59"/>
      <c r="CMV284" s="59"/>
      <c r="CMW284" s="59"/>
      <c r="CMX284" s="59"/>
      <c r="CMY284" s="59"/>
      <c r="CMZ284" s="59"/>
      <c r="CNA284" s="59"/>
      <c r="CNB284" s="59"/>
      <c r="CNC284" s="59"/>
      <c r="CND284" s="59"/>
      <c r="CNE284" s="59"/>
      <c r="CNF284" s="59"/>
      <c r="CNG284" s="59"/>
      <c r="CNH284" s="59"/>
      <c r="CNI284" s="59"/>
      <c r="CNJ284" s="59"/>
      <c r="CNK284" s="59"/>
      <c r="CNL284" s="59"/>
      <c r="CNM284" s="59"/>
      <c r="CNN284" s="59"/>
      <c r="CNO284" s="59"/>
      <c r="CNP284" s="59"/>
      <c r="CNQ284" s="59"/>
      <c r="CNR284" s="59"/>
      <c r="CNS284" s="59"/>
      <c r="CNT284" s="59"/>
      <c r="CNU284" s="59"/>
      <c r="CNV284" s="59"/>
      <c r="CNW284" s="59"/>
      <c r="CNX284" s="59"/>
      <c r="CNY284" s="59"/>
      <c r="CNZ284" s="59"/>
      <c r="COA284" s="59"/>
      <c r="COB284" s="59"/>
      <c r="COC284" s="59"/>
      <c r="COD284" s="59"/>
      <c r="COE284" s="59"/>
      <c r="COF284" s="59"/>
      <c r="COG284" s="59"/>
      <c r="COH284" s="59"/>
      <c r="COI284" s="59"/>
      <c r="COJ284" s="59"/>
      <c r="COK284" s="59"/>
      <c r="COL284" s="59"/>
      <c r="COM284" s="59"/>
      <c r="CON284" s="59"/>
      <c r="COO284" s="59"/>
      <c r="COP284" s="59"/>
      <c r="COQ284" s="59"/>
      <c r="COR284" s="59"/>
      <c r="COS284" s="59"/>
      <c r="COT284" s="59"/>
      <c r="COU284" s="59"/>
      <c r="COV284" s="59"/>
      <c r="COW284" s="59"/>
      <c r="COX284" s="59"/>
      <c r="COY284" s="59"/>
      <c r="COZ284" s="59"/>
      <c r="CPA284" s="59"/>
      <c r="CPB284" s="59"/>
      <c r="CPC284" s="59"/>
      <c r="CPD284" s="59"/>
      <c r="CPE284" s="59"/>
      <c r="CPF284" s="59"/>
      <c r="CPG284" s="59"/>
      <c r="CPH284" s="59"/>
      <c r="CPI284" s="59"/>
      <c r="CPJ284" s="59"/>
      <c r="CPK284" s="59"/>
      <c r="CPL284" s="59"/>
      <c r="CPM284" s="59"/>
      <c r="CPN284" s="59"/>
      <c r="CPO284" s="59"/>
      <c r="CPP284" s="59"/>
      <c r="CPQ284" s="59"/>
      <c r="CPR284" s="59"/>
      <c r="CPS284" s="59"/>
      <c r="CPT284" s="59"/>
      <c r="CPU284" s="59"/>
      <c r="CPV284" s="59"/>
      <c r="CPW284" s="59"/>
      <c r="CPX284" s="59"/>
      <c r="CPY284" s="59"/>
      <c r="CPZ284" s="59"/>
      <c r="CQA284" s="59"/>
      <c r="CQB284" s="59"/>
      <c r="CQC284" s="59"/>
      <c r="CQD284" s="59"/>
      <c r="CQE284" s="59"/>
      <c r="CQF284" s="59"/>
      <c r="CQG284" s="59"/>
      <c r="CQH284" s="59"/>
      <c r="CQI284" s="59"/>
      <c r="CQJ284" s="59"/>
      <c r="CQK284" s="59"/>
      <c r="CQL284" s="59"/>
      <c r="CQM284" s="59"/>
      <c r="CQN284" s="59"/>
      <c r="CQO284" s="59"/>
      <c r="CQP284" s="59"/>
      <c r="CQQ284" s="59"/>
      <c r="CQR284" s="59"/>
      <c r="CQS284" s="59"/>
      <c r="CQT284" s="59"/>
      <c r="CQU284" s="59"/>
      <c r="CQV284" s="59"/>
      <c r="CQW284" s="59"/>
      <c r="CQX284" s="59"/>
      <c r="CQY284" s="59"/>
      <c r="CQZ284" s="59"/>
      <c r="CRA284" s="59"/>
      <c r="CRB284" s="59"/>
      <c r="CRC284" s="59"/>
      <c r="CRD284" s="59"/>
      <c r="CRE284" s="59"/>
      <c r="CRF284" s="59"/>
      <c r="CRG284" s="59"/>
      <c r="CRH284" s="59"/>
      <c r="CRI284" s="59"/>
      <c r="CRJ284" s="59"/>
      <c r="CRK284" s="59"/>
      <c r="CRL284" s="59"/>
      <c r="CRM284" s="59"/>
      <c r="CRN284" s="59"/>
      <c r="CRO284" s="59"/>
      <c r="CRP284" s="59"/>
      <c r="CRQ284" s="59"/>
      <c r="CRR284" s="59"/>
      <c r="CRS284" s="59"/>
      <c r="CRT284" s="59"/>
      <c r="CRU284" s="59"/>
      <c r="CRV284" s="59"/>
      <c r="CRW284" s="59"/>
      <c r="CRX284" s="59"/>
      <c r="CRY284" s="59"/>
      <c r="CRZ284" s="59"/>
      <c r="CSA284" s="59"/>
      <c r="CSB284" s="59"/>
      <c r="CSC284" s="59"/>
      <c r="CSD284" s="59"/>
      <c r="CSE284" s="59"/>
      <c r="CSF284" s="59"/>
      <c r="CSG284" s="59"/>
      <c r="CSH284" s="59"/>
      <c r="CSI284" s="59"/>
      <c r="CSJ284" s="59"/>
      <c r="CSK284" s="59"/>
      <c r="CSL284" s="59"/>
      <c r="CSM284" s="59"/>
      <c r="CSN284" s="59"/>
      <c r="CSO284" s="59"/>
      <c r="CSP284" s="59"/>
      <c r="CSQ284" s="59"/>
      <c r="CSR284" s="59"/>
      <c r="CSS284" s="59"/>
      <c r="CST284" s="59"/>
      <c r="CSU284" s="59"/>
      <c r="CSV284" s="59"/>
      <c r="CSW284" s="59"/>
      <c r="CSX284" s="59"/>
      <c r="CSY284" s="59"/>
      <c r="CSZ284" s="59"/>
      <c r="CTA284" s="59"/>
      <c r="CTB284" s="59"/>
      <c r="CTC284" s="59"/>
      <c r="CTD284" s="59"/>
      <c r="CTE284" s="59"/>
      <c r="CTF284" s="59"/>
      <c r="CTG284" s="59"/>
      <c r="CTH284" s="59"/>
      <c r="CTI284" s="59"/>
      <c r="CTJ284" s="59"/>
      <c r="CTK284" s="59"/>
      <c r="CTL284" s="59"/>
      <c r="CTM284" s="59"/>
      <c r="CTN284" s="59"/>
      <c r="CTO284" s="59"/>
      <c r="CTP284" s="59"/>
      <c r="CTQ284" s="59"/>
      <c r="CTR284" s="59"/>
      <c r="CTS284" s="59"/>
      <c r="CTT284" s="59"/>
      <c r="CTU284" s="59"/>
      <c r="CTV284" s="59"/>
      <c r="CTW284" s="59"/>
      <c r="CTX284" s="59"/>
      <c r="CTY284" s="59"/>
      <c r="CTZ284" s="59"/>
      <c r="CUA284" s="59"/>
      <c r="CUB284" s="59"/>
      <c r="CUC284" s="59"/>
      <c r="CUD284" s="59"/>
      <c r="CUE284" s="59"/>
      <c r="CUF284" s="59"/>
      <c r="CUG284" s="59"/>
      <c r="CUH284" s="59"/>
      <c r="CUI284" s="59"/>
      <c r="CUJ284" s="59"/>
      <c r="CUK284" s="59"/>
      <c r="CUL284" s="59"/>
      <c r="CUM284" s="59"/>
      <c r="CUN284" s="59"/>
      <c r="CUO284" s="59"/>
      <c r="CUP284" s="59"/>
      <c r="CUQ284" s="59"/>
      <c r="CUR284" s="59"/>
      <c r="CUS284" s="59"/>
      <c r="CUT284" s="59"/>
      <c r="CUU284" s="59"/>
      <c r="CUV284" s="59"/>
      <c r="CUW284" s="59"/>
      <c r="CUX284" s="59"/>
      <c r="CUY284" s="59"/>
      <c r="CUZ284" s="59"/>
      <c r="CVA284" s="59"/>
      <c r="CVB284" s="59"/>
      <c r="CVC284" s="59"/>
      <c r="CVD284" s="59"/>
      <c r="CVE284" s="59"/>
      <c r="CVF284" s="59"/>
      <c r="CVG284" s="59"/>
      <c r="CVH284" s="59"/>
      <c r="CVI284" s="59"/>
      <c r="CVJ284" s="59"/>
      <c r="CVK284" s="59"/>
      <c r="CVL284" s="59"/>
      <c r="CVM284" s="59"/>
      <c r="CVN284" s="59"/>
      <c r="CVO284" s="59"/>
      <c r="CVP284" s="59"/>
      <c r="CVQ284" s="59"/>
      <c r="CVR284" s="59"/>
      <c r="CVS284" s="59"/>
      <c r="CVT284" s="59"/>
      <c r="CVU284" s="59"/>
      <c r="CVV284" s="59"/>
      <c r="CVW284" s="59"/>
      <c r="CVX284" s="59"/>
      <c r="CVY284" s="59"/>
      <c r="CVZ284" s="59"/>
      <c r="CWA284" s="59"/>
      <c r="CWB284" s="59"/>
      <c r="CWC284" s="59"/>
      <c r="CWD284" s="59"/>
      <c r="CWE284" s="59"/>
      <c r="CWF284" s="59"/>
      <c r="CWG284" s="59"/>
      <c r="CWH284" s="59"/>
      <c r="CWI284" s="59"/>
      <c r="CWJ284" s="59"/>
      <c r="CWK284" s="59"/>
      <c r="CWL284" s="59"/>
      <c r="CWM284" s="59"/>
      <c r="CWN284" s="59"/>
      <c r="CWO284" s="59"/>
      <c r="CWP284" s="59"/>
      <c r="CWQ284" s="59"/>
      <c r="CWR284" s="59"/>
      <c r="CWS284" s="59"/>
      <c r="CWT284" s="59"/>
      <c r="CWU284" s="59"/>
      <c r="CWV284" s="59"/>
      <c r="CWW284" s="59"/>
      <c r="CWX284" s="59"/>
      <c r="CWY284" s="59"/>
      <c r="CWZ284" s="59"/>
      <c r="CXA284" s="59"/>
      <c r="CXB284" s="59"/>
      <c r="CXC284" s="59"/>
      <c r="CXD284" s="59"/>
      <c r="CXE284" s="59"/>
      <c r="CXF284" s="59"/>
      <c r="CXG284" s="59"/>
      <c r="CXH284" s="59"/>
      <c r="CXI284" s="59"/>
      <c r="CXJ284" s="59"/>
      <c r="CXK284" s="59"/>
      <c r="CXL284" s="59"/>
      <c r="CXM284" s="59"/>
      <c r="CXN284" s="59"/>
      <c r="CXO284" s="59"/>
      <c r="CXP284" s="59"/>
      <c r="CXQ284" s="59"/>
      <c r="CXR284" s="59"/>
      <c r="CXS284" s="59"/>
      <c r="CXT284" s="59"/>
      <c r="CXU284" s="59"/>
      <c r="CXV284" s="59"/>
      <c r="CXW284" s="59"/>
      <c r="CXX284" s="59"/>
      <c r="CXY284" s="59"/>
      <c r="CXZ284" s="59"/>
      <c r="CYA284" s="59"/>
      <c r="CYB284" s="59"/>
      <c r="CYC284" s="59"/>
      <c r="CYD284" s="59"/>
      <c r="CYE284" s="59"/>
      <c r="CYF284" s="59"/>
      <c r="CYG284" s="59"/>
      <c r="CYH284" s="59"/>
      <c r="CYI284" s="59"/>
      <c r="CYJ284" s="59"/>
      <c r="CYK284" s="59"/>
      <c r="CYL284" s="59"/>
      <c r="CYM284" s="59"/>
      <c r="CYN284" s="59"/>
      <c r="CYO284" s="59"/>
      <c r="CYP284" s="59"/>
      <c r="CYQ284" s="59"/>
      <c r="CYR284" s="59"/>
      <c r="CYS284" s="59"/>
      <c r="CYT284" s="59"/>
      <c r="CYU284" s="59"/>
      <c r="CYV284" s="59"/>
      <c r="CYW284" s="59"/>
      <c r="CYX284" s="59"/>
      <c r="CYY284" s="59"/>
      <c r="CYZ284" s="59"/>
      <c r="CZA284" s="59"/>
      <c r="CZB284" s="59"/>
      <c r="CZC284" s="59"/>
      <c r="CZD284" s="59"/>
      <c r="CZE284" s="59"/>
      <c r="CZF284" s="59"/>
      <c r="CZG284" s="59"/>
      <c r="CZH284" s="59"/>
      <c r="CZI284" s="59"/>
      <c r="CZJ284" s="59"/>
      <c r="CZK284" s="59"/>
      <c r="CZL284" s="59"/>
      <c r="CZM284" s="59"/>
      <c r="CZN284" s="59"/>
      <c r="CZO284" s="59"/>
      <c r="CZP284" s="59"/>
      <c r="CZQ284" s="59"/>
      <c r="CZR284" s="59"/>
      <c r="CZS284" s="59"/>
      <c r="CZT284" s="59"/>
      <c r="CZU284" s="59"/>
      <c r="CZV284" s="59"/>
      <c r="CZW284" s="59"/>
      <c r="CZX284" s="59"/>
      <c r="CZY284" s="59"/>
      <c r="CZZ284" s="59"/>
      <c r="DAA284" s="59"/>
      <c r="DAB284" s="59"/>
      <c r="DAC284" s="59"/>
      <c r="DAD284" s="59"/>
      <c r="DAE284" s="59"/>
      <c r="DAF284" s="59"/>
      <c r="DAG284" s="59"/>
      <c r="DAH284" s="59"/>
      <c r="DAI284" s="59"/>
      <c r="DAJ284" s="59"/>
      <c r="DAK284" s="59"/>
      <c r="DAL284" s="59"/>
      <c r="DAM284" s="59"/>
      <c r="DAN284" s="59"/>
      <c r="DAO284" s="59"/>
      <c r="DAP284" s="59"/>
      <c r="DAQ284" s="59"/>
      <c r="DAR284" s="59"/>
      <c r="DAS284" s="59"/>
      <c r="DAT284" s="59"/>
      <c r="DAU284" s="59"/>
      <c r="DAV284" s="59"/>
      <c r="DAW284" s="59"/>
      <c r="DAX284" s="59"/>
      <c r="DAY284" s="59"/>
      <c r="DAZ284" s="59"/>
      <c r="DBA284" s="59"/>
      <c r="DBB284" s="59"/>
      <c r="DBC284" s="59"/>
      <c r="DBD284" s="59"/>
      <c r="DBE284" s="59"/>
      <c r="DBF284" s="59"/>
      <c r="DBG284" s="59"/>
      <c r="DBH284" s="59"/>
      <c r="DBI284" s="59"/>
      <c r="DBJ284" s="59"/>
      <c r="DBK284" s="59"/>
      <c r="DBL284" s="59"/>
      <c r="DBM284" s="59"/>
      <c r="DBN284" s="59"/>
      <c r="DBO284" s="59"/>
      <c r="DBP284" s="59"/>
      <c r="DBQ284" s="59"/>
      <c r="DBR284" s="59"/>
      <c r="DBS284" s="59"/>
      <c r="DBT284" s="59"/>
      <c r="DBU284" s="59"/>
      <c r="DBV284" s="59"/>
      <c r="DBW284" s="59"/>
      <c r="DBX284" s="59"/>
      <c r="DBY284" s="59"/>
      <c r="DBZ284" s="59"/>
      <c r="DCA284" s="59"/>
      <c r="DCB284" s="59"/>
      <c r="DCC284" s="59"/>
      <c r="DCD284" s="59"/>
      <c r="DCE284" s="59"/>
      <c r="DCF284" s="59"/>
      <c r="DCG284" s="59"/>
      <c r="DCH284" s="59"/>
      <c r="DCI284" s="59"/>
      <c r="DCJ284" s="59"/>
      <c r="DCK284" s="59"/>
      <c r="DCL284" s="59"/>
      <c r="DCM284" s="59"/>
      <c r="DCN284" s="59"/>
      <c r="DCO284" s="59"/>
      <c r="DCP284" s="59"/>
      <c r="DCQ284" s="59"/>
      <c r="DCR284" s="59"/>
      <c r="DCS284" s="59"/>
      <c r="DCT284" s="59"/>
      <c r="DCU284" s="59"/>
      <c r="DCV284" s="59"/>
      <c r="DCW284" s="59"/>
      <c r="DCX284" s="59"/>
      <c r="DCY284" s="59"/>
      <c r="DCZ284" s="59"/>
      <c r="DDA284" s="59"/>
      <c r="DDB284" s="59"/>
      <c r="DDC284" s="59"/>
      <c r="DDD284" s="59"/>
      <c r="DDE284" s="59"/>
      <c r="DDF284" s="59"/>
      <c r="DDG284" s="59"/>
      <c r="DDH284" s="59"/>
      <c r="DDI284" s="59"/>
      <c r="DDJ284" s="59"/>
      <c r="DDK284" s="59"/>
      <c r="DDL284" s="59"/>
      <c r="DDM284" s="59"/>
      <c r="DDN284" s="59"/>
      <c r="DDO284" s="59"/>
      <c r="DDP284" s="59"/>
      <c r="DDQ284" s="59"/>
      <c r="DDR284" s="59"/>
      <c r="DDS284" s="59"/>
      <c r="DDT284" s="59"/>
      <c r="DDU284" s="59"/>
      <c r="DDV284" s="59"/>
      <c r="DDW284" s="59"/>
      <c r="DDX284" s="59"/>
      <c r="DDY284" s="59"/>
      <c r="DDZ284" s="59"/>
      <c r="DEA284" s="59"/>
      <c r="DEB284" s="59"/>
      <c r="DEC284" s="59"/>
      <c r="DED284" s="59"/>
      <c r="DEE284" s="59"/>
      <c r="DEF284" s="59"/>
      <c r="DEG284" s="59"/>
      <c r="DEH284" s="59"/>
      <c r="DEI284" s="59"/>
      <c r="DEJ284" s="59"/>
      <c r="DEK284" s="59"/>
      <c r="DEL284" s="59"/>
      <c r="DEM284" s="59"/>
      <c r="DEN284" s="59"/>
      <c r="DEO284" s="59"/>
      <c r="DEP284" s="59"/>
      <c r="DEQ284" s="59"/>
      <c r="DER284" s="59"/>
      <c r="DES284" s="59"/>
      <c r="DET284" s="59"/>
      <c r="DEU284" s="59"/>
      <c r="DEV284" s="59"/>
      <c r="DEW284" s="59"/>
      <c r="DEX284" s="59"/>
      <c r="DEY284" s="59"/>
      <c r="DEZ284" s="59"/>
      <c r="DFA284" s="59"/>
      <c r="DFB284" s="59"/>
      <c r="DFC284" s="59"/>
      <c r="DFD284" s="59"/>
      <c r="DFE284" s="59"/>
      <c r="DFF284" s="59"/>
      <c r="DFG284" s="59"/>
      <c r="DFH284" s="59"/>
      <c r="DFI284" s="59"/>
      <c r="DFJ284" s="59"/>
      <c r="DFK284" s="59"/>
      <c r="DFL284" s="59"/>
      <c r="DFM284" s="59"/>
      <c r="DFN284" s="59"/>
      <c r="DFO284" s="59"/>
      <c r="DFP284" s="59"/>
      <c r="DFQ284" s="59"/>
      <c r="DFR284" s="59"/>
      <c r="DFS284" s="59"/>
      <c r="DFT284" s="59"/>
      <c r="DFU284" s="59"/>
      <c r="DFV284" s="59"/>
      <c r="DFW284" s="59"/>
      <c r="DFX284" s="59"/>
      <c r="DFY284" s="59"/>
      <c r="DFZ284" s="59"/>
      <c r="DGA284" s="59"/>
      <c r="DGB284" s="59"/>
      <c r="DGC284" s="59"/>
      <c r="DGD284" s="59"/>
      <c r="DGE284" s="59"/>
      <c r="DGF284" s="59"/>
      <c r="DGG284" s="59"/>
      <c r="DGH284" s="59"/>
      <c r="DGI284" s="59"/>
      <c r="DGJ284" s="59"/>
      <c r="DGK284" s="59"/>
      <c r="DGL284" s="59"/>
      <c r="DGM284" s="59"/>
      <c r="DGN284" s="59"/>
      <c r="DGO284" s="59"/>
      <c r="DGP284" s="59"/>
      <c r="DGQ284" s="59"/>
      <c r="DGR284" s="59"/>
      <c r="DGS284" s="59"/>
      <c r="DGT284" s="59"/>
      <c r="DGU284" s="59"/>
      <c r="DGV284" s="59"/>
      <c r="DGW284" s="59"/>
      <c r="DGX284" s="59"/>
      <c r="DGY284" s="59"/>
      <c r="DGZ284" s="59"/>
      <c r="DHA284" s="59"/>
      <c r="DHB284" s="59"/>
      <c r="DHC284" s="59"/>
      <c r="DHD284" s="59"/>
      <c r="DHE284" s="59"/>
      <c r="DHF284" s="59"/>
      <c r="DHG284" s="59"/>
      <c r="DHH284" s="59"/>
      <c r="DHI284" s="59"/>
      <c r="DHJ284" s="59"/>
      <c r="DHK284" s="59"/>
      <c r="DHL284" s="59"/>
      <c r="DHM284" s="59"/>
      <c r="DHN284" s="59"/>
      <c r="DHO284" s="59"/>
      <c r="DHP284" s="59"/>
      <c r="DHQ284" s="59"/>
      <c r="DHR284" s="59"/>
      <c r="DHS284" s="59"/>
      <c r="DHT284" s="59"/>
      <c r="DHU284" s="59"/>
      <c r="DHV284" s="59"/>
      <c r="DHW284" s="59"/>
      <c r="DHX284" s="59"/>
      <c r="DHY284" s="59"/>
      <c r="DHZ284" s="59"/>
      <c r="DIA284" s="59"/>
      <c r="DIB284" s="59"/>
      <c r="DIC284" s="59"/>
      <c r="DID284" s="59"/>
      <c r="DIE284" s="59"/>
      <c r="DIF284" s="59"/>
      <c r="DIG284" s="59"/>
      <c r="DIH284" s="59"/>
      <c r="DII284" s="59"/>
      <c r="DIJ284" s="59"/>
      <c r="DIK284" s="59"/>
      <c r="DIL284" s="59"/>
      <c r="DIM284" s="59"/>
      <c r="DIN284" s="59"/>
      <c r="DIO284" s="59"/>
      <c r="DIP284" s="59"/>
      <c r="DIQ284" s="59"/>
      <c r="DIR284" s="59"/>
      <c r="DIS284" s="59"/>
      <c r="DIT284" s="59"/>
      <c r="DIU284" s="59"/>
      <c r="DIV284" s="59"/>
      <c r="DIW284" s="59"/>
      <c r="DIX284" s="59"/>
      <c r="DIY284" s="59"/>
      <c r="DIZ284" s="59"/>
      <c r="DJA284" s="59"/>
      <c r="DJB284" s="59"/>
      <c r="DJC284" s="59"/>
      <c r="DJD284" s="59"/>
      <c r="DJE284" s="59"/>
      <c r="DJF284" s="59"/>
      <c r="DJG284" s="59"/>
      <c r="DJH284" s="59"/>
      <c r="DJI284" s="59"/>
      <c r="DJJ284" s="59"/>
      <c r="DJK284" s="59"/>
      <c r="DJL284" s="59"/>
      <c r="DJM284" s="59"/>
      <c r="DJN284" s="59"/>
      <c r="DJO284" s="59"/>
      <c r="DJP284" s="59"/>
      <c r="DJQ284" s="59"/>
      <c r="DJR284" s="59"/>
      <c r="DJS284" s="59"/>
      <c r="DJT284" s="59"/>
      <c r="DJU284" s="59"/>
      <c r="DJV284" s="59"/>
      <c r="DJW284" s="59"/>
      <c r="DJX284" s="59"/>
      <c r="DJY284" s="59"/>
      <c r="DJZ284" s="59"/>
      <c r="DKA284" s="59"/>
      <c r="DKB284" s="59"/>
      <c r="DKC284" s="59"/>
      <c r="DKD284" s="59"/>
      <c r="DKE284" s="59"/>
      <c r="DKF284" s="59"/>
      <c r="DKG284" s="59"/>
      <c r="DKH284" s="59"/>
      <c r="DKI284" s="59"/>
      <c r="DKJ284" s="59"/>
      <c r="DKK284" s="59"/>
      <c r="DKL284" s="59"/>
      <c r="DKM284" s="59"/>
      <c r="DKN284" s="59"/>
      <c r="DKO284" s="59"/>
      <c r="DKP284" s="59"/>
      <c r="DKQ284" s="59"/>
      <c r="DKR284" s="59"/>
      <c r="DKS284" s="59"/>
      <c r="DKT284" s="59"/>
      <c r="DKU284" s="59"/>
      <c r="DKV284" s="59"/>
      <c r="DKW284" s="59"/>
      <c r="DKX284" s="59"/>
      <c r="DKY284" s="59"/>
      <c r="DKZ284" s="59"/>
      <c r="DLA284" s="59"/>
      <c r="DLB284" s="59"/>
      <c r="DLC284" s="59"/>
      <c r="DLD284" s="59"/>
      <c r="DLE284" s="59"/>
      <c r="DLF284" s="59"/>
      <c r="DLG284" s="59"/>
      <c r="DLH284" s="59"/>
      <c r="DLI284" s="59"/>
      <c r="DLJ284" s="59"/>
      <c r="DLK284" s="59"/>
      <c r="DLL284" s="59"/>
      <c r="DLM284" s="59"/>
      <c r="DLN284" s="59"/>
      <c r="DLO284" s="59"/>
      <c r="DLP284" s="59"/>
      <c r="DLQ284" s="59"/>
      <c r="DLR284" s="59"/>
      <c r="DLS284" s="59"/>
      <c r="DLT284" s="59"/>
      <c r="DLU284" s="59"/>
      <c r="DLV284" s="59"/>
      <c r="DLW284" s="59"/>
      <c r="DLX284" s="59"/>
      <c r="DLY284" s="59"/>
      <c r="DLZ284" s="59"/>
      <c r="DMA284" s="59"/>
      <c r="DMB284" s="59"/>
      <c r="DMC284" s="59"/>
      <c r="DMD284" s="59"/>
      <c r="DME284" s="59"/>
      <c r="DMF284" s="59"/>
      <c r="DMG284" s="59"/>
      <c r="DMH284" s="59"/>
      <c r="DMI284" s="59"/>
      <c r="DMJ284" s="59"/>
      <c r="DMK284" s="59"/>
      <c r="DML284" s="59"/>
      <c r="DMM284" s="59"/>
      <c r="DMN284" s="59"/>
      <c r="DMO284" s="59"/>
      <c r="DMP284" s="59"/>
      <c r="DMQ284" s="59"/>
      <c r="DMR284" s="59"/>
      <c r="DMS284" s="59"/>
      <c r="DMT284" s="59"/>
      <c r="DMU284" s="59"/>
      <c r="DMV284" s="59"/>
      <c r="DMW284" s="59"/>
      <c r="DMX284" s="59"/>
      <c r="DMY284" s="59"/>
      <c r="DMZ284" s="59"/>
      <c r="DNA284" s="59"/>
      <c r="DNB284" s="59"/>
      <c r="DNC284" s="59"/>
      <c r="DND284" s="59"/>
      <c r="DNE284" s="59"/>
      <c r="DNF284" s="59"/>
      <c r="DNG284" s="59"/>
      <c r="DNH284" s="59"/>
      <c r="DNI284" s="59"/>
      <c r="DNJ284" s="59"/>
      <c r="DNK284" s="59"/>
      <c r="DNL284" s="59"/>
      <c r="DNM284" s="59"/>
      <c r="DNN284" s="59"/>
      <c r="DNO284" s="59"/>
      <c r="DNP284" s="59"/>
      <c r="DNQ284" s="59"/>
      <c r="DNR284" s="59"/>
      <c r="DNS284" s="59"/>
      <c r="DNT284" s="59"/>
      <c r="DNU284" s="59"/>
      <c r="DNV284" s="59"/>
      <c r="DNW284" s="59"/>
      <c r="DNX284" s="59"/>
      <c r="DNY284" s="59"/>
      <c r="DNZ284" s="59"/>
      <c r="DOA284" s="59"/>
      <c r="DOB284" s="59"/>
      <c r="DOC284" s="59"/>
      <c r="DOD284" s="59"/>
      <c r="DOE284" s="59"/>
      <c r="DOF284" s="59"/>
      <c r="DOG284" s="59"/>
      <c r="DOH284" s="59"/>
      <c r="DOI284" s="59"/>
      <c r="DOJ284" s="59"/>
      <c r="DOK284" s="59"/>
      <c r="DOL284" s="59"/>
      <c r="DOM284" s="59"/>
      <c r="DON284" s="59"/>
      <c r="DOO284" s="59"/>
      <c r="DOP284" s="59"/>
      <c r="DOQ284" s="59"/>
      <c r="DOR284" s="59"/>
      <c r="DOS284" s="59"/>
      <c r="DOT284" s="59"/>
      <c r="DOU284" s="59"/>
      <c r="DOV284" s="59"/>
      <c r="DOW284" s="59"/>
      <c r="DOX284" s="59"/>
      <c r="DOY284" s="59"/>
      <c r="DOZ284" s="59"/>
      <c r="DPA284" s="59"/>
      <c r="DPB284" s="59"/>
      <c r="DPC284" s="59"/>
      <c r="DPD284" s="59"/>
      <c r="DPE284" s="59"/>
      <c r="DPF284" s="59"/>
      <c r="DPG284" s="59"/>
      <c r="DPH284" s="59"/>
      <c r="DPI284" s="59"/>
      <c r="DPJ284" s="59"/>
      <c r="DPK284" s="59"/>
      <c r="DPL284" s="59"/>
      <c r="DPM284" s="59"/>
      <c r="DPN284" s="59"/>
      <c r="DPO284" s="59"/>
      <c r="DPP284" s="59"/>
      <c r="DPQ284" s="59"/>
      <c r="DPR284" s="59"/>
      <c r="DPS284" s="59"/>
      <c r="DPT284" s="59"/>
      <c r="DPU284" s="59"/>
      <c r="DPV284" s="59"/>
      <c r="DPW284" s="59"/>
      <c r="DPX284" s="59"/>
      <c r="DPY284" s="59"/>
      <c r="DPZ284" s="59"/>
      <c r="DQA284" s="59"/>
      <c r="DQB284" s="59"/>
      <c r="DQC284" s="59"/>
      <c r="DQD284" s="59"/>
      <c r="DQE284" s="59"/>
      <c r="DQF284" s="59"/>
      <c r="DQG284" s="59"/>
      <c r="DQH284" s="59"/>
      <c r="DQI284" s="59"/>
      <c r="DQJ284" s="59"/>
      <c r="DQK284" s="59"/>
      <c r="DQL284" s="59"/>
      <c r="DQM284" s="59"/>
      <c r="DQN284" s="59"/>
      <c r="DQO284" s="59"/>
      <c r="DQP284" s="59"/>
      <c r="DQQ284" s="59"/>
      <c r="DQR284" s="59"/>
      <c r="DQS284" s="59"/>
      <c r="DQT284" s="59"/>
      <c r="DQU284" s="59"/>
      <c r="DQV284" s="59"/>
      <c r="DQW284" s="59"/>
      <c r="DQX284" s="59"/>
      <c r="DQY284" s="59"/>
      <c r="DQZ284" s="59"/>
      <c r="DRA284" s="59"/>
      <c r="DRB284" s="59"/>
      <c r="DRC284" s="59"/>
      <c r="DRD284" s="59"/>
      <c r="DRE284" s="59"/>
      <c r="DRF284" s="59"/>
      <c r="DRG284" s="59"/>
      <c r="DRH284" s="59"/>
      <c r="DRI284" s="59"/>
      <c r="DRJ284" s="59"/>
      <c r="DRK284" s="59"/>
      <c r="DRL284" s="59"/>
      <c r="DRM284" s="59"/>
      <c r="DRN284" s="59"/>
      <c r="DRO284" s="59"/>
      <c r="DRP284" s="59"/>
      <c r="DRQ284" s="59"/>
      <c r="DRR284" s="59"/>
      <c r="DRS284" s="59"/>
      <c r="DRT284" s="59"/>
      <c r="DRU284" s="59"/>
      <c r="DRV284" s="59"/>
      <c r="DRW284" s="59"/>
      <c r="DRX284" s="59"/>
      <c r="DRY284" s="59"/>
      <c r="DRZ284" s="59"/>
      <c r="DSA284" s="59"/>
      <c r="DSB284" s="59"/>
      <c r="DSC284" s="59"/>
      <c r="DSD284" s="59"/>
      <c r="DSE284" s="59"/>
      <c r="DSF284" s="59"/>
      <c r="DSG284" s="59"/>
      <c r="DSH284" s="59"/>
      <c r="DSI284" s="59"/>
      <c r="DSJ284" s="59"/>
      <c r="DSK284" s="59"/>
      <c r="DSL284" s="59"/>
      <c r="DSM284" s="59"/>
      <c r="DSN284" s="59"/>
      <c r="DSO284" s="59"/>
      <c r="DSP284" s="59"/>
      <c r="DSQ284" s="59"/>
      <c r="DSR284" s="59"/>
      <c r="DSS284" s="59"/>
      <c r="DST284" s="59"/>
      <c r="DSU284" s="59"/>
      <c r="DSV284" s="59"/>
      <c r="DSW284" s="59"/>
      <c r="DSX284" s="59"/>
      <c r="DSY284" s="59"/>
      <c r="DSZ284" s="59"/>
      <c r="DTA284" s="59"/>
      <c r="DTB284" s="59"/>
      <c r="DTC284" s="59"/>
      <c r="DTD284" s="59"/>
      <c r="DTE284" s="59"/>
      <c r="DTF284" s="59"/>
      <c r="DTG284" s="59"/>
      <c r="DTH284" s="59"/>
      <c r="DTI284" s="59"/>
      <c r="DTJ284" s="59"/>
      <c r="DTK284" s="59"/>
      <c r="DTL284" s="59"/>
      <c r="DTM284" s="59"/>
      <c r="DTN284" s="59"/>
      <c r="DTO284" s="59"/>
      <c r="DTP284" s="59"/>
      <c r="DTQ284" s="59"/>
      <c r="DTR284" s="59"/>
      <c r="DTS284" s="59"/>
      <c r="DTT284" s="59"/>
      <c r="DTU284" s="59"/>
      <c r="DTV284" s="59"/>
      <c r="DTW284" s="59"/>
      <c r="DTX284" s="59"/>
      <c r="DTY284" s="59"/>
      <c r="DTZ284" s="59"/>
      <c r="DUA284" s="59"/>
      <c r="DUB284" s="59"/>
      <c r="DUC284" s="59"/>
      <c r="DUD284" s="59"/>
      <c r="DUE284" s="59"/>
      <c r="DUF284" s="59"/>
      <c r="DUG284" s="59"/>
      <c r="DUH284" s="59"/>
      <c r="DUI284" s="59"/>
      <c r="DUJ284" s="59"/>
      <c r="DUK284" s="59"/>
      <c r="DUL284" s="59"/>
      <c r="DUM284" s="59"/>
      <c r="DUN284" s="59"/>
      <c r="DUO284" s="59"/>
      <c r="DUP284" s="59"/>
      <c r="DUQ284" s="59"/>
      <c r="DUR284" s="59"/>
      <c r="DUS284" s="59"/>
      <c r="DUT284" s="59"/>
      <c r="DUU284" s="59"/>
      <c r="DUV284" s="59"/>
      <c r="DUW284" s="59"/>
      <c r="DUX284" s="59"/>
      <c r="DUY284" s="59"/>
      <c r="DUZ284" s="59"/>
      <c r="DVA284" s="59"/>
      <c r="DVB284" s="59"/>
      <c r="DVC284" s="59"/>
      <c r="DVD284" s="59"/>
      <c r="DVE284" s="59"/>
      <c r="DVF284" s="59"/>
      <c r="DVG284" s="59"/>
      <c r="DVH284" s="59"/>
      <c r="DVI284" s="59"/>
      <c r="DVJ284" s="59"/>
      <c r="DVK284" s="59"/>
      <c r="DVL284" s="59"/>
      <c r="DVM284" s="59"/>
      <c r="DVN284" s="59"/>
      <c r="DVO284" s="59"/>
      <c r="DVP284" s="59"/>
      <c r="DVQ284" s="59"/>
      <c r="DVR284" s="59"/>
      <c r="DVS284" s="59"/>
      <c r="DVT284" s="59"/>
      <c r="DVU284" s="59"/>
      <c r="DVV284" s="59"/>
      <c r="DVW284" s="59"/>
      <c r="DVX284" s="59"/>
      <c r="DVY284" s="59"/>
      <c r="DVZ284" s="59"/>
      <c r="DWA284" s="59"/>
      <c r="DWB284" s="59"/>
      <c r="DWC284" s="59"/>
      <c r="DWD284" s="59"/>
      <c r="DWE284" s="59"/>
      <c r="DWF284" s="59"/>
      <c r="DWG284" s="59"/>
      <c r="DWH284" s="59"/>
      <c r="DWI284" s="59"/>
      <c r="DWJ284" s="59"/>
      <c r="DWK284" s="59"/>
      <c r="DWL284" s="59"/>
      <c r="DWM284" s="59"/>
      <c r="DWN284" s="59"/>
      <c r="DWO284" s="59"/>
      <c r="DWP284" s="59"/>
      <c r="DWQ284" s="59"/>
      <c r="DWR284" s="59"/>
      <c r="DWS284" s="59"/>
      <c r="DWT284" s="59"/>
      <c r="DWU284" s="59"/>
      <c r="DWV284" s="59"/>
      <c r="DWW284" s="59"/>
      <c r="DWX284" s="59"/>
      <c r="DWY284" s="59"/>
      <c r="DWZ284" s="59"/>
      <c r="DXA284" s="59"/>
      <c r="DXB284" s="59"/>
      <c r="DXC284" s="59"/>
      <c r="DXD284" s="59"/>
      <c r="DXE284" s="59"/>
      <c r="DXF284" s="59"/>
      <c r="DXG284" s="59"/>
      <c r="DXH284" s="59"/>
      <c r="DXI284" s="59"/>
      <c r="DXJ284" s="59"/>
      <c r="DXK284" s="59"/>
      <c r="DXL284" s="59"/>
      <c r="DXM284" s="59"/>
      <c r="DXN284" s="59"/>
      <c r="DXO284" s="59"/>
      <c r="DXP284" s="59"/>
      <c r="DXQ284" s="59"/>
      <c r="DXR284" s="59"/>
      <c r="DXS284" s="59"/>
      <c r="DXT284" s="59"/>
      <c r="DXU284" s="59"/>
      <c r="DXV284" s="59"/>
      <c r="DXW284" s="59"/>
      <c r="DXX284" s="59"/>
      <c r="DXY284" s="59"/>
      <c r="DXZ284" s="59"/>
      <c r="DYA284" s="59"/>
      <c r="DYB284" s="59"/>
      <c r="DYC284" s="59"/>
      <c r="DYD284" s="59"/>
      <c r="DYE284" s="59"/>
      <c r="DYF284" s="59"/>
      <c r="DYG284" s="59"/>
      <c r="DYH284" s="59"/>
      <c r="DYI284" s="59"/>
      <c r="DYJ284" s="59"/>
      <c r="DYK284" s="59"/>
      <c r="DYL284" s="59"/>
      <c r="DYM284" s="59"/>
      <c r="DYN284" s="59"/>
      <c r="DYO284" s="59"/>
      <c r="DYP284" s="59"/>
      <c r="DYQ284" s="59"/>
      <c r="DYR284" s="59"/>
      <c r="DYS284" s="59"/>
      <c r="DYT284" s="59"/>
      <c r="DYU284" s="59"/>
      <c r="DYV284" s="59"/>
      <c r="DYW284" s="59"/>
      <c r="DYX284" s="59"/>
      <c r="DYY284" s="59"/>
      <c r="DYZ284" s="59"/>
      <c r="DZA284" s="59"/>
      <c r="DZB284" s="59"/>
      <c r="DZC284" s="59"/>
      <c r="DZD284" s="59"/>
      <c r="DZE284" s="59"/>
      <c r="DZF284" s="59"/>
      <c r="DZG284" s="59"/>
      <c r="DZH284" s="59"/>
      <c r="DZI284" s="59"/>
      <c r="DZJ284" s="59"/>
      <c r="DZK284" s="59"/>
      <c r="DZL284" s="59"/>
      <c r="DZM284" s="59"/>
      <c r="DZN284" s="59"/>
      <c r="DZO284" s="59"/>
      <c r="DZP284" s="59"/>
      <c r="DZQ284" s="59"/>
      <c r="DZR284" s="59"/>
      <c r="DZS284" s="59"/>
      <c r="DZT284" s="59"/>
      <c r="DZU284" s="59"/>
      <c r="DZV284" s="59"/>
      <c r="DZW284" s="59"/>
      <c r="DZX284" s="59"/>
      <c r="DZY284" s="59"/>
      <c r="DZZ284" s="59"/>
      <c r="EAA284" s="59"/>
      <c r="EAB284" s="59"/>
      <c r="EAC284" s="59"/>
      <c r="EAD284" s="59"/>
      <c r="EAE284" s="59"/>
      <c r="EAF284" s="59"/>
      <c r="EAG284" s="59"/>
      <c r="EAH284" s="59"/>
      <c r="EAI284" s="59"/>
      <c r="EAJ284" s="59"/>
      <c r="EAK284" s="59"/>
      <c r="EAL284" s="59"/>
      <c r="EAM284" s="59"/>
      <c r="EAN284" s="59"/>
      <c r="EAO284" s="59"/>
      <c r="EAP284" s="59"/>
      <c r="EAQ284" s="59"/>
      <c r="EAR284" s="59"/>
      <c r="EAS284" s="59"/>
      <c r="EAT284" s="59"/>
      <c r="EAU284" s="59"/>
      <c r="EAV284" s="59"/>
      <c r="EAW284" s="59"/>
      <c r="EAX284" s="59"/>
      <c r="EAY284" s="59"/>
      <c r="EAZ284" s="59"/>
      <c r="EBA284" s="59"/>
      <c r="EBB284" s="59"/>
      <c r="EBC284" s="59"/>
      <c r="EBD284" s="59"/>
      <c r="EBE284" s="59"/>
      <c r="EBF284" s="59"/>
      <c r="EBG284" s="59"/>
      <c r="EBH284" s="59"/>
      <c r="EBI284" s="59"/>
      <c r="EBJ284" s="59"/>
      <c r="EBK284" s="59"/>
      <c r="EBL284" s="59"/>
      <c r="EBM284" s="59"/>
      <c r="EBN284" s="59"/>
      <c r="EBO284" s="59"/>
      <c r="EBP284" s="59"/>
      <c r="EBQ284" s="59"/>
      <c r="EBR284" s="59"/>
      <c r="EBS284" s="59"/>
      <c r="EBT284" s="59"/>
      <c r="EBU284" s="59"/>
      <c r="EBV284" s="59"/>
      <c r="EBW284" s="59"/>
      <c r="EBX284" s="59"/>
      <c r="EBY284" s="59"/>
      <c r="EBZ284" s="59"/>
      <c r="ECA284" s="59"/>
      <c r="ECB284" s="59"/>
      <c r="ECC284" s="59"/>
      <c r="ECD284" s="59"/>
      <c r="ECE284" s="59"/>
      <c r="ECF284" s="59"/>
      <c r="ECG284" s="59"/>
      <c r="ECH284" s="59"/>
      <c r="ECI284" s="59"/>
      <c r="ECJ284" s="59"/>
      <c r="ECK284" s="59"/>
      <c r="ECL284" s="59"/>
      <c r="ECM284" s="59"/>
      <c r="ECN284" s="59"/>
      <c r="ECO284" s="59"/>
      <c r="ECP284" s="59"/>
      <c r="ECQ284" s="59"/>
      <c r="ECR284" s="59"/>
      <c r="ECS284" s="59"/>
      <c r="ECT284" s="59"/>
      <c r="ECU284" s="59"/>
      <c r="ECV284" s="59"/>
      <c r="ECW284" s="59"/>
      <c r="ECX284" s="59"/>
      <c r="ECY284" s="59"/>
      <c r="ECZ284" s="59"/>
      <c r="EDA284" s="59"/>
      <c r="EDB284" s="59"/>
      <c r="EDC284" s="59"/>
      <c r="EDD284" s="59"/>
      <c r="EDE284" s="59"/>
      <c r="EDF284" s="59"/>
      <c r="EDG284" s="59"/>
      <c r="EDH284" s="59"/>
      <c r="EDI284" s="59"/>
      <c r="EDJ284" s="59"/>
      <c r="EDK284" s="59"/>
      <c r="EDL284" s="59"/>
      <c r="EDM284" s="59"/>
      <c r="EDN284" s="59"/>
      <c r="EDO284" s="59"/>
      <c r="EDP284" s="59"/>
      <c r="EDQ284" s="59"/>
      <c r="EDR284" s="59"/>
      <c r="EDS284" s="59"/>
      <c r="EDT284" s="59"/>
      <c r="EDU284" s="59"/>
      <c r="EDV284" s="59"/>
      <c r="EDW284" s="59"/>
      <c r="EDX284" s="59"/>
      <c r="EDY284" s="59"/>
      <c r="EDZ284" s="59"/>
      <c r="EEA284" s="59"/>
      <c r="EEB284" s="59"/>
      <c r="EEC284" s="59"/>
      <c r="EED284" s="59"/>
      <c r="EEE284" s="59"/>
      <c r="EEF284" s="59"/>
      <c r="EEG284" s="59"/>
      <c r="EEH284" s="59"/>
      <c r="EEI284" s="59"/>
      <c r="EEJ284" s="59"/>
      <c r="EEK284" s="59"/>
      <c r="EEL284" s="59"/>
      <c r="EEM284" s="59"/>
      <c r="EEN284" s="59"/>
      <c r="EEO284" s="59"/>
      <c r="EEP284" s="59"/>
      <c r="EEQ284" s="59"/>
      <c r="EER284" s="59"/>
      <c r="EES284" s="59"/>
      <c r="EET284" s="59"/>
      <c r="EEU284" s="59"/>
      <c r="EEV284" s="59"/>
      <c r="EEW284" s="59"/>
      <c r="EEX284" s="59"/>
      <c r="EEY284" s="59"/>
      <c r="EEZ284" s="59"/>
      <c r="EFA284" s="59"/>
      <c r="EFB284" s="59"/>
      <c r="EFC284" s="59"/>
      <c r="EFD284" s="59"/>
      <c r="EFE284" s="59"/>
      <c r="EFF284" s="59"/>
      <c r="EFG284" s="59"/>
      <c r="EFH284" s="59"/>
      <c r="EFI284" s="59"/>
      <c r="EFJ284" s="59"/>
      <c r="EFK284" s="59"/>
      <c r="EFL284" s="59"/>
      <c r="EFM284" s="59"/>
      <c r="EFN284" s="59"/>
      <c r="EFO284" s="59"/>
      <c r="EFP284" s="59"/>
      <c r="EFQ284" s="59"/>
      <c r="EFR284" s="59"/>
      <c r="EFS284" s="59"/>
      <c r="EFT284" s="59"/>
      <c r="EFU284" s="59"/>
      <c r="EFV284" s="59"/>
      <c r="EFW284" s="59"/>
      <c r="EFX284" s="59"/>
      <c r="EFY284" s="59"/>
      <c r="EFZ284" s="59"/>
      <c r="EGA284" s="59"/>
      <c r="EGB284" s="59"/>
      <c r="EGC284" s="59"/>
      <c r="EGD284" s="59"/>
      <c r="EGE284" s="59"/>
      <c r="EGF284" s="59"/>
      <c r="EGG284" s="59"/>
      <c r="EGH284" s="59"/>
      <c r="EGI284" s="59"/>
      <c r="EGJ284" s="59"/>
      <c r="EGK284" s="59"/>
      <c r="EGL284" s="59"/>
      <c r="EGM284" s="59"/>
      <c r="EGN284" s="59"/>
      <c r="EGO284" s="59"/>
      <c r="EGP284" s="59"/>
      <c r="EGQ284" s="59"/>
      <c r="EGR284" s="59"/>
      <c r="EGS284" s="59"/>
      <c r="EGT284" s="59"/>
      <c r="EGU284" s="59"/>
      <c r="EGV284" s="59"/>
      <c r="EGW284" s="59"/>
      <c r="EGX284" s="59"/>
      <c r="EGY284" s="59"/>
      <c r="EGZ284" s="59"/>
      <c r="EHA284" s="59"/>
      <c r="EHB284" s="59"/>
      <c r="EHC284" s="59"/>
      <c r="EHD284" s="59"/>
      <c r="EHE284" s="59"/>
      <c r="EHF284" s="59"/>
      <c r="EHG284" s="59"/>
      <c r="EHH284" s="59"/>
      <c r="EHI284" s="59"/>
      <c r="EHJ284" s="59"/>
      <c r="EHK284" s="59"/>
      <c r="EHL284" s="59"/>
      <c r="EHM284" s="59"/>
      <c r="EHN284" s="59"/>
      <c r="EHO284" s="59"/>
      <c r="EHP284" s="59"/>
      <c r="EHQ284" s="59"/>
      <c r="EHR284" s="59"/>
      <c r="EHS284" s="59"/>
      <c r="EHT284" s="59"/>
      <c r="EHU284" s="59"/>
      <c r="EHV284" s="59"/>
      <c r="EHW284" s="59"/>
      <c r="EHX284" s="59"/>
      <c r="EHY284" s="59"/>
      <c r="EHZ284" s="59"/>
      <c r="EIA284" s="59"/>
      <c r="EIB284" s="59"/>
      <c r="EIC284" s="59"/>
      <c r="EID284" s="59"/>
      <c r="EIE284" s="59"/>
      <c r="EIF284" s="59"/>
      <c r="EIG284" s="59"/>
      <c r="EIH284" s="59"/>
      <c r="EII284" s="59"/>
      <c r="EIJ284" s="59"/>
      <c r="EIK284" s="59"/>
      <c r="EIL284" s="59"/>
      <c r="EIM284" s="59"/>
      <c r="EIN284" s="59"/>
      <c r="EIO284" s="59"/>
      <c r="EIP284" s="59"/>
      <c r="EIQ284" s="59"/>
      <c r="EIR284" s="59"/>
      <c r="EIS284" s="59"/>
      <c r="EIT284" s="59"/>
      <c r="EIU284" s="59"/>
      <c r="EIV284" s="59"/>
      <c r="EIW284" s="59"/>
      <c r="EIX284" s="59"/>
      <c r="EIY284" s="59"/>
      <c r="EIZ284" s="59"/>
      <c r="EJA284" s="59"/>
      <c r="EJB284" s="59"/>
      <c r="EJC284" s="59"/>
      <c r="EJD284" s="59"/>
      <c r="EJE284" s="59"/>
      <c r="EJF284" s="59"/>
      <c r="EJG284" s="59"/>
      <c r="EJH284" s="59"/>
      <c r="EJI284" s="59"/>
      <c r="EJJ284" s="59"/>
      <c r="EJK284" s="59"/>
      <c r="EJL284" s="59"/>
      <c r="EJM284" s="59"/>
      <c r="EJN284" s="59"/>
      <c r="EJO284" s="59"/>
      <c r="EJP284" s="59"/>
      <c r="EJQ284" s="59"/>
      <c r="EJR284" s="59"/>
      <c r="EJS284" s="59"/>
      <c r="EJT284" s="59"/>
      <c r="EJU284" s="59"/>
      <c r="EJV284" s="59"/>
      <c r="EJW284" s="59"/>
      <c r="EJX284" s="59"/>
      <c r="EJY284" s="59"/>
      <c r="EJZ284" s="59"/>
      <c r="EKA284" s="59"/>
      <c r="EKB284" s="59"/>
      <c r="EKC284" s="59"/>
      <c r="EKD284" s="59"/>
      <c r="EKE284" s="59"/>
      <c r="EKF284" s="59"/>
      <c r="EKG284" s="59"/>
      <c r="EKH284" s="59"/>
      <c r="EKI284" s="59"/>
      <c r="EKJ284" s="59"/>
      <c r="EKK284" s="59"/>
      <c r="EKL284" s="59"/>
      <c r="EKM284" s="59"/>
      <c r="EKN284" s="59"/>
      <c r="EKO284" s="59"/>
      <c r="EKP284" s="59"/>
      <c r="EKQ284" s="59"/>
      <c r="EKR284" s="59"/>
      <c r="EKS284" s="59"/>
      <c r="EKT284" s="59"/>
      <c r="EKU284" s="59"/>
      <c r="EKV284" s="59"/>
      <c r="EKW284" s="59"/>
      <c r="EKX284" s="59"/>
      <c r="EKY284" s="59"/>
      <c r="EKZ284" s="59"/>
      <c r="ELA284" s="59"/>
      <c r="ELB284" s="59"/>
      <c r="ELC284" s="59"/>
      <c r="ELD284" s="59"/>
      <c r="ELE284" s="59"/>
      <c r="ELF284" s="59"/>
      <c r="ELG284" s="59"/>
      <c r="ELH284" s="59"/>
      <c r="ELI284" s="59"/>
      <c r="ELJ284" s="59"/>
      <c r="ELK284" s="59"/>
      <c r="ELL284" s="59"/>
      <c r="ELM284" s="59"/>
      <c r="ELN284" s="59"/>
      <c r="ELO284" s="59"/>
      <c r="ELP284" s="59"/>
      <c r="ELQ284" s="59"/>
      <c r="ELR284" s="59"/>
      <c r="ELS284" s="59"/>
      <c r="ELT284" s="59"/>
      <c r="ELU284" s="59"/>
      <c r="ELV284" s="59"/>
      <c r="ELW284" s="59"/>
      <c r="ELX284" s="59"/>
      <c r="ELY284" s="59"/>
      <c r="ELZ284" s="59"/>
      <c r="EMA284" s="59"/>
      <c r="EMB284" s="59"/>
      <c r="EMC284" s="59"/>
      <c r="EMD284" s="59"/>
      <c r="EME284" s="59"/>
      <c r="EMF284" s="59"/>
      <c r="EMG284" s="59"/>
      <c r="EMH284" s="59"/>
      <c r="EMI284" s="59"/>
      <c r="EMJ284" s="59"/>
      <c r="EMK284" s="59"/>
      <c r="EML284" s="59"/>
      <c r="EMM284" s="59"/>
      <c r="EMN284" s="59"/>
      <c r="EMO284" s="59"/>
      <c r="EMP284" s="59"/>
      <c r="EMQ284" s="59"/>
      <c r="EMR284" s="59"/>
      <c r="EMS284" s="59"/>
      <c r="EMT284" s="59"/>
      <c r="EMU284" s="59"/>
      <c r="EMV284" s="59"/>
      <c r="EMW284" s="59"/>
      <c r="EMX284" s="59"/>
      <c r="EMY284" s="59"/>
      <c r="EMZ284" s="59"/>
      <c r="ENA284" s="59"/>
      <c r="ENB284" s="59"/>
      <c r="ENC284" s="59"/>
      <c r="END284" s="59"/>
      <c r="ENE284" s="59"/>
      <c r="ENF284" s="59"/>
      <c r="ENG284" s="59"/>
      <c r="ENH284" s="59"/>
      <c r="ENI284" s="59"/>
      <c r="ENJ284" s="59"/>
      <c r="ENK284" s="59"/>
      <c r="ENL284" s="59"/>
      <c r="ENM284" s="59"/>
      <c r="ENN284" s="59"/>
      <c r="ENO284" s="59"/>
      <c r="ENP284" s="59"/>
      <c r="ENQ284" s="59"/>
      <c r="ENR284" s="59"/>
      <c r="ENS284" s="59"/>
      <c r="ENT284" s="59"/>
      <c r="ENU284" s="59"/>
      <c r="ENV284" s="59"/>
      <c r="ENW284" s="59"/>
      <c r="ENX284" s="59"/>
      <c r="ENY284" s="59"/>
      <c r="ENZ284" s="59"/>
      <c r="EOA284" s="59"/>
      <c r="EOB284" s="59"/>
      <c r="EOC284" s="59"/>
      <c r="EOD284" s="59"/>
      <c r="EOE284" s="59"/>
      <c r="EOF284" s="59"/>
      <c r="EOG284" s="59"/>
      <c r="EOH284" s="59"/>
      <c r="EOI284" s="59"/>
      <c r="EOJ284" s="59"/>
      <c r="EOK284" s="59"/>
      <c r="EOL284" s="59"/>
      <c r="EOM284" s="59"/>
      <c r="EON284" s="59"/>
      <c r="EOO284" s="59"/>
      <c r="EOP284" s="59"/>
      <c r="EOQ284" s="59"/>
      <c r="EOR284" s="59"/>
      <c r="EOS284" s="59"/>
      <c r="EOT284" s="59"/>
      <c r="EOU284" s="59"/>
      <c r="EOV284" s="59"/>
      <c r="EOW284" s="59"/>
      <c r="EOX284" s="59"/>
      <c r="EOY284" s="59"/>
      <c r="EOZ284" s="59"/>
      <c r="EPA284" s="59"/>
      <c r="EPB284" s="59"/>
      <c r="EPC284" s="59"/>
      <c r="EPD284" s="59"/>
      <c r="EPE284" s="59"/>
      <c r="EPF284" s="59"/>
      <c r="EPG284" s="59"/>
      <c r="EPH284" s="59"/>
      <c r="EPI284" s="59"/>
      <c r="EPJ284" s="59"/>
      <c r="EPK284" s="59"/>
      <c r="EPL284" s="59"/>
      <c r="EPM284" s="59"/>
      <c r="EPN284" s="59"/>
      <c r="EPO284" s="59"/>
      <c r="EPP284" s="59"/>
      <c r="EPQ284" s="59"/>
      <c r="EPR284" s="59"/>
      <c r="EPS284" s="59"/>
      <c r="EPT284" s="59"/>
      <c r="EPU284" s="59"/>
      <c r="EPV284" s="59"/>
      <c r="EPW284" s="59"/>
      <c r="EPX284" s="59"/>
      <c r="EPY284" s="59"/>
      <c r="EPZ284" s="59"/>
      <c r="EQA284" s="59"/>
      <c r="EQB284" s="59"/>
      <c r="EQC284" s="59"/>
      <c r="EQD284" s="59"/>
      <c r="EQE284" s="59"/>
      <c r="EQF284" s="59"/>
      <c r="EQG284" s="59"/>
      <c r="EQH284" s="59"/>
      <c r="EQI284" s="59"/>
      <c r="EQJ284" s="59"/>
      <c r="EQK284" s="59"/>
      <c r="EQL284" s="59"/>
      <c r="EQM284" s="59"/>
      <c r="EQN284" s="59"/>
      <c r="EQO284" s="59"/>
      <c r="EQP284" s="59"/>
      <c r="EQQ284" s="59"/>
      <c r="EQR284" s="59"/>
      <c r="EQS284" s="59"/>
      <c r="EQT284" s="59"/>
      <c r="EQU284" s="59"/>
      <c r="EQV284" s="59"/>
      <c r="EQW284" s="59"/>
      <c r="EQX284" s="59"/>
      <c r="EQY284" s="59"/>
      <c r="EQZ284" s="59"/>
      <c r="ERA284" s="59"/>
      <c r="ERB284" s="59"/>
      <c r="ERC284" s="59"/>
      <c r="ERD284" s="59"/>
      <c r="ERE284" s="59"/>
      <c r="ERF284" s="59"/>
      <c r="ERG284" s="59"/>
      <c r="ERH284" s="59"/>
      <c r="ERI284" s="59"/>
      <c r="ERJ284" s="59"/>
      <c r="ERK284" s="59"/>
      <c r="ERL284" s="59"/>
      <c r="ERM284" s="59"/>
      <c r="ERN284" s="59"/>
      <c r="ERO284" s="59"/>
      <c r="ERP284" s="59"/>
      <c r="ERQ284" s="59"/>
      <c r="ERR284" s="59"/>
      <c r="ERS284" s="59"/>
      <c r="ERT284" s="59"/>
      <c r="ERU284" s="59"/>
      <c r="ERV284" s="59"/>
      <c r="ERW284" s="59"/>
      <c r="ERX284" s="59"/>
      <c r="ERY284" s="59"/>
      <c r="ERZ284" s="59"/>
      <c r="ESA284" s="59"/>
      <c r="ESB284" s="59"/>
      <c r="ESC284" s="59"/>
      <c r="ESD284" s="59"/>
      <c r="ESE284" s="59"/>
      <c r="ESF284" s="59"/>
      <c r="ESG284" s="59"/>
      <c r="ESH284" s="59"/>
      <c r="ESI284" s="59"/>
      <c r="ESJ284" s="59"/>
      <c r="ESK284" s="59"/>
      <c r="ESL284" s="59"/>
      <c r="ESM284" s="59"/>
      <c r="ESN284" s="59"/>
      <c r="ESO284" s="59"/>
      <c r="ESP284" s="59"/>
      <c r="ESQ284" s="59"/>
      <c r="ESR284" s="59"/>
      <c r="ESS284" s="59"/>
      <c r="EST284" s="59"/>
      <c r="ESU284" s="59"/>
      <c r="ESV284" s="59"/>
      <c r="ESW284" s="59"/>
      <c r="ESX284" s="59"/>
      <c r="ESY284" s="59"/>
      <c r="ESZ284" s="59"/>
      <c r="ETA284" s="59"/>
      <c r="ETB284" s="59"/>
      <c r="ETC284" s="59"/>
      <c r="ETD284" s="59"/>
      <c r="ETE284" s="59"/>
      <c r="ETF284" s="59"/>
      <c r="ETG284" s="59"/>
      <c r="ETH284" s="59"/>
      <c r="ETI284" s="59"/>
      <c r="ETJ284" s="59"/>
      <c r="ETK284" s="59"/>
      <c r="ETL284" s="59"/>
      <c r="ETM284" s="59"/>
      <c r="ETN284" s="59"/>
      <c r="ETO284" s="59"/>
      <c r="ETP284" s="59"/>
      <c r="ETQ284" s="59"/>
      <c r="ETR284" s="59"/>
      <c r="ETS284" s="59"/>
      <c r="ETT284" s="59"/>
      <c r="ETU284" s="59"/>
      <c r="ETV284" s="59"/>
      <c r="ETW284" s="59"/>
      <c r="ETX284" s="59"/>
      <c r="ETY284" s="59"/>
      <c r="ETZ284" s="59"/>
      <c r="EUA284" s="59"/>
      <c r="EUB284" s="59"/>
      <c r="EUC284" s="59"/>
      <c r="EUD284" s="59"/>
      <c r="EUE284" s="59"/>
      <c r="EUF284" s="59"/>
      <c r="EUG284" s="59"/>
      <c r="EUH284" s="59"/>
      <c r="EUI284" s="59"/>
      <c r="EUJ284" s="59"/>
      <c r="EUK284" s="59"/>
      <c r="EUL284" s="59"/>
      <c r="EUM284" s="59"/>
      <c r="EUN284" s="59"/>
      <c r="EUO284" s="59"/>
      <c r="EUP284" s="59"/>
      <c r="EUQ284" s="59"/>
      <c r="EUR284" s="59"/>
      <c r="EUS284" s="59"/>
      <c r="EUT284" s="59"/>
      <c r="EUU284" s="59"/>
      <c r="EUV284" s="59"/>
      <c r="EUW284" s="59"/>
      <c r="EUX284" s="59"/>
      <c r="EUY284" s="59"/>
      <c r="EUZ284" s="59"/>
      <c r="EVA284" s="59"/>
      <c r="EVB284" s="59"/>
      <c r="EVC284" s="59"/>
      <c r="EVD284" s="59"/>
      <c r="EVE284" s="59"/>
      <c r="EVF284" s="59"/>
      <c r="EVG284" s="59"/>
      <c r="EVH284" s="59"/>
      <c r="EVI284" s="59"/>
      <c r="EVJ284" s="59"/>
      <c r="EVK284" s="59"/>
      <c r="EVL284" s="59"/>
      <c r="EVM284" s="59"/>
      <c r="EVN284" s="59"/>
      <c r="EVO284" s="59"/>
      <c r="EVP284" s="59"/>
      <c r="EVQ284" s="59"/>
      <c r="EVR284" s="59"/>
      <c r="EVS284" s="59"/>
      <c r="EVT284" s="59"/>
      <c r="EVU284" s="59"/>
      <c r="EVV284" s="59"/>
      <c r="EVW284" s="59"/>
      <c r="EVX284" s="59"/>
      <c r="EVY284" s="59"/>
      <c r="EVZ284" s="59"/>
      <c r="EWA284" s="59"/>
      <c r="EWB284" s="59"/>
      <c r="EWC284" s="59"/>
      <c r="EWD284" s="59"/>
      <c r="EWE284" s="59"/>
      <c r="EWF284" s="59"/>
      <c r="EWG284" s="59"/>
      <c r="EWH284" s="59"/>
      <c r="EWI284" s="59"/>
      <c r="EWJ284" s="59"/>
      <c r="EWK284" s="59"/>
      <c r="EWL284" s="59"/>
      <c r="EWM284" s="59"/>
      <c r="EWN284" s="59"/>
      <c r="EWO284" s="59"/>
      <c r="EWP284" s="59"/>
      <c r="EWQ284" s="59"/>
      <c r="EWR284" s="59"/>
      <c r="EWS284" s="59"/>
      <c r="EWT284" s="59"/>
      <c r="EWU284" s="59"/>
      <c r="EWV284" s="59"/>
      <c r="EWW284" s="59"/>
      <c r="EWX284" s="59"/>
      <c r="EWY284" s="59"/>
      <c r="EWZ284" s="59"/>
      <c r="EXA284" s="59"/>
      <c r="EXB284" s="59"/>
      <c r="EXC284" s="59"/>
      <c r="EXD284" s="59"/>
      <c r="EXE284" s="59"/>
      <c r="EXF284" s="59"/>
      <c r="EXG284" s="59"/>
      <c r="EXH284" s="59"/>
      <c r="EXI284" s="59"/>
      <c r="EXJ284" s="59"/>
      <c r="EXK284" s="59"/>
      <c r="EXL284" s="59"/>
      <c r="EXM284" s="59"/>
      <c r="EXN284" s="59"/>
      <c r="EXO284" s="59"/>
      <c r="EXP284" s="59"/>
      <c r="EXQ284" s="59"/>
      <c r="EXR284" s="59"/>
      <c r="EXS284" s="59"/>
      <c r="EXT284" s="59"/>
      <c r="EXU284" s="59"/>
      <c r="EXV284" s="59"/>
      <c r="EXW284" s="59"/>
      <c r="EXX284" s="59"/>
      <c r="EXY284" s="59"/>
      <c r="EXZ284" s="59"/>
      <c r="EYA284" s="59"/>
      <c r="EYB284" s="59"/>
      <c r="EYC284" s="59"/>
      <c r="EYD284" s="59"/>
      <c r="EYE284" s="59"/>
      <c r="EYF284" s="59"/>
      <c r="EYG284" s="59"/>
      <c r="EYH284" s="59"/>
      <c r="EYI284" s="59"/>
      <c r="EYJ284" s="59"/>
      <c r="EYK284" s="59"/>
      <c r="EYL284" s="59"/>
      <c r="EYM284" s="59"/>
      <c r="EYN284" s="59"/>
      <c r="EYO284" s="59"/>
      <c r="EYP284" s="59"/>
      <c r="EYQ284" s="59"/>
      <c r="EYR284" s="59"/>
      <c r="EYS284" s="59"/>
      <c r="EYT284" s="59"/>
      <c r="EYU284" s="59"/>
      <c r="EYV284" s="59"/>
      <c r="EYW284" s="59"/>
      <c r="EYX284" s="59"/>
      <c r="EYY284" s="59"/>
      <c r="EYZ284" s="59"/>
      <c r="EZA284" s="59"/>
      <c r="EZB284" s="59"/>
      <c r="EZC284" s="59"/>
      <c r="EZD284" s="59"/>
      <c r="EZE284" s="59"/>
      <c r="EZF284" s="59"/>
      <c r="EZG284" s="59"/>
      <c r="EZH284" s="59"/>
      <c r="EZI284" s="59"/>
      <c r="EZJ284" s="59"/>
      <c r="EZK284" s="59"/>
      <c r="EZL284" s="59"/>
      <c r="EZM284" s="59"/>
      <c r="EZN284" s="59"/>
      <c r="EZO284" s="59"/>
      <c r="EZP284" s="59"/>
      <c r="EZQ284" s="59"/>
      <c r="EZR284" s="59"/>
      <c r="EZS284" s="59"/>
      <c r="EZT284" s="59"/>
      <c r="EZU284" s="59"/>
      <c r="EZV284" s="59"/>
      <c r="EZW284" s="59"/>
      <c r="EZX284" s="59"/>
      <c r="EZY284" s="59"/>
      <c r="EZZ284" s="59"/>
      <c r="FAA284" s="59"/>
      <c r="FAB284" s="59"/>
      <c r="FAC284" s="59"/>
      <c r="FAD284" s="59"/>
      <c r="FAE284" s="59"/>
      <c r="FAF284" s="59"/>
      <c r="FAG284" s="59"/>
      <c r="FAH284" s="59"/>
      <c r="FAI284" s="59"/>
      <c r="FAJ284" s="59"/>
      <c r="FAK284" s="59"/>
      <c r="FAL284" s="59"/>
      <c r="FAM284" s="59"/>
      <c r="FAN284" s="59"/>
      <c r="FAO284" s="59"/>
      <c r="FAP284" s="59"/>
      <c r="FAQ284" s="59"/>
      <c r="FAR284" s="59"/>
      <c r="FAS284" s="59"/>
      <c r="FAT284" s="59"/>
      <c r="FAU284" s="59"/>
      <c r="FAV284" s="59"/>
      <c r="FAW284" s="59"/>
      <c r="FAX284" s="59"/>
      <c r="FAY284" s="59"/>
      <c r="FAZ284" s="59"/>
      <c r="FBA284" s="59"/>
      <c r="FBB284" s="59"/>
      <c r="FBC284" s="59"/>
      <c r="FBD284" s="59"/>
      <c r="FBE284" s="59"/>
      <c r="FBF284" s="59"/>
      <c r="FBG284" s="59"/>
      <c r="FBH284" s="59"/>
      <c r="FBI284" s="59"/>
      <c r="FBJ284" s="59"/>
      <c r="FBK284" s="59"/>
      <c r="FBL284" s="59"/>
      <c r="FBM284" s="59"/>
      <c r="FBN284" s="59"/>
      <c r="FBO284" s="59"/>
      <c r="FBP284" s="59"/>
      <c r="FBQ284" s="59"/>
      <c r="FBR284" s="59"/>
      <c r="FBS284" s="59"/>
      <c r="FBT284" s="59"/>
      <c r="FBU284" s="59"/>
      <c r="FBV284" s="59"/>
      <c r="FBW284" s="59"/>
      <c r="FBX284" s="59"/>
      <c r="FBY284" s="59"/>
      <c r="FBZ284" s="59"/>
      <c r="FCA284" s="59"/>
      <c r="FCB284" s="59"/>
      <c r="FCC284" s="59"/>
      <c r="FCD284" s="59"/>
      <c r="FCE284" s="59"/>
      <c r="FCF284" s="59"/>
      <c r="FCG284" s="59"/>
      <c r="FCH284" s="59"/>
      <c r="FCI284" s="59"/>
      <c r="FCJ284" s="59"/>
      <c r="FCK284" s="59"/>
      <c r="FCL284" s="59"/>
      <c r="FCM284" s="59"/>
      <c r="FCN284" s="59"/>
      <c r="FCO284" s="59"/>
      <c r="FCP284" s="59"/>
      <c r="FCQ284" s="59"/>
      <c r="FCR284" s="59"/>
      <c r="FCS284" s="59"/>
      <c r="FCT284" s="59"/>
      <c r="FCU284" s="59"/>
      <c r="FCV284" s="59"/>
      <c r="FCW284" s="59"/>
      <c r="FCX284" s="59"/>
      <c r="FCY284" s="59"/>
      <c r="FCZ284" s="59"/>
      <c r="FDA284" s="59"/>
      <c r="FDB284" s="59"/>
      <c r="FDC284" s="59"/>
      <c r="FDD284" s="59"/>
      <c r="FDE284" s="59"/>
      <c r="FDF284" s="59"/>
      <c r="FDG284" s="59"/>
      <c r="FDH284" s="59"/>
      <c r="FDI284" s="59"/>
      <c r="FDJ284" s="59"/>
      <c r="FDK284" s="59"/>
      <c r="FDL284" s="59"/>
      <c r="FDM284" s="59"/>
      <c r="FDN284" s="59"/>
      <c r="FDO284" s="59"/>
      <c r="FDP284" s="59"/>
      <c r="FDQ284" s="59"/>
      <c r="FDR284" s="59"/>
      <c r="FDS284" s="59"/>
      <c r="FDT284" s="59"/>
      <c r="FDU284" s="59"/>
      <c r="FDV284" s="59"/>
      <c r="FDW284" s="59"/>
      <c r="FDX284" s="59"/>
      <c r="FDY284" s="59"/>
      <c r="FDZ284" s="59"/>
      <c r="FEA284" s="59"/>
      <c r="FEB284" s="59"/>
      <c r="FEC284" s="59"/>
      <c r="FED284" s="59"/>
      <c r="FEE284" s="59"/>
      <c r="FEF284" s="59"/>
      <c r="FEG284" s="59"/>
      <c r="FEH284" s="59"/>
      <c r="FEI284" s="59"/>
      <c r="FEJ284" s="59"/>
      <c r="FEK284" s="59"/>
      <c r="FEL284" s="59"/>
      <c r="FEM284" s="59"/>
      <c r="FEN284" s="59"/>
      <c r="FEO284" s="59"/>
      <c r="FEP284" s="59"/>
      <c r="FEQ284" s="59"/>
      <c r="FER284" s="59"/>
      <c r="FES284" s="59"/>
      <c r="FET284" s="59"/>
      <c r="FEU284" s="59"/>
      <c r="FEV284" s="59"/>
      <c r="FEW284" s="59"/>
      <c r="FEX284" s="59"/>
      <c r="FEY284" s="59"/>
      <c r="FEZ284" s="59"/>
      <c r="FFA284" s="59"/>
      <c r="FFB284" s="59"/>
      <c r="FFC284" s="59"/>
      <c r="FFD284" s="59"/>
      <c r="FFE284" s="59"/>
      <c r="FFF284" s="59"/>
      <c r="FFG284" s="59"/>
      <c r="FFH284" s="59"/>
      <c r="FFI284" s="59"/>
      <c r="FFJ284" s="59"/>
      <c r="FFK284" s="59"/>
      <c r="FFL284" s="59"/>
      <c r="FFM284" s="59"/>
      <c r="FFN284" s="59"/>
      <c r="FFO284" s="59"/>
      <c r="FFP284" s="59"/>
      <c r="FFQ284" s="59"/>
      <c r="FFR284" s="59"/>
      <c r="FFS284" s="59"/>
      <c r="FFT284" s="59"/>
      <c r="FFU284" s="59"/>
      <c r="FFV284" s="59"/>
      <c r="FFW284" s="59"/>
      <c r="FFX284" s="59"/>
      <c r="FFY284" s="59"/>
      <c r="FFZ284" s="59"/>
      <c r="FGA284" s="59"/>
      <c r="FGB284" s="59"/>
      <c r="FGC284" s="59"/>
      <c r="FGD284" s="59"/>
      <c r="FGE284" s="59"/>
      <c r="FGF284" s="59"/>
      <c r="FGG284" s="59"/>
      <c r="FGH284" s="59"/>
      <c r="FGI284" s="59"/>
      <c r="FGJ284" s="59"/>
      <c r="FGK284" s="59"/>
      <c r="FGL284" s="59"/>
      <c r="FGM284" s="59"/>
      <c r="FGN284" s="59"/>
      <c r="FGO284" s="59"/>
      <c r="FGP284" s="59"/>
      <c r="FGQ284" s="59"/>
      <c r="FGR284" s="59"/>
      <c r="FGS284" s="59"/>
      <c r="FGT284" s="59"/>
      <c r="FGU284" s="59"/>
      <c r="FGV284" s="59"/>
      <c r="FGW284" s="59"/>
      <c r="FGX284" s="59"/>
      <c r="FGY284" s="59"/>
      <c r="FGZ284" s="59"/>
      <c r="FHA284" s="59"/>
      <c r="FHB284" s="59"/>
      <c r="FHC284" s="59"/>
      <c r="FHD284" s="59"/>
      <c r="FHE284" s="59"/>
      <c r="FHF284" s="59"/>
      <c r="FHG284" s="59"/>
      <c r="FHH284" s="59"/>
      <c r="FHI284" s="59"/>
      <c r="FHJ284" s="59"/>
      <c r="FHK284" s="59"/>
      <c r="FHL284" s="59"/>
      <c r="FHM284" s="59"/>
      <c r="FHN284" s="59"/>
      <c r="FHO284" s="59"/>
      <c r="FHP284" s="59"/>
      <c r="FHQ284" s="59"/>
      <c r="FHR284" s="59"/>
      <c r="FHS284" s="59"/>
      <c r="FHT284" s="59"/>
      <c r="FHU284" s="59"/>
      <c r="FHV284" s="59"/>
      <c r="FHW284" s="59"/>
      <c r="FHX284" s="59"/>
      <c r="FHY284" s="59"/>
      <c r="FHZ284" s="59"/>
      <c r="FIA284" s="59"/>
      <c r="FIB284" s="59"/>
      <c r="FIC284" s="59"/>
      <c r="FID284" s="59"/>
      <c r="FIE284" s="59"/>
      <c r="FIF284" s="59"/>
      <c r="FIG284" s="59"/>
      <c r="FIH284" s="59"/>
      <c r="FII284" s="59"/>
      <c r="FIJ284" s="59"/>
      <c r="FIK284" s="59"/>
      <c r="FIL284" s="59"/>
      <c r="FIM284" s="59"/>
      <c r="FIN284" s="59"/>
      <c r="FIO284" s="59"/>
      <c r="FIP284" s="59"/>
      <c r="FIQ284" s="59"/>
      <c r="FIR284" s="59"/>
      <c r="FIS284" s="59"/>
      <c r="FIT284" s="59"/>
      <c r="FIU284" s="59"/>
      <c r="FIV284" s="59"/>
      <c r="FIW284" s="59"/>
      <c r="FIX284" s="59"/>
      <c r="FIY284" s="59"/>
      <c r="FIZ284" s="59"/>
      <c r="FJA284" s="59"/>
      <c r="FJB284" s="59"/>
      <c r="FJC284" s="59"/>
      <c r="FJD284" s="59"/>
    </row>
    <row r="285" spans="1:4320" s="66" customFormat="1" ht="15" x14ac:dyDescent="0.2">
      <c r="A285" s="183"/>
      <c r="B285" s="123" t="s">
        <v>815</v>
      </c>
      <c r="C285" s="258" t="s">
        <v>16</v>
      </c>
      <c r="D285" s="259" t="s">
        <v>17</v>
      </c>
      <c r="E285" s="143" t="s">
        <v>387</v>
      </c>
      <c r="F285" s="79"/>
      <c r="G285" s="251"/>
      <c r="H285" s="262">
        <v>70620</v>
      </c>
      <c r="I285" s="144" t="s">
        <v>20</v>
      </c>
      <c r="J285" s="515"/>
      <c r="K285" s="250">
        <v>123029973</v>
      </c>
      <c r="L285" s="113"/>
      <c r="M285" s="65">
        <v>78939731.891774625</v>
      </c>
      <c r="N285" s="114"/>
      <c r="O285" s="58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  <c r="FE285" s="59"/>
      <c r="FF285" s="59"/>
      <c r="FG285" s="59"/>
      <c r="FH285" s="59"/>
      <c r="FI285" s="59"/>
      <c r="FJ285" s="59"/>
      <c r="FK285" s="59"/>
      <c r="FL285" s="59"/>
      <c r="FM285" s="59"/>
      <c r="FN285" s="59"/>
      <c r="FO285" s="59"/>
      <c r="FP285" s="59"/>
      <c r="FQ285" s="59"/>
      <c r="FR285" s="59"/>
      <c r="FS285" s="59"/>
      <c r="FT285" s="59"/>
      <c r="FU285" s="59"/>
      <c r="FV285" s="59"/>
      <c r="FW285" s="59"/>
      <c r="FX285" s="59"/>
      <c r="FY285" s="59"/>
      <c r="FZ285" s="59"/>
      <c r="GA285" s="59"/>
      <c r="GB285" s="59"/>
      <c r="GC285" s="59"/>
      <c r="GD285" s="59"/>
      <c r="GE285" s="59"/>
      <c r="GF285" s="59"/>
      <c r="GG285" s="59"/>
      <c r="GH285" s="59"/>
      <c r="GI285" s="59"/>
      <c r="GJ285" s="59"/>
      <c r="GK285" s="59"/>
      <c r="GL285" s="59"/>
      <c r="GM285" s="59"/>
      <c r="GN285" s="59"/>
      <c r="GO285" s="59"/>
      <c r="GP285" s="59"/>
      <c r="GQ285" s="59"/>
      <c r="GR285" s="59"/>
      <c r="GS285" s="59"/>
      <c r="GT285" s="59"/>
      <c r="GU285" s="59"/>
      <c r="GV285" s="59"/>
      <c r="GW285" s="59"/>
      <c r="GX285" s="59"/>
      <c r="GY285" s="59"/>
      <c r="GZ285" s="59"/>
      <c r="HA285" s="59"/>
      <c r="HB285" s="59"/>
      <c r="HC285" s="59"/>
      <c r="HD285" s="59"/>
      <c r="HE285" s="59"/>
      <c r="HF285" s="59"/>
      <c r="HG285" s="59"/>
      <c r="HH285" s="59"/>
      <c r="HI285" s="59"/>
      <c r="HJ285" s="59"/>
      <c r="HK285" s="59"/>
      <c r="HL285" s="59"/>
      <c r="HM285" s="59"/>
      <c r="HN285" s="59"/>
      <c r="HO285" s="59"/>
      <c r="HP285" s="59"/>
      <c r="HQ285" s="59"/>
      <c r="HR285" s="59"/>
      <c r="HS285" s="59"/>
      <c r="HT285" s="59"/>
      <c r="HU285" s="59"/>
      <c r="HV285" s="59"/>
      <c r="HW285" s="59"/>
      <c r="HX285" s="59"/>
      <c r="HY285" s="59"/>
      <c r="HZ285" s="59"/>
      <c r="IA285" s="59"/>
      <c r="IB285" s="59"/>
      <c r="IC285" s="59"/>
      <c r="ID285" s="59"/>
      <c r="IE285" s="59"/>
      <c r="IF285" s="59"/>
      <c r="IG285" s="59"/>
      <c r="IH285" s="59"/>
      <c r="II285" s="59"/>
      <c r="IJ285" s="59"/>
      <c r="IK285" s="59"/>
      <c r="IL285" s="59"/>
      <c r="IM285" s="59"/>
      <c r="IN285" s="59"/>
      <c r="IO285" s="59"/>
      <c r="IP285" s="59"/>
      <c r="IQ285" s="59"/>
      <c r="IR285" s="59"/>
      <c r="IS285" s="59"/>
      <c r="IT285" s="59"/>
      <c r="IU285" s="59"/>
      <c r="IV285" s="59"/>
      <c r="IW285" s="59"/>
      <c r="IX285" s="59"/>
      <c r="IY285" s="59"/>
      <c r="IZ285" s="59"/>
      <c r="JA285" s="59"/>
      <c r="JB285" s="59"/>
      <c r="JC285" s="59"/>
      <c r="JD285" s="59"/>
      <c r="JE285" s="59"/>
      <c r="JF285" s="59"/>
      <c r="JG285" s="59"/>
      <c r="JH285" s="59"/>
      <c r="JI285" s="59"/>
      <c r="JJ285" s="59"/>
      <c r="JK285" s="59"/>
      <c r="JL285" s="59"/>
      <c r="JM285" s="59"/>
      <c r="JN285" s="59"/>
      <c r="JO285" s="59"/>
      <c r="JP285" s="59"/>
      <c r="JQ285" s="59"/>
      <c r="JR285" s="59"/>
      <c r="JS285" s="59"/>
      <c r="JT285" s="59"/>
      <c r="JU285" s="59"/>
      <c r="JV285" s="59"/>
      <c r="JW285" s="59"/>
      <c r="JX285" s="59"/>
      <c r="JY285" s="59"/>
      <c r="JZ285" s="59"/>
      <c r="KA285" s="59"/>
      <c r="KB285" s="59"/>
      <c r="KC285" s="59"/>
      <c r="KD285" s="59"/>
      <c r="KE285" s="59"/>
      <c r="KF285" s="59"/>
      <c r="KG285" s="59"/>
      <c r="KH285" s="59"/>
      <c r="KI285" s="59"/>
      <c r="KJ285" s="59"/>
      <c r="KK285" s="59"/>
      <c r="KL285" s="59"/>
      <c r="KM285" s="59"/>
      <c r="KN285" s="59"/>
      <c r="KO285" s="59"/>
      <c r="KP285" s="59"/>
      <c r="KQ285" s="59"/>
      <c r="KR285" s="59"/>
      <c r="KS285" s="59"/>
      <c r="KT285" s="59"/>
      <c r="KU285" s="59"/>
      <c r="KV285" s="59"/>
      <c r="KW285" s="59"/>
      <c r="KX285" s="59"/>
      <c r="KY285" s="59"/>
      <c r="KZ285" s="59"/>
      <c r="LA285" s="59"/>
      <c r="LB285" s="59"/>
      <c r="LC285" s="59"/>
      <c r="LD285" s="59"/>
      <c r="LE285" s="59"/>
      <c r="LF285" s="59"/>
      <c r="LG285" s="59"/>
      <c r="LH285" s="59"/>
      <c r="LI285" s="59"/>
      <c r="LJ285" s="59"/>
      <c r="LK285" s="59"/>
      <c r="LL285" s="59"/>
      <c r="LM285" s="59"/>
      <c r="LN285" s="59"/>
      <c r="LO285" s="59"/>
      <c r="LP285" s="59"/>
      <c r="LQ285" s="59"/>
      <c r="LR285" s="59"/>
      <c r="LS285" s="59"/>
      <c r="LT285" s="59"/>
      <c r="LU285" s="59"/>
      <c r="LV285" s="59"/>
      <c r="LW285" s="59"/>
      <c r="LX285" s="59"/>
      <c r="LY285" s="59"/>
      <c r="LZ285" s="59"/>
      <c r="MA285" s="59"/>
      <c r="MB285" s="59"/>
      <c r="MC285" s="59"/>
      <c r="MD285" s="59"/>
      <c r="ME285" s="59"/>
      <c r="MF285" s="59"/>
      <c r="MG285" s="59"/>
      <c r="MH285" s="59"/>
      <c r="MI285" s="59"/>
      <c r="MJ285" s="59"/>
      <c r="MK285" s="59"/>
      <c r="ML285" s="59"/>
      <c r="MM285" s="59"/>
      <c r="MN285" s="59"/>
      <c r="MO285" s="59"/>
      <c r="MP285" s="59"/>
      <c r="MQ285" s="59"/>
      <c r="MR285" s="59"/>
      <c r="MS285" s="59"/>
      <c r="MT285" s="59"/>
      <c r="MU285" s="59"/>
      <c r="MV285" s="59"/>
      <c r="MW285" s="59"/>
      <c r="MX285" s="59"/>
      <c r="MY285" s="59"/>
      <c r="MZ285" s="59"/>
      <c r="NA285" s="59"/>
      <c r="NB285" s="59"/>
      <c r="NC285" s="59"/>
      <c r="ND285" s="59"/>
      <c r="NE285" s="59"/>
      <c r="NF285" s="59"/>
      <c r="NG285" s="59"/>
      <c r="NH285" s="59"/>
      <c r="NI285" s="59"/>
      <c r="NJ285" s="59"/>
      <c r="NK285" s="59"/>
      <c r="NL285" s="59"/>
      <c r="NM285" s="59"/>
      <c r="NN285" s="59"/>
      <c r="NO285" s="59"/>
      <c r="NP285" s="59"/>
      <c r="NQ285" s="59"/>
      <c r="NR285" s="59"/>
      <c r="NS285" s="59"/>
      <c r="NT285" s="59"/>
      <c r="NU285" s="59"/>
      <c r="NV285" s="59"/>
      <c r="NW285" s="59"/>
      <c r="NX285" s="59"/>
      <c r="NY285" s="59"/>
      <c r="NZ285" s="59"/>
      <c r="OA285" s="59"/>
      <c r="OB285" s="59"/>
      <c r="OC285" s="59"/>
      <c r="OD285" s="59"/>
      <c r="OE285" s="59"/>
      <c r="OF285" s="59"/>
      <c r="OG285" s="59"/>
      <c r="OH285" s="59"/>
      <c r="OI285" s="59"/>
      <c r="OJ285" s="59"/>
      <c r="OK285" s="59"/>
      <c r="OL285" s="59"/>
      <c r="OM285" s="59"/>
      <c r="ON285" s="59"/>
      <c r="OO285" s="59"/>
      <c r="OP285" s="59"/>
      <c r="OQ285" s="59"/>
      <c r="OR285" s="59"/>
      <c r="OS285" s="59"/>
      <c r="OT285" s="59"/>
      <c r="OU285" s="59"/>
      <c r="OV285" s="59"/>
      <c r="OW285" s="59"/>
      <c r="OX285" s="59"/>
      <c r="OY285" s="59"/>
      <c r="OZ285" s="59"/>
      <c r="PA285" s="59"/>
      <c r="PB285" s="59"/>
      <c r="PC285" s="59"/>
      <c r="PD285" s="59"/>
      <c r="PE285" s="59"/>
      <c r="PF285" s="59"/>
      <c r="PG285" s="59"/>
      <c r="PH285" s="59"/>
      <c r="PI285" s="59"/>
      <c r="PJ285" s="59"/>
      <c r="PK285" s="59"/>
      <c r="PL285" s="59"/>
      <c r="PM285" s="59"/>
      <c r="PN285" s="59"/>
      <c r="PO285" s="59"/>
      <c r="PP285" s="59"/>
      <c r="PQ285" s="59"/>
      <c r="PR285" s="59"/>
      <c r="PS285" s="59"/>
      <c r="PT285" s="59"/>
      <c r="PU285" s="59"/>
      <c r="PV285" s="59"/>
      <c r="PW285" s="59"/>
      <c r="PX285" s="59"/>
      <c r="PY285" s="59"/>
      <c r="PZ285" s="59"/>
      <c r="QA285" s="59"/>
      <c r="QB285" s="59"/>
      <c r="QC285" s="59"/>
      <c r="QD285" s="59"/>
      <c r="QE285" s="59"/>
      <c r="QF285" s="59"/>
      <c r="QG285" s="59"/>
      <c r="QH285" s="59"/>
      <c r="QI285" s="59"/>
      <c r="QJ285" s="59"/>
      <c r="QK285" s="59"/>
      <c r="QL285" s="59"/>
      <c r="QM285" s="59"/>
      <c r="QN285" s="59"/>
      <c r="QO285" s="59"/>
      <c r="QP285" s="59"/>
      <c r="QQ285" s="59"/>
      <c r="QR285" s="59"/>
      <c r="QS285" s="59"/>
      <c r="QT285" s="59"/>
      <c r="QU285" s="59"/>
      <c r="QV285" s="59"/>
      <c r="QW285" s="59"/>
      <c r="QX285" s="59"/>
      <c r="QY285" s="59"/>
      <c r="QZ285" s="59"/>
      <c r="RA285" s="59"/>
      <c r="RB285" s="59"/>
      <c r="RC285" s="59"/>
      <c r="RD285" s="59"/>
      <c r="RE285" s="59"/>
      <c r="RF285" s="59"/>
      <c r="RG285" s="59"/>
      <c r="RH285" s="59"/>
      <c r="RI285" s="59"/>
      <c r="RJ285" s="59"/>
      <c r="RK285" s="59"/>
      <c r="RL285" s="59"/>
      <c r="RM285" s="59"/>
      <c r="RN285" s="59"/>
      <c r="RO285" s="59"/>
      <c r="RP285" s="59"/>
      <c r="RQ285" s="59"/>
      <c r="RR285" s="59"/>
      <c r="RS285" s="59"/>
      <c r="RT285" s="59"/>
      <c r="RU285" s="59"/>
      <c r="RV285" s="59"/>
      <c r="RW285" s="59"/>
      <c r="RX285" s="59"/>
      <c r="RY285" s="59"/>
      <c r="RZ285" s="59"/>
      <c r="SA285" s="59"/>
      <c r="SB285" s="59"/>
      <c r="SC285" s="59"/>
      <c r="SD285" s="59"/>
      <c r="SE285" s="59"/>
      <c r="SF285" s="59"/>
      <c r="SG285" s="59"/>
      <c r="SH285" s="59"/>
      <c r="SI285" s="59"/>
      <c r="SJ285" s="59"/>
      <c r="SK285" s="59"/>
      <c r="SL285" s="59"/>
      <c r="SM285" s="59"/>
      <c r="SN285" s="59"/>
      <c r="SO285" s="59"/>
      <c r="SP285" s="59"/>
      <c r="SQ285" s="59"/>
      <c r="SR285" s="59"/>
      <c r="SS285" s="59"/>
      <c r="ST285" s="59"/>
      <c r="SU285" s="59"/>
      <c r="SV285" s="59"/>
      <c r="SW285" s="59"/>
      <c r="SX285" s="59"/>
      <c r="SY285" s="59"/>
      <c r="SZ285" s="59"/>
      <c r="TA285" s="59"/>
      <c r="TB285" s="59"/>
      <c r="TC285" s="59"/>
      <c r="TD285" s="59"/>
      <c r="TE285" s="59"/>
      <c r="TF285" s="59"/>
      <c r="TG285" s="59"/>
      <c r="TH285" s="59"/>
      <c r="TI285" s="59"/>
      <c r="TJ285" s="59"/>
      <c r="TK285" s="59"/>
      <c r="TL285" s="59"/>
      <c r="TM285" s="59"/>
      <c r="TN285" s="59"/>
      <c r="TO285" s="59"/>
      <c r="TP285" s="59"/>
      <c r="TQ285" s="59"/>
      <c r="TR285" s="59"/>
      <c r="TS285" s="59"/>
      <c r="TT285" s="59"/>
      <c r="TU285" s="59"/>
      <c r="TV285" s="59"/>
      <c r="TW285" s="59"/>
      <c r="TX285" s="59"/>
      <c r="TY285" s="59"/>
      <c r="TZ285" s="59"/>
      <c r="UA285" s="59"/>
      <c r="UB285" s="59"/>
      <c r="UC285" s="59"/>
      <c r="UD285" s="59"/>
      <c r="UE285" s="59"/>
      <c r="UF285" s="59"/>
      <c r="UG285" s="59"/>
      <c r="UH285" s="59"/>
      <c r="UI285" s="59"/>
      <c r="UJ285" s="59"/>
      <c r="UK285" s="59"/>
      <c r="UL285" s="59"/>
      <c r="UM285" s="59"/>
      <c r="UN285" s="59"/>
      <c r="UO285" s="59"/>
      <c r="UP285" s="59"/>
      <c r="UQ285" s="59"/>
      <c r="UR285" s="59"/>
      <c r="US285" s="59"/>
      <c r="UT285" s="59"/>
      <c r="UU285" s="59"/>
      <c r="UV285" s="59"/>
      <c r="UW285" s="59"/>
      <c r="UX285" s="59"/>
      <c r="UY285" s="59"/>
      <c r="UZ285" s="59"/>
      <c r="VA285" s="59"/>
      <c r="VB285" s="59"/>
      <c r="VC285" s="59"/>
      <c r="VD285" s="59"/>
      <c r="VE285" s="59"/>
      <c r="VF285" s="59"/>
      <c r="VG285" s="59"/>
      <c r="VH285" s="59"/>
      <c r="VI285" s="59"/>
      <c r="VJ285" s="59"/>
      <c r="VK285" s="59"/>
      <c r="VL285" s="59"/>
      <c r="VM285" s="59"/>
      <c r="VN285" s="59"/>
      <c r="VO285" s="59"/>
      <c r="VP285" s="59"/>
      <c r="VQ285" s="59"/>
      <c r="VR285" s="59"/>
      <c r="VS285" s="59"/>
      <c r="VT285" s="59"/>
      <c r="VU285" s="59"/>
      <c r="VV285" s="59"/>
      <c r="VW285" s="59"/>
      <c r="VX285" s="59"/>
      <c r="VY285" s="59"/>
      <c r="VZ285" s="59"/>
      <c r="WA285" s="59"/>
      <c r="WB285" s="59"/>
      <c r="WC285" s="59"/>
      <c r="WD285" s="59"/>
      <c r="WE285" s="59"/>
      <c r="WF285" s="59"/>
      <c r="WG285" s="59"/>
      <c r="WH285" s="59"/>
      <c r="WI285" s="59"/>
      <c r="WJ285" s="59"/>
      <c r="WK285" s="59"/>
      <c r="WL285" s="59"/>
      <c r="WM285" s="59"/>
      <c r="WN285" s="59"/>
      <c r="WO285" s="59"/>
      <c r="WP285" s="59"/>
      <c r="WQ285" s="59"/>
      <c r="WR285" s="59"/>
      <c r="WS285" s="59"/>
      <c r="WT285" s="59"/>
      <c r="WU285" s="59"/>
      <c r="WV285" s="59"/>
      <c r="WW285" s="59"/>
      <c r="WX285" s="59"/>
      <c r="WY285" s="59"/>
      <c r="WZ285" s="59"/>
      <c r="XA285" s="59"/>
      <c r="XB285" s="59"/>
      <c r="XC285" s="59"/>
      <c r="XD285" s="59"/>
      <c r="XE285" s="59"/>
      <c r="XF285" s="59"/>
      <c r="XG285" s="59"/>
      <c r="XH285" s="59"/>
      <c r="XI285" s="59"/>
      <c r="XJ285" s="59"/>
      <c r="XK285" s="59"/>
      <c r="XL285" s="59"/>
      <c r="XM285" s="59"/>
      <c r="XN285" s="59"/>
      <c r="XO285" s="59"/>
      <c r="XP285" s="59"/>
      <c r="XQ285" s="59"/>
      <c r="XR285" s="59"/>
      <c r="XS285" s="59"/>
      <c r="XT285" s="59"/>
      <c r="XU285" s="59"/>
      <c r="XV285" s="59"/>
      <c r="XW285" s="59"/>
      <c r="XX285" s="59"/>
      <c r="XY285" s="59"/>
      <c r="XZ285" s="59"/>
      <c r="YA285" s="59"/>
      <c r="YB285" s="59"/>
      <c r="YC285" s="59"/>
      <c r="YD285" s="59"/>
      <c r="YE285" s="59"/>
      <c r="YF285" s="59"/>
      <c r="YG285" s="59"/>
      <c r="YH285" s="59"/>
      <c r="YI285" s="59"/>
      <c r="YJ285" s="59"/>
      <c r="YK285" s="59"/>
      <c r="YL285" s="59"/>
      <c r="YM285" s="59"/>
      <c r="YN285" s="59"/>
      <c r="YO285" s="59"/>
      <c r="YP285" s="59"/>
      <c r="YQ285" s="59"/>
      <c r="YR285" s="59"/>
      <c r="YS285" s="59"/>
      <c r="YT285" s="59"/>
      <c r="YU285" s="59"/>
      <c r="YV285" s="59"/>
      <c r="YW285" s="59"/>
      <c r="YX285" s="59"/>
      <c r="YY285" s="59"/>
      <c r="YZ285" s="59"/>
      <c r="ZA285" s="59"/>
      <c r="ZB285" s="59"/>
      <c r="ZC285" s="59"/>
      <c r="ZD285" s="59"/>
      <c r="ZE285" s="59"/>
      <c r="ZF285" s="59"/>
      <c r="ZG285" s="59"/>
      <c r="ZH285" s="59"/>
      <c r="ZI285" s="59"/>
      <c r="ZJ285" s="59"/>
      <c r="ZK285" s="59"/>
      <c r="ZL285" s="59"/>
      <c r="ZM285" s="59"/>
      <c r="ZN285" s="59"/>
      <c r="ZO285" s="59"/>
      <c r="ZP285" s="59"/>
      <c r="ZQ285" s="59"/>
      <c r="ZR285" s="59"/>
      <c r="ZS285" s="59"/>
      <c r="ZT285" s="59"/>
      <c r="ZU285" s="59"/>
      <c r="ZV285" s="59"/>
      <c r="ZW285" s="59"/>
      <c r="ZX285" s="59"/>
      <c r="ZY285" s="59"/>
      <c r="ZZ285" s="59"/>
      <c r="AAA285" s="59"/>
      <c r="AAB285" s="59"/>
      <c r="AAC285" s="59"/>
      <c r="AAD285" s="59"/>
      <c r="AAE285" s="59"/>
      <c r="AAF285" s="59"/>
      <c r="AAG285" s="59"/>
      <c r="AAH285" s="59"/>
      <c r="AAI285" s="59"/>
      <c r="AAJ285" s="59"/>
      <c r="AAK285" s="59"/>
      <c r="AAL285" s="59"/>
      <c r="AAM285" s="59"/>
      <c r="AAN285" s="59"/>
      <c r="AAO285" s="59"/>
      <c r="AAP285" s="59"/>
      <c r="AAQ285" s="59"/>
      <c r="AAR285" s="59"/>
      <c r="AAS285" s="59"/>
      <c r="AAT285" s="59"/>
      <c r="AAU285" s="59"/>
      <c r="AAV285" s="59"/>
      <c r="AAW285" s="59"/>
      <c r="AAX285" s="59"/>
      <c r="AAY285" s="59"/>
      <c r="AAZ285" s="59"/>
      <c r="ABA285" s="59"/>
      <c r="ABB285" s="59"/>
      <c r="ABC285" s="59"/>
      <c r="ABD285" s="59"/>
      <c r="ABE285" s="59"/>
      <c r="ABF285" s="59"/>
      <c r="ABG285" s="59"/>
      <c r="ABH285" s="59"/>
      <c r="ABI285" s="59"/>
      <c r="ABJ285" s="59"/>
      <c r="ABK285" s="59"/>
      <c r="ABL285" s="59"/>
      <c r="ABM285" s="59"/>
      <c r="ABN285" s="59"/>
      <c r="ABO285" s="59"/>
      <c r="ABP285" s="59"/>
      <c r="ABQ285" s="59"/>
      <c r="ABR285" s="59"/>
      <c r="ABS285" s="59"/>
      <c r="ABT285" s="59"/>
      <c r="ABU285" s="59"/>
      <c r="ABV285" s="59"/>
      <c r="ABW285" s="59"/>
      <c r="ABX285" s="59"/>
      <c r="ABY285" s="59"/>
      <c r="ABZ285" s="59"/>
      <c r="ACA285" s="59"/>
      <c r="ACB285" s="59"/>
      <c r="ACC285" s="59"/>
      <c r="ACD285" s="59"/>
      <c r="ACE285" s="59"/>
      <c r="ACF285" s="59"/>
      <c r="ACG285" s="59"/>
      <c r="ACH285" s="59"/>
      <c r="ACI285" s="59"/>
      <c r="ACJ285" s="59"/>
      <c r="ACK285" s="59"/>
      <c r="ACL285" s="59"/>
      <c r="ACM285" s="59"/>
      <c r="ACN285" s="59"/>
      <c r="ACO285" s="59"/>
      <c r="ACP285" s="59"/>
      <c r="ACQ285" s="59"/>
      <c r="ACR285" s="59"/>
      <c r="ACS285" s="59"/>
      <c r="ACT285" s="59"/>
      <c r="ACU285" s="59"/>
      <c r="ACV285" s="59"/>
      <c r="ACW285" s="59"/>
      <c r="ACX285" s="59"/>
      <c r="ACY285" s="59"/>
      <c r="ACZ285" s="59"/>
      <c r="ADA285" s="59"/>
      <c r="ADB285" s="59"/>
      <c r="ADC285" s="59"/>
      <c r="ADD285" s="59"/>
      <c r="ADE285" s="59"/>
      <c r="ADF285" s="59"/>
      <c r="ADG285" s="59"/>
      <c r="ADH285" s="59"/>
      <c r="ADI285" s="59"/>
      <c r="ADJ285" s="59"/>
      <c r="ADK285" s="59"/>
      <c r="ADL285" s="59"/>
      <c r="ADM285" s="59"/>
      <c r="ADN285" s="59"/>
      <c r="ADO285" s="59"/>
      <c r="ADP285" s="59"/>
      <c r="ADQ285" s="59"/>
      <c r="ADR285" s="59"/>
      <c r="ADS285" s="59"/>
      <c r="ADT285" s="59"/>
      <c r="ADU285" s="59"/>
      <c r="ADV285" s="59"/>
      <c r="ADW285" s="59"/>
      <c r="ADX285" s="59"/>
      <c r="ADY285" s="59"/>
      <c r="ADZ285" s="59"/>
      <c r="AEA285" s="59"/>
      <c r="AEB285" s="59"/>
      <c r="AEC285" s="59"/>
      <c r="AED285" s="59"/>
      <c r="AEE285" s="59"/>
      <c r="AEF285" s="59"/>
      <c r="AEG285" s="59"/>
      <c r="AEH285" s="59"/>
      <c r="AEI285" s="59"/>
      <c r="AEJ285" s="59"/>
      <c r="AEK285" s="59"/>
      <c r="AEL285" s="59"/>
      <c r="AEM285" s="59"/>
      <c r="AEN285" s="59"/>
      <c r="AEO285" s="59"/>
      <c r="AEP285" s="59"/>
      <c r="AEQ285" s="59"/>
      <c r="AER285" s="59"/>
      <c r="AES285" s="59"/>
      <c r="AET285" s="59"/>
      <c r="AEU285" s="59"/>
      <c r="AEV285" s="59"/>
      <c r="AEW285" s="59"/>
      <c r="AEX285" s="59"/>
      <c r="AEY285" s="59"/>
      <c r="AEZ285" s="59"/>
      <c r="AFA285" s="59"/>
      <c r="AFB285" s="59"/>
      <c r="AFC285" s="59"/>
      <c r="AFD285" s="59"/>
      <c r="AFE285" s="59"/>
      <c r="AFF285" s="59"/>
      <c r="AFG285" s="59"/>
      <c r="AFH285" s="59"/>
      <c r="AFI285" s="59"/>
      <c r="AFJ285" s="59"/>
      <c r="AFK285" s="59"/>
      <c r="AFL285" s="59"/>
      <c r="AFM285" s="59"/>
      <c r="AFN285" s="59"/>
      <c r="AFO285" s="59"/>
      <c r="AFP285" s="59"/>
      <c r="AFQ285" s="59"/>
      <c r="AFR285" s="59"/>
      <c r="AFS285" s="59"/>
      <c r="AFT285" s="59"/>
      <c r="AFU285" s="59"/>
      <c r="AFV285" s="59"/>
      <c r="AFW285" s="59"/>
      <c r="AFX285" s="59"/>
      <c r="AFY285" s="59"/>
      <c r="AFZ285" s="59"/>
      <c r="AGA285" s="59"/>
      <c r="AGB285" s="59"/>
      <c r="AGC285" s="59"/>
      <c r="AGD285" s="59"/>
      <c r="AGE285" s="59"/>
      <c r="AGF285" s="59"/>
      <c r="AGG285" s="59"/>
      <c r="AGH285" s="59"/>
      <c r="AGI285" s="59"/>
      <c r="AGJ285" s="59"/>
      <c r="AGK285" s="59"/>
      <c r="AGL285" s="59"/>
      <c r="AGM285" s="59"/>
      <c r="AGN285" s="59"/>
      <c r="AGO285" s="59"/>
      <c r="AGP285" s="59"/>
      <c r="AGQ285" s="59"/>
      <c r="AGR285" s="59"/>
      <c r="AGS285" s="59"/>
      <c r="AGT285" s="59"/>
      <c r="AGU285" s="59"/>
      <c r="AGV285" s="59"/>
      <c r="AGW285" s="59"/>
      <c r="AGX285" s="59"/>
      <c r="AGY285" s="59"/>
      <c r="AGZ285" s="59"/>
      <c r="AHA285" s="59"/>
      <c r="AHB285" s="59"/>
      <c r="AHC285" s="59"/>
      <c r="AHD285" s="59"/>
      <c r="AHE285" s="59"/>
      <c r="AHF285" s="59"/>
      <c r="AHG285" s="59"/>
      <c r="AHH285" s="59"/>
      <c r="AHI285" s="59"/>
      <c r="AHJ285" s="59"/>
      <c r="AHK285" s="59"/>
      <c r="AHL285" s="59"/>
      <c r="AHM285" s="59"/>
      <c r="AHN285" s="59"/>
      <c r="AHO285" s="59"/>
      <c r="AHP285" s="59"/>
      <c r="AHQ285" s="59"/>
      <c r="AHR285" s="59"/>
      <c r="AHS285" s="59"/>
      <c r="AHT285" s="59"/>
      <c r="AHU285" s="59"/>
      <c r="AHV285" s="59"/>
      <c r="AHW285" s="59"/>
      <c r="AHX285" s="59"/>
      <c r="AHY285" s="59"/>
      <c r="AHZ285" s="59"/>
      <c r="AIA285" s="59"/>
      <c r="AIB285" s="59"/>
      <c r="AIC285" s="59"/>
      <c r="AID285" s="59"/>
      <c r="AIE285" s="59"/>
      <c r="AIF285" s="59"/>
      <c r="AIG285" s="59"/>
      <c r="AIH285" s="59"/>
      <c r="AII285" s="59"/>
      <c r="AIJ285" s="59"/>
      <c r="AIK285" s="59"/>
      <c r="AIL285" s="59"/>
      <c r="AIM285" s="59"/>
      <c r="AIN285" s="59"/>
      <c r="AIO285" s="59"/>
      <c r="AIP285" s="59"/>
      <c r="AIQ285" s="59"/>
      <c r="AIR285" s="59"/>
      <c r="AIS285" s="59"/>
      <c r="AIT285" s="59"/>
      <c r="AIU285" s="59"/>
      <c r="AIV285" s="59"/>
      <c r="AIW285" s="59"/>
      <c r="AIX285" s="59"/>
      <c r="AIY285" s="59"/>
      <c r="AIZ285" s="59"/>
      <c r="AJA285" s="59"/>
      <c r="AJB285" s="59"/>
      <c r="AJC285" s="59"/>
      <c r="AJD285" s="59"/>
      <c r="AJE285" s="59"/>
      <c r="AJF285" s="59"/>
      <c r="AJG285" s="59"/>
      <c r="AJH285" s="59"/>
      <c r="AJI285" s="59"/>
      <c r="AJJ285" s="59"/>
      <c r="AJK285" s="59"/>
      <c r="AJL285" s="59"/>
      <c r="AJM285" s="59"/>
      <c r="AJN285" s="59"/>
      <c r="AJO285" s="59"/>
      <c r="AJP285" s="59"/>
      <c r="AJQ285" s="59"/>
      <c r="AJR285" s="59"/>
      <c r="AJS285" s="59"/>
      <c r="AJT285" s="59"/>
      <c r="AJU285" s="59"/>
      <c r="AJV285" s="59"/>
      <c r="AJW285" s="59"/>
      <c r="AJX285" s="59"/>
      <c r="AJY285" s="59"/>
      <c r="AJZ285" s="59"/>
      <c r="AKA285" s="59"/>
      <c r="AKB285" s="59"/>
      <c r="AKC285" s="59"/>
      <c r="AKD285" s="59"/>
      <c r="AKE285" s="59"/>
      <c r="AKF285" s="59"/>
      <c r="AKG285" s="59"/>
      <c r="AKH285" s="59"/>
      <c r="AKI285" s="59"/>
      <c r="AKJ285" s="59"/>
      <c r="AKK285" s="59"/>
      <c r="AKL285" s="59"/>
      <c r="AKM285" s="59"/>
      <c r="AKN285" s="59"/>
      <c r="AKO285" s="59"/>
      <c r="AKP285" s="59"/>
      <c r="AKQ285" s="59"/>
      <c r="AKR285" s="59"/>
      <c r="AKS285" s="59"/>
      <c r="AKT285" s="59"/>
      <c r="AKU285" s="59"/>
      <c r="AKV285" s="59"/>
      <c r="AKW285" s="59"/>
      <c r="AKX285" s="59"/>
      <c r="AKY285" s="59"/>
      <c r="AKZ285" s="59"/>
      <c r="ALA285" s="59"/>
      <c r="ALB285" s="59"/>
      <c r="ALC285" s="59"/>
      <c r="ALD285" s="59"/>
      <c r="ALE285" s="59"/>
      <c r="ALF285" s="59"/>
      <c r="ALG285" s="59"/>
      <c r="ALH285" s="59"/>
      <c r="ALI285" s="59"/>
      <c r="ALJ285" s="59"/>
      <c r="ALK285" s="59"/>
      <c r="ALL285" s="59"/>
      <c r="ALM285" s="59"/>
      <c r="ALN285" s="59"/>
      <c r="ALO285" s="59"/>
      <c r="ALP285" s="59"/>
      <c r="ALQ285" s="59"/>
      <c r="ALR285" s="59"/>
      <c r="ALS285" s="59"/>
      <c r="ALT285" s="59"/>
      <c r="ALU285" s="59"/>
      <c r="ALV285" s="59"/>
      <c r="ALW285" s="59"/>
      <c r="ALX285" s="59"/>
      <c r="ALY285" s="59"/>
      <c r="ALZ285" s="59"/>
      <c r="AMA285" s="59"/>
      <c r="AMB285" s="59"/>
      <c r="AMC285" s="59"/>
      <c r="AMD285" s="59"/>
      <c r="AME285" s="59"/>
      <c r="AMF285" s="59"/>
      <c r="AMG285" s="59"/>
      <c r="AMH285" s="59"/>
      <c r="AMI285" s="59"/>
      <c r="AMJ285" s="59"/>
      <c r="AMK285" s="59"/>
      <c r="AML285" s="59"/>
      <c r="AMM285" s="59"/>
      <c r="AMN285" s="59"/>
      <c r="AMO285" s="59"/>
      <c r="AMP285" s="59"/>
      <c r="AMQ285" s="59"/>
      <c r="AMR285" s="59"/>
      <c r="AMS285" s="59"/>
      <c r="AMT285" s="59"/>
      <c r="AMU285" s="59"/>
      <c r="AMV285" s="59"/>
      <c r="AMW285" s="59"/>
      <c r="AMX285" s="59"/>
      <c r="AMY285" s="59"/>
      <c r="AMZ285" s="59"/>
      <c r="ANA285" s="59"/>
      <c r="ANB285" s="59"/>
      <c r="ANC285" s="59"/>
      <c r="AND285" s="59"/>
      <c r="ANE285" s="59"/>
      <c r="ANF285" s="59"/>
      <c r="ANG285" s="59"/>
      <c r="ANH285" s="59"/>
      <c r="ANI285" s="59"/>
      <c r="ANJ285" s="59"/>
      <c r="ANK285" s="59"/>
      <c r="ANL285" s="59"/>
      <c r="ANM285" s="59"/>
      <c r="ANN285" s="59"/>
      <c r="ANO285" s="59"/>
      <c r="ANP285" s="59"/>
      <c r="ANQ285" s="59"/>
      <c r="ANR285" s="59"/>
      <c r="ANS285" s="59"/>
      <c r="ANT285" s="59"/>
      <c r="ANU285" s="59"/>
      <c r="ANV285" s="59"/>
      <c r="ANW285" s="59"/>
      <c r="ANX285" s="59"/>
      <c r="ANY285" s="59"/>
      <c r="ANZ285" s="59"/>
      <c r="AOA285" s="59"/>
      <c r="AOB285" s="59"/>
      <c r="AOC285" s="59"/>
      <c r="AOD285" s="59"/>
      <c r="AOE285" s="59"/>
      <c r="AOF285" s="59"/>
      <c r="AOG285" s="59"/>
      <c r="AOH285" s="59"/>
      <c r="AOI285" s="59"/>
      <c r="AOJ285" s="59"/>
      <c r="AOK285" s="59"/>
      <c r="AOL285" s="59"/>
      <c r="AOM285" s="59"/>
      <c r="AON285" s="59"/>
      <c r="AOO285" s="59"/>
      <c r="AOP285" s="59"/>
      <c r="AOQ285" s="59"/>
      <c r="AOR285" s="59"/>
      <c r="AOS285" s="59"/>
      <c r="AOT285" s="59"/>
      <c r="AOU285" s="59"/>
      <c r="AOV285" s="59"/>
      <c r="AOW285" s="59"/>
      <c r="AOX285" s="59"/>
      <c r="AOY285" s="59"/>
      <c r="AOZ285" s="59"/>
      <c r="APA285" s="59"/>
      <c r="APB285" s="59"/>
      <c r="APC285" s="59"/>
      <c r="APD285" s="59"/>
      <c r="APE285" s="59"/>
      <c r="APF285" s="59"/>
      <c r="APG285" s="59"/>
      <c r="APH285" s="59"/>
      <c r="API285" s="59"/>
      <c r="APJ285" s="59"/>
      <c r="APK285" s="59"/>
      <c r="APL285" s="59"/>
      <c r="APM285" s="59"/>
      <c r="APN285" s="59"/>
      <c r="APO285" s="59"/>
      <c r="APP285" s="59"/>
      <c r="APQ285" s="59"/>
      <c r="APR285" s="59"/>
      <c r="APS285" s="59"/>
      <c r="APT285" s="59"/>
      <c r="APU285" s="59"/>
      <c r="APV285" s="59"/>
      <c r="APW285" s="59"/>
      <c r="APX285" s="59"/>
      <c r="APY285" s="59"/>
      <c r="APZ285" s="59"/>
      <c r="AQA285" s="59"/>
      <c r="AQB285" s="59"/>
      <c r="AQC285" s="59"/>
      <c r="AQD285" s="59"/>
      <c r="AQE285" s="59"/>
      <c r="AQF285" s="59"/>
      <c r="AQG285" s="59"/>
      <c r="AQH285" s="59"/>
      <c r="AQI285" s="59"/>
      <c r="AQJ285" s="59"/>
      <c r="AQK285" s="59"/>
      <c r="AQL285" s="59"/>
      <c r="AQM285" s="59"/>
      <c r="AQN285" s="59"/>
      <c r="AQO285" s="59"/>
      <c r="AQP285" s="59"/>
      <c r="AQQ285" s="59"/>
      <c r="AQR285" s="59"/>
      <c r="AQS285" s="59"/>
      <c r="AQT285" s="59"/>
      <c r="AQU285" s="59"/>
      <c r="AQV285" s="59"/>
      <c r="AQW285" s="59"/>
      <c r="AQX285" s="59"/>
      <c r="AQY285" s="59"/>
      <c r="AQZ285" s="59"/>
      <c r="ARA285" s="59"/>
      <c r="ARB285" s="59"/>
      <c r="ARC285" s="59"/>
      <c r="ARD285" s="59"/>
      <c r="ARE285" s="59"/>
      <c r="ARF285" s="59"/>
      <c r="ARG285" s="59"/>
      <c r="ARH285" s="59"/>
      <c r="ARI285" s="59"/>
      <c r="ARJ285" s="59"/>
      <c r="ARK285" s="59"/>
      <c r="ARL285" s="59"/>
      <c r="ARM285" s="59"/>
      <c r="ARN285" s="59"/>
      <c r="ARO285" s="59"/>
      <c r="ARP285" s="59"/>
      <c r="ARQ285" s="59"/>
      <c r="ARR285" s="59"/>
      <c r="ARS285" s="59"/>
      <c r="ART285" s="59"/>
      <c r="ARU285" s="59"/>
      <c r="ARV285" s="59"/>
      <c r="ARW285" s="59"/>
      <c r="ARX285" s="59"/>
      <c r="ARY285" s="59"/>
      <c r="ARZ285" s="59"/>
      <c r="ASA285" s="59"/>
      <c r="ASB285" s="59"/>
      <c r="ASC285" s="59"/>
      <c r="ASD285" s="59"/>
      <c r="ASE285" s="59"/>
      <c r="ASF285" s="59"/>
      <c r="ASG285" s="59"/>
      <c r="ASH285" s="59"/>
      <c r="ASI285" s="59"/>
      <c r="ASJ285" s="59"/>
      <c r="ASK285" s="59"/>
      <c r="ASL285" s="59"/>
      <c r="ASM285" s="59"/>
      <c r="ASN285" s="59"/>
      <c r="ASO285" s="59"/>
      <c r="ASP285" s="59"/>
      <c r="ASQ285" s="59"/>
      <c r="ASR285" s="59"/>
      <c r="ASS285" s="59"/>
      <c r="AST285" s="59"/>
      <c r="ASU285" s="59"/>
      <c r="ASV285" s="59"/>
      <c r="ASW285" s="59"/>
      <c r="ASX285" s="59"/>
      <c r="ASY285" s="59"/>
      <c r="ASZ285" s="59"/>
      <c r="ATA285" s="59"/>
      <c r="ATB285" s="59"/>
      <c r="ATC285" s="59"/>
      <c r="ATD285" s="59"/>
      <c r="ATE285" s="59"/>
      <c r="ATF285" s="59"/>
      <c r="ATG285" s="59"/>
      <c r="ATH285" s="59"/>
      <c r="ATI285" s="59"/>
      <c r="ATJ285" s="59"/>
      <c r="ATK285" s="59"/>
      <c r="ATL285" s="59"/>
      <c r="ATM285" s="59"/>
      <c r="ATN285" s="59"/>
      <c r="ATO285" s="59"/>
      <c r="ATP285" s="59"/>
      <c r="ATQ285" s="59"/>
      <c r="ATR285" s="59"/>
      <c r="ATS285" s="59"/>
      <c r="ATT285" s="59"/>
      <c r="ATU285" s="59"/>
      <c r="ATV285" s="59"/>
      <c r="ATW285" s="59"/>
      <c r="ATX285" s="59"/>
      <c r="ATY285" s="59"/>
      <c r="ATZ285" s="59"/>
      <c r="AUA285" s="59"/>
      <c r="AUB285" s="59"/>
      <c r="AUC285" s="59"/>
      <c r="AUD285" s="59"/>
      <c r="AUE285" s="59"/>
      <c r="AUF285" s="59"/>
      <c r="AUG285" s="59"/>
      <c r="AUH285" s="59"/>
      <c r="AUI285" s="59"/>
      <c r="AUJ285" s="59"/>
      <c r="AUK285" s="59"/>
      <c r="AUL285" s="59"/>
      <c r="AUM285" s="59"/>
      <c r="AUN285" s="59"/>
      <c r="AUO285" s="59"/>
      <c r="AUP285" s="59"/>
      <c r="AUQ285" s="59"/>
      <c r="AUR285" s="59"/>
      <c r="AUS285" s="59"/>
      <c r="AUT285" s="59"/>
      <c r="AUU285" s="59"/>
      <c r="AUV285" s="59"/>
      <c r="AUW285" s="59"/>
      <c r="AUX285" s="59"/>
      <c r="AUY285" s="59"/>
      <c r="AUZ285" s="59"/>
      <c r="AVA285" s="59"/>
      <c r="AVB285" s="59"/>
      <c r="AVC285" s="59"/>
      <c r="AVD285" s="59"/>
      <c r="AVE285" s="59"/>
      <c r="AVF285" s="59"/>
      <c r="AVG285" s="59"/>
      <c r="AVH285" s="59"/>
      <c r="AVI285" s="59"/>
      <c r="AVJ285" s="59"/>
      <c r="AVK285" s="59"/>
      <c r="AVL285" s="59"/>
      <c r="AVM285" s="59"/>
      <c r="AVN285" s="59"/>
      <c r="AVO285" s="59"/>
      <c r="AVP285" s="59"/>
      <c r="AVQ285" s="59"/>
      <c r="AVR285" s="59"/>
      <c r="AVS285" s="59"/>
      <c r="AVT285" s="59"/>
      <c r="AVU285" s="59"/>
      <c r="AVV285" s="59"/>
      <c r="AVW285" s="59"/>
      <c r="AVX285" s="59"/>
      <c r="AVY285" s="59"/>
      <c r="AVZ285" s="59"/>
      <c r="AWA285" s="59"/>
      <c r="AWB285" s="59"/>
      <c r="AWC285" s="59"/>
      <c r="AWD285" s="59"/>
      <c r="AWE285" s="59"/>
      <c r="AWF285" s="59"/>
      <c r="AWG285" s="59"/>
      <c r="AWH285" s="59"/>
      <c r="AWI285" s="59"/>
      <c r="AWJ285" s="59"/>
      <c r="AWK285" s="59"/>
      <c r="AWL285" s="59"/>
      <c r="AWM285" s="59"/>
      <c r="AWN285" s="59"/>
      <c r="AWO285" s="59"/>
      <c r="AWP285" s="59"/>
      <c r="AWQ285" s="59"/>
      <c r="AWR285" s="59"/>
      <c r="AWS285" s="59"/>
      <c r="AWT285" s="59"/>
      <c r="AWU285" s="59"/>
      <c r="AWV285" s="59"/>
      <c r="AWW285" s="59"/>
      <c r="AWX285" s="59"/>
      <c r="AWY285" s="59"/>
      <c r="AWZ285" s="59"/>
      <c r="AXA285" s="59"/>
      <c r="AXB285" s="59"/>
      <c r="AXC285" s="59"/>
      <c r="AXD285" s="59"/>
      <c r="AXE285" s="59"/>
      <c r="AXF285" s="59"/>
      <c r="AXG285" s="59"/>
      <c r="AXH285" s="59"/>
      <c r="AXI285" s="59"/>
      <c r="AXJ285" s="59"/>
      <c r="AXK285" s="59"/>
      <c r="AXL285" s="59"/>
      <c r="AXM285" s="59"/>
      <c r="AXN285" s="59"/>
      <c r="AXO285" s="59"/>
      <c r="AXP285" s="59"/>
      <c r="AXQ285" s="59"/>
      <c r="AXR285" s="59"/>
      <c r="AXS285" s="59"/>
      <c r="AXT285" s="59"/>
      <c r="AXU285" s="59"/>
      <c r="AXV285" s="59"/>
      <c r="AXW285" s="59"/>
      <c r="AXX285" s="59"/>
      <c r="AXY285" s="59"/>
      <c r="AXZ285" s="59"/>
      <c r="AYA285" s="59"/>
      <c r="AYB285" s="59"/>
      <c r="AYC285" s="59"/>
      <c r="AYD285" s="59"/>
      <c r="AYE285" s="59"/>
      <c r="AYF285" s="59"/>
      <c r="AYG285" s="59"/>
      <c r="AYH285" s="59"/>
      <c r="AYI285" s="59"/>
      <c r="AYJ285" s="59"/>
      <c r="AYK285" s="59"/>
      <c r="AYL285" s="59"/>
      <c r="AYM285" s="59"/>
      <c r="AYN285" s="59"/>
      <c r="AYO285" s="59"/>
      <c r="AYP285" s="59"/>
      <c r="AYQ285" s="59"/>
      <c r="AYR285" s="59"/>
      <c r="AYS285" s="59"/>
      <c r="AYT285" s="59"/>
      <c r="AYU285" s="59"/>
      <c r="AYV285" s="59"/>
      <c r="AYW285" s="59"/>
      <c r="AYX285" s="59"/>
      <c r="AYY285" s="59"/>
      <c r="AYZ285" s="59"/>
      <c r="AZA285" s="59"/>
      <c r="AZB285" s="59"/>
      <c r="AZC285" s="59"/>
      <c r="AZD285" s="59"/>
      <c r="AZE285" s="59"/>
      <c r="AZF285" s="59"/>
      <c r="AZG285" s="59"/>
      <c r="AZH285" s="59"/>
      <c r="AZI285" s="59"/>
      <c r="AZJ285" s="59"/>
      <c r="AZK285" s="59"/>
      <c r="AZL285" s="59"/>
      <c r="AZM285" s="59"/>
      <c r="AZN285" s="59"/>
      <c r="AZO285" s="59"/>
      <c r="AZP285" s="59"/>
      <c r="AZQ285" s="59"/>
      <c r="AZR285" s="59"/>
      <c r="AZS285" s="59"/>
      <c r="AZT285" s="59"/>
      <c r="AZU285" s="59"/>
      <c r="AZV285" s="59"/>
      <c r="AZW285" s="59"/>
      <c r="AZX285" s="59"/>
      <c r="AZY285" s="59"/>
      <c r="AZZ285" s="59"/>
      <c r="BAA285" s="59"/>
      <c r="BAB285" s="59"/>
      <c r="BAC285" s="59"/>
      <c r="BAD285" s="59"/>
      <c r="BAE285" s="59"/>
      <c r="BAF285" s="59"/>
      <c r="BAG285" s="59"/>
      <c r="BAH285" s="59"/>
      <c r="BAI285" s="59"/>
      <c r="BAJ285" s="59"/>
      <c r="BAK285" s="59"/>
      <c r="BAL285" s="59"/>
      <c r="BAM285" s="59"/>
      <c r="BAN285" s="59"/>
      <c r="BAO285" s="59"/>
      <c r="BAP285" s="59"/>
      <c r="BAQ285" s="59"/>
      <c r="BAR285" s="59"/>
      <c r="BAS285" s="59"/>
      <c r="BAT285" s="59"/>
      <c r="BAU285" s="59"/>
      <c r="BAV285" s="59"/>
      <c r="BAW285" s="59"/>
      <c r="BAX285" s="59"/>
      <c r="BAY285" s="59"/>
      <c r="BAZ285" s="59"/>
      <c r="BBA285" s="59"/>
      <c r="BBB285" s="59"/>
      <c r="BBC285" s="59"/>
      <c r="BBD285" s="59"/>
      <c r="BBE285" s="59"/>
      <c r="BBF285" s="59"/>
      <c r="BBG285" s="59"/>
      <c r="BBH285" s="59"/>
      <c r="BBI285" s="59"/>
      <c r="BBJ285" s="59"/>
      <c r="BBK285" s="59"/>
      <c r="BBL285" s="59"/>
      <c r="BBM285" s="59"/>
      <c r="BBN285" s="59"/>
      <c r="BBO285" s="59"/>
      <c r="BBP285" s="59"/>
      <c r="BBQ285" s="59"/>
      <c r="BBR285" s="59"/>
      <c r="BBS285" s="59"/>
      <c r="BBT285" s="59"/>
      <c r="BBU285" s="59"/>
      <c r="BBV285" s="59"/>
      <c r="BBW285" s="59"/>
      <c r="BBX285" s="59"/>
      <c r="BBY285" s="59"/>
      <c r="BBZ285" s="59"/>
      <c r="BCA285" s="59"/>
      <c r="BCB285" s="59"/>
      <c r="BCC285" s="59"/>
      <c r="BCD285" s="59"/>
      <c r="BCE285" s="59"/>
      <c r="BCF285" s="59"/>
      <c r="BCG285" s="59"/>
      <c r="BCH285" s="59"/>
      <c r="BCI285" s="59"/>
      <c r="BCJ285" s="59"/>
      <c r="BCK285" s="59"/>
      <c r="BCL285" s="59"/>
      <c r="BCM285" s="59"/>
      <c r="BCN285" s="59"/>
      <c r="BCO285" s="59"/>
      <c r="BCP285" s="59"/>
      <c r="BCQ285" s="59"/>
      <c r="BCR285" s="59"/>
      <c r="BCS285" s="59"/>
      <c r="BCT285" s="59"/>
      <c r="BCU285" s="59"/>
      <c r="BCV285" s="59"/>
      <c r="BCW285" s="59"/>
      <c r="BCX285" s="59"/>
      <c r="BCY285" s="59"/>
      <c r="BCZ285" s="59"/>
      <c r="BDA285" s="59"/>
      <c r="BDB285" s="59"/>
      <c r="BDC285" s="59"/>
      <c r="BDD285" s="59"/>
      <c r="BDE285" s="59"/>
      <c r="BDF285" s="59"/>
      <c r="BDG285" s="59"/>
      <c r="BDH285" s="59"/>
      <c r="BDI285" s="59"/>
      <c r="BDJ285" s="59"/>
      <c r="BDK285" s="59"/>
      <c r="BDL285" s="59"/>
      <c r="BDM285" s="59"/>
      <c r="BDN285" s="59"/>
      <c r="BDO285" s="59"/>
      <c r="BDP285" s="59"/>
      <c r="BDQ285" s="59"/>
      <c r="BDR285" s="59"/>
      <c r="BDS285" s="59"/>
      <c r="BDT285" s="59"/>
      <c r="BDU285" s="59"/>
      <c r="BDV285" s="59"/>
      <c r="BDW285" s="59"/>
      <c r="BDX285" s="59"/>
      <c r="BDY285" s="59"/>
      <c r="BDZ285" s="59"/>
      <c r="BEA285" s="59"/>
      <c r="BEB285" s="59"/>
      <c r="BEC285" s="59"/>
      <c r="BED285" s="59"/>
      <c r="BEE285" s="59"/>
      <c r="BEF285" s="59"/>
      <c r="BEG285" s="59"/>
      <c r="BEH285" s="59"/>
      <c r="BEI285" s="59"/>
      <c r="BEJ285" s="59"/>
      <c r="BEK285" s="59"/>
      <c r="BEL285" s="59"/>
      <c r="BEM285" s="59"/>
      <c r="BEN285" s="59"/>
      <c r="BEO285" s="59"/>
      <c r="BEP285" s="59"/>
      <c r="BEQ285" s="59"/>
      <c r="BER285" s="59"/>
      <c r="BES285" s="59"/>
      <c r="BET285" s="59"/>
      <c r="BEU285" s="59"/>
      <c r="BEV285" s="59"/>
      <c r="BEW285" s="59"/>
      <c r="BEX285" s="59"/>
      <c r="BEY285" s="59"/>
      <c r="BEZ285" s="59"/>
      <c r="BFA285" s="59"/>
      <c r="BFB285" s="59"/>
      <c r="BFC285" s="59"/>
      <c r="BFD285" s="59"/>
      <c r="BFE285" s="59"/>
      <c r="BFF285" s="59"/>
      <c r="BFG285" s="59"/>
      <c r="BFH285" s="59"/>
      <c r="BFI285" s="59"/>
      <c r="BFJ285" s="59"/>
      <c r="BFK285" s="59"/>
      <c r="BFL285" s="59"/>
      <c r="BFM285" s="59"/>
      <c r="BFN285" s="59"/>
      <c r="BFO285" s="59"/>
      <c r="BFP285" s="59"/>
      <c r="BFQ285" s="59"/>
      <c r="BFR285" s="59"/>
      <c r="BFS285" s="59"/>
      <c r="BFT285" s="59"/>
      <c r="BFU285" s="59"/>
      <c r="BFV285" s="59"/>
      <c r="BFW285" s="59"/>
      <c r="BFX285" s="59"/>
      <c r="BFY285" s="59"/>
      <c r="BFZ285" s="59"/>
      <c r="BGA285" s="59"/>
      <c r="BGB285" s="59"/>
      <c r="BGC285" s="59"/>
      <c r="BGD285" s="59"/>
      <c r="BGE285" s="59"/>
      <c r="BGF285" s="59"/>
      <c r="BGG285" s="59"/>
      <c r="BGH285" s="59"/>
      <c r="BGI285" s="59"/>
      <c r="BGJ285" s="59"/>
      <c r="BGK285" s="59"/>
      <c r="BGL285" s="59"/>
      <c r="BGM285" s="59"/>
      <c r="BGN285" s="59"/>
      <c r="BGO285" s="59"/>
      <c r="BGP285" s="59"/>
      <c r="BGQ285" s="59"/>
      <c r="BGR285" s="59"/>
      <c r="BGS285" s="59"/>
      <c r="BGT285" s="59"/>
      <c r="BGU285" s="59"/>
      <c r="BGV285" s="59"/>
      <c r="BGW285" s="59"/>
      <c r="BGX285" s="59"/>
      <c r="BGY285" s="59"/>
      <c r="BGZ285" s="59"/>
      <c r="BHA285" s="59"/>
      <c r="BHB285" s="59"/>
      <c r="BHC285" s="59"/>
      <c r="BHD285" s="59"/>
      <c r="BHE285" s="59"/>
      <c r="BHF285" s="59"/>
      <c r="BHG285" s="59"/>
      <c r="BHH285" s="59"/>
      <c r="BHI285" s="59"/>
      <c r="BHJ285" s="59"/>
      <c r="BHK285" s="59"/>
      <c r="BHL285" s="59"/>
      <c r="BHM285" s="59"/>
      <c r="BHN285" s="59"/>
      <c r="BHO285" s="59"/>
      <c r="BHP285" s="59"/>
      <c r="BHQ285" s="59"/>
      <c r="BHR285" s="59"/>
      <c r="BHS285" s="59"/>
      <c r="BHT285" s="59"/>
      <c r="BHU285" s="59"/>
      <c r="BHV285" s="59"/>
      <c r="BHW285" s="59"/>
      <c r="BHX285" s="59"/>
      <c r="BHY285" s="59"/>
      <c r="BHZ285" s="59"/>
      <c r="BIA285" s="59"/>
      <c r="BIB285" s="59"/>
      <c r="BIC285" s="59"/>
      <c r="BID285" s="59"/>
      <c r="BIE285" s="59"/>
      <c r="BIF285" s="59"/>
      <c r="BIG285" s="59"/>
      <c r="BIH285" s="59"/>
      <c r="BII285" s="59"/>
      <c r="BIJ285" s="59"/>
      <c r="BIK285" s="59"/>
      <c r="BIL285" s="59"/>
      <c r="BIM285" s="59"/>
      <c r="BIN285" s="59"/>
      <c r="BIO285" s="59"/>
      <c r="BIP285" s="59"/>
      <c r="BIQ285" s="59"/>
      <c r="BIR285" s="59"/>
      <c r="BIS285" s="59"/>
      <c r="BIT285" s="59"/>
      <c r="BIU285" s="59"/>
      <c r="BIV285" s="59"/>
      <c r="BIW285" s="59"/>
      <c r="BIX285" s="59"/>
      <c r="BIY285" s="59"/>
      <c r="BIZ285" s="59"/>
      <c r="BJA285" s="59"/>
      <c r="BJB285" s="59"/>
      <c r="BJC285" s="59"/>
      <c r="BJD285" s="59"/>
      <c r="BJE285" s="59"/>
      <c r="BJF285" s="59"/>
      <c r="BJG285" s="59"/>
      <c r="BJH285" s="59"/>
      <c r="BJI285" s="59"/>
      <c r="BJJ285" s="59"/>
      <c r="BJK285" s="59"/>
      <c r="BJL285" s="59"/>
      <c r="BJM285" s="59"/>
      <c r="BJN285" s="59"/>
      <c r="BJO285" s="59"/>
      <c r="BJP285" s="59"/>
      <c r="BJQ285" s="59"/>
      <c r="BJR285" s="59"/>
      <c r="BJS285" s="59"/>
      <c r="BJT285" s="59"/>
      <c r="BJU285" s="59"/>
      <c r="BJV285" s="59"/>
      <c r="BJW285" s="59"/>
      <c r="BJX285" s="59"/>
      <c r="BJY285" s="59"/>
      <c r="BJZ285" s="59"/>
      <c r="BKA285" s="59"/>
      <c r="BKB285" s="59"/>
      <c r="BKC285" s="59"/>
      <c r="BKD285" s="59"/>
      <c r="BKE285" s="59"/>
      <c r="BKF285" s="59"/>
      <c r="BKG285" s="59"/>
      <c r="BKH285" s="59"/>
      <c r="BKI285" s="59"/>
      <c r="BKJ285" s="59"/>
      <c r="BKK285" s="59"/>
      <c r="BKL285" s="59"/>
      <c r="BKM285" s="59"/>
      <c r="BKN285" s="59"/>
      <c r="BKO285" s="59"/>
      <c r="BKP285" s="59"/>
      <c r="BKQ285" s="59"/>
      <c r="BKR285" s="59"/>
      <c r="BKS285" s="59"/>
      <c r="BKT285" s="59"/>
      <c r="BKU285" s="59"/>
      <c r="BKV285" s="59"/>
      <c r="BKW285" s="59"/>
      <c r="BKX285" s="59"/>
      <c r="BKY285" s="59"/>
      <c r="BKZ285" s="59"/>
      <c r="BLA285" s="59"/>
      <c r="BLB285" s="59"/>
      <c r="BLC285" s="59"/>
      <c r="BLD285" s="59"/>
      <c r="BLE285" s="59"/>
      <c r="BLF285" s="59"/>
      <c r="BLG285" s="59"/>
      <c r="BLH285" s="59"/>
      <c r="BLI285" s="59"/>
      <c r="BLJ285" s="59"/>
      <c r="BLK285" s="59"/>
      <c r="BLL285" s="59"/>
      <c r="BLM285" s="59"/>
      <c r="BLN285" s="59"/>
      <c r="BLO285" s="59"/>
      <c r="BLP285" s="59"/>
      <c r="BLQ285" s="59"/>
      <c r="BLR285" s="59"/>
      <c r="BLS285" s="59"/>
      <c r="BLT285" s="59"/>
      <c r="BLU285" s="59"/>
      <c r="BLV285" s="59"/>
      <c r="BLW285" s="59"/>
      <c r="BLX285" s="59"/>
      <c r="BLY285" s="59"/>
      <c r="BLZ285" s="59"/>
      <c r="BMA285" s="59"/>
      <c r="BMB285" s="59"/>
      <c r="BMC285" s="59"/>
      <c r="BMD285" s="59"/>
      <c r="BME285" s="59"/>
      <c r="BMF285" s="59"/>
      <c r="BMG285" s="59"/>
      <c r="BMH285" s="59"/>
      <c r="BMI285" s="59"/>
      <c r="BMJ285" s="59"/>
      <c r="BMK285" s="59"/>
      <c r="BML285" s="59"/>
      <c r="BMM285" s="59"/>
      <c r="BMN285" s="59"/>
      <c r="BMO285" s="59"/>
      <c r="BMP285" s="59"/>
      <c r="BMQ285" s="59"/>
      <c r="BMR285" s="59"/>
      <c r="BMS285" s="59"/>
      <c r="BMT285" s="59"/>
      <c r="BMU285" s="59"/>
      <c r="BMV285" s="59"/>
      <c r="BMW285" s="59"/>
      <c r="BMX285" s="59"/>
      <c r="BMY285" s="59"/>
      <c r="BMZ285" s="59"/>
      <c r="BNA285" s="59"/>
      <c r="BNB285" s="59"/>
      <c r="BNC285" s="59"/>
      <c r="BND285" s="59"/>
      <c r="BNE285" s="59"/>
      <c r="BNF285" s="59"/>
      <c r="BNG285" s="59"/>
      <c r="BNH285" s="59"/>
      <c r="BNI285" s="59"/>
      <c r="BNJ285" s="59"/>
      <c r="BNK285" s="59"/>
      <c r="BNL285" s="59"/>
      <c r="BNM285" s="59"/>
      <c r="BNN285" s="59"/>
      <c r="BNO285" s="59"/>
      <c r="BNP285" s="59"/>
      <c r="BNQ285" s="59"/>
      <c r="BNR285" s="59"/>
      <c r="BNS285" s="59"/>
      <c r="BNT285" s="59"/>
      <c r="BNU285" s="59"/>
      <c r="BNV285" s="59"/>
      <c r="BNW285" s="59"/>
      <c r="BNX285" s="59"/>
      <c r="BNY285" s="59"/>
      <c r="BNZ285" s="59"/>
      <c r="BOA285" s="59"/>
      <c r="BOB285" s="59"/>
      <c r="BOC285" s="59"/>
      <c r="BOD285" s="59"/>
      <c r="BOE285" s="59"/>
      <c r="BOF285" s="59"/>
      <c r="BOG285" s="59"/>
      <c r="BOH285" s="59"/>
      <c r="BOI285" s="59"/>
      <c r="BOJ285" s="59"/>
      <c r="BOK285" s="59"/>
      <c r="BOL285" s="59"/>
      <c r="BOM285" s="59"/>
      <c r="BON285" s="59"/>
      <c r="BOO285" s="59"/>
      <c r="BOP285" s="59"/>
      <c r="BOQ285" s="59"/>
      <c r="BOR285" s="59"/>
      <c r="BOS285" s="59"/>
      <c r="BOT285" s="59"/>
      <c r="BOU285" s="59"/>
      <c r="BOV285" s="59"/>
      <c r="BOW285" s="59"/>
      <c r="BOX285" s="59"/>
      <c r="BOY285" s="59"/>
      <c r="BOZ285" s="59"/>
      <c r="BPA285" s="59"/>
      <c r="BPB285" s="59"/>
      <c r="BPC285" s="59"/>
      <c r="BPD285" s="59"/>
      <c r="BPE285" s="59"/>
      <c r="BPF285" s="59"/>
      <c r="BPG285" s="59"/>
      <c r="BPH285" s="59"/>
      <c r="BPI285" s="59"/>
      <c r="BPJ285" s="59"/>
      <c r="BPK285" s="59"/>
      <c r="BPL285" s="59"/>
      <c r="BPM285" s="59"/>
      <c r="BPN285" s="59"/>
      <c r="BPO285" s="59"/>
      <c r="BPP285" s="59"/>
      <c r="BPQ285" s="59"/>
      <c r="BPR285" s="59"/>
      <c r="BPS285" s="59"/>
      <c r="BPT285" s="59"/>
      <c r="BPU285" s="59"/>
      <c r="BPV285" s="59"/>
      <c r="BPW285" s="59"/>
      <c r="BPX285" s="59"/>
      <c r="BPY285" s="59"/>
      <c r="BPZ285" s="59"/>
      <c r="BQA285" s="59"/>
      <c r="BQB285" s="59"/>
      <c r="BQC285" s="59"/>
      <c r="BQD285" s="59"/>
      <c r="BQE285" s="59"/>
      <c r="BQF285" s="59"/>
      <c r="BQG285" s="59"/>
      <c r="BQH285" s="59"/>
      <c r="BQI285" s="59"/>
      <c r="BQJ285" s="59"/>
      <c r="BQK285" s="59"/>
      <c r="BQL285" s="59"/>
      <c r="BQM285" s="59"/>
      <c r="BQN285" s="59"/>
      <c r="BQO285" s="59"/>
      <c r="BQP285" s="59"/>
      <c r="BQQ285" s="59"/>
      <c r="BQR285" s="59"/>
      <c r="BQS285" s="59"/>
      <c r="BQT285" s="59"/>
      <c r="BQU285" s="59"/>
      <c r="BQV285" s="59"/>
      <c r="BQW285" s="59"/>
      <c r="BQX285" s="59"/>
      <c r="BQY285" s="59"/>
      <c r="BQZ285" s="59"/>
      <c r="BRA285" s="59"/>
      <c r="BRB285" s="59"/>
      <c r="BRC285" s="59"/>
      <c r="BRD285" s="59"/>
      <c r="BRE285" s="59"/>
      <c r="BRF285" s="59"/>
      <c r="BRG285" s="59"/>
      <c r="BRH285" s="59"/>
      <c r="BRI285" s="59"/>
      <c r="BRJ285" s="59"/>
      <c r="BRK285" s="59"/>
      <c r="BRL285" s="59"/>
      <c r="BRM285" s="59"/>
      <c r="BRN285" s="59"/>
      <c r="BRO285" s="59"/>
      <c r="BRP285" s="59"/>
      <c r="BRQ285" s="59"/>
      <c r="BRR285" s="59"/>
      <c r="BRS285" s="59"/>
      <c r="BRT285" s="59"/>
      <c r="BRU285" s="59"/>
      <c r="BRV285" s="59"/>
      <c r="BRW285" s="59"/>
      <c r="BRX285" s="59"/>
      <c r="BRY285" s="59"/>
      <c r="BRZ285" s="59"/>
      <c r="BSA285" s="59"/>
      <c r="BSB285" s="59"/>
      <c r="BSC285" s="59"/>
      <c r="BSD285" s="59"/>
      <c r="BSE285" s="59"/>
      <c r="BSF285" s="59"/>
      <c r="BSG285" s="59"/>
      <c r="BSH285" s="59"/>
      <c r="BSI285" s="59"/>
      <c r="BSJ285" s="59"/>
      <c r="BSK285" s="59"/>
      <c r="BSL285" s="59"/>
      <c r="BSM285" s="59"/>
      <c r="BSN285" s="59"/>
      <c r="BSO285" s="59"/>
      <c r="BSP285" s="59"/>
      <c r="BSQ285" s="59"/>
      <c r="BSR285" s="59"/>
      <c r="BSS285" s="59"/>
      <c r="BST285" s="59"/>
      <c r="BSU285" s="59"/>
      <c r="BSV285" s="59"/>
      <c r="BSW285" s="59"/>
      <c r="BSX285" s="59"/>
      <c r="BSY285" s="59"/>
      <c r="BSZ285" s="59"/>
      <c r="BTA285" s="59"/>
      <c r="BTB285" s="59"/>
      <c r="BTC285" s="59"/>
      <c r="BTD285" s="59"/>
      <c r="BTE285" s="59"/>
      <c r="BTF285" s="59"/>
      <c r="BTG285" s="59"/>
      <c r="BTH285" s="59"/>
      <c r="BTI285" s="59"/>
      <c r="BTJ285" s="59"/>
      <c r="BTK285" s="59"/>
      <c r="BTL285" s="59"/>
      <c r="BTM285" s="59"/>
      <c r="BTN285" s="59"/>
      <c r="BTO285" s="59"/>
      <c r="BTP285" s="59"/>
      <c r="BTQ285" s="59"/>
      <c r="BTR285" s="59"/>
      <c r="BTS285" s="59"/>
      <c r="BTT285" s="59"/>
      <c r="BTU285" s="59"/>
      <c r="BTV285" s="59"/>
      <c r="BTW285" s="59"/>
      <c r="BTX285" s="59"/>
      <c r="BTY285" s="59"/>
      <c r="BTZ285" s="59"/>
      <c r="BUA285" s="59"/>
      <c r="BUB285" s="59"/>
      <c r="BUC285" s="59"/>
      <c r="BUD285" s="59"/>
      <c r="BUE285" s="59"/>
      <c r="BUF285" s="59"/>
      <c r="BUG285" s="59"/>
      <c r="BUH285" s="59"/>
      <c r="BUI285" s="59"/>
      <c r="BUJ285" s="59"/>
      <c r="BUK285" s="59"/>
      <c r="BUL285" s="59"/>
      <c r="BUM285" s="59"/>
      <c r="BUN285" s="59"/>
      <c r="BUO285" s="59"/>
      <c r="BUP285" s="59"/>
      <c r="BUQ285" s="59"/>
      <c r="BUR285" s="59"/>
      <c r="BUS285" s="59"/>
      <c r="BUT285" s="59"/>
      <c r="BUU285" s="59"/>
      <c r="BUV285" s="59"/>
      <c r="BUW285" s="59"/>
      <c r="BUX285" s="59"/>
      <c r="BUY285" s="59"/>
      <c r="BUZ285" s="59"/>
      <c r="BVA285" s="59"/>
      <c r="BVB285" s="59"/>
      <c r="BVC285" s="59"/>
      <c r="BVD285" s="59"/>
      <c r="BVE285" s="59"/>
      <c r="BVF285" s="59"/>
      <c r="BVG285" s="59"/>
      <c r="BVH285" s="59"/>
      <c r="BVI285" s="59"/>
      <c r="BVJ285" s="59"/>
      <c r="BVK285" s="59"/>
      <c r="BVL285" s="59"/>
      <c r="BVM285" s="59"/>
      <c r="BVN285" s="59"/>
      <c r="BVO285" s="59"/>
      <c r="BVP285" s="59"/>
      <c r="BVQ285" s="59"/>
      <c r="BVR285" s="59"/>
      <c r="BVS285" s="59"/>
      <c r="BVT285" s="59"/>
      <c r="BVU285" s="59"/>
      <c r="BVV285" s="59"/>
      <c r="BVW285" s="59"/>
      <c r="BVX285" s="59"/>
      <c r="BVY285" s="59"/>
      <c r="BVZ285" s="59"/>
      <c r="BWA285" s="59"/>
      <c r="BWB285" s="59"/>
      <c r="BWC285" s="59"/>
      <c r="BWD285" s="59"/>
      <c r="BWE285" s="59"/>
      <c r="BWF285" s="59"/>
      <c r="BWG285" s="59"/>
      <c r="BWH285" s="59"/>
      <c r="BWI285" s="59"/>
      <c r="BWJ285" s="59"/>
      <c r="BWK285" s="59"/>
      <c r="BWL285" s="59"/>
      <c r="BWM285" s="59"/>
      <c r="BWN285" s="59"/>
      <c r="BWO285" s="59"/>
      <c r="BWP285" s="59"/>
      <c r="BWQ285" s="59"/>
      <c r="BWR285" s="59"/>
      <c r="BWS285" s="59"/>
      <c r="BWT285" s="59"/>
      <c r="BWU285" s="59"/>
      <c r="BWV285" s="59"/>
      <c r="BWW285" s="59"/>
      <c r="BWX285" s="59"/>
      <c r="BWY285" s="59"/>
      <c r="BWZ285" s="59"/>
      <c r="BXA285" s="59"/>
      <c r="BXB285" s="59"/>
      <c r="BXC285" s="59"/>
      <c r="BXD285" s="59"/>
      <c r="BXE285" s="59"/>
      <c r="BXF285" s="59"/>
      <c r="BXG285" s="59"/>
      <c r="BXH285" s="59"/>
      <c r="BXI285" s="59"/>
      <c r="BXJ285" s="59"/>
      <c r="BXK285" s="59"/>
      <c r="BXL285" s="59"/>
      <c r="BXM285" s="59"/>
      <c r="BXN285" s="59"/>
      <c r="BXO285" s="59"/>
      <c r="BXP285" s="59"/>
      <c r="BXQ285" s="59"/>
      <c r="BXR285" s="59"/>
      <c r="BXS285" s="59"/>
      <c r="BXT285" s="59"/>
      <c r="BXU285" s="59"/>
      <c r="BXV285" s="59"/>
      <c r="BXW285" s="59"/>
      <c r="BXX285" s="59"/>
      <c r="BXY285" s="59"/>
      <c r="BXZ285" s="59"/>
      <c r="BYA285" s="59"/>
      <c r="BYB285" s="59"/>
      <c r="BYC285" s="59"/>
      <c r="BYD285" s="59"/>
      <c r="BYE285" s="59"/>
      <c r="BYF285" s="59"/>
      <c r="BYG285" s="59"/>
      <c r="BYH285" s="59"/>
      <c r="BYI285" s="59"/>
      <c r="BYJ285" s="59"/>
      <c r="BYK285" s="59"/>
      <c r="BYL285" s="59"/>
      <c r="BYM285" s="59"/>
      <c r="BYN285" s="59"/>
      <c r="BYO285" s="59"/>
      <c r="BYP285" s="59"/>
      <c r="BYQ285" s="59"/>
      <c r="BYR285" s="59"/>
      <c r="BYS285" s="59"/>
      <c r="BYT285" s="59"/>
      <c r="BYU285" s="59"/>
      <c r="BYV285" s="59"/>
      <c r="BYW285" s="59"/>
      <c r="BYX285" s="59"/>
      <c r="BYY285" s="59"/>
      <c r="BYZ285" s="59"/>
      <c r="BZA285" s="59"/>
      <c r="BZB285" s="59"/>
      <c r="BZC285" s="59"/>
      <c r="BZD285" s="59"/>
      <c r="BZE285" s="59"/>
      <c r="BZF285" s="59"/>
      <c r="BZG285" s="59"/>
      <c r="BZH285" s="59"/>
      <c r="BZI285" s="59"/>
      <c r="BZJ285" s="59"/>
      <c r="BZK285" s="59"/>
      <c r="BZL285" s="59"/>
      <c r="BZM285" s="59"/>
      <c r="BZN285" s="59"/>
      <c r="BZO285" s="59"/>
      <c r="BZP285" s="59"/>
      <c r="BZQ285" s="59"/>
      <c r="BZR285" s="59"/>
      <c r="BZS285" s="59"/>
      <c r="BZT285" s="59"/>
      <c r="BZU285" s="59"/>
      <c r="BZV285" s="59"/>
      <c r="BZW285" s="59"/>
      <c r="BZX285" s="59"/>
      <c r="BZY285" s="59"/>
      <c r="BZZ285" s="59"/>
      <c r="CAA285" s="59"/>
      <c r="CAB285" s="59"/>
      <c r="CAC285" s="59"/>
      <c r="CAD285" s="59"/>
      <c r="CAE285" s="59"/>
      <c r="CAF285" s="59"/>
      <c r="CAG285" s="59"/>
      <c r="CAH285" s="59"/>
      <c r="CAI285" s="59"/>
      <c r="CAJ285" s="59"/>
      <c r="CAK285" s="59"/>
      <c r="CAL285" s="59"/>
      <c r="CAM285" s="59"/>
      <c r="CAN285" s="59"/>
      <c r="CAO285" s="59"/>
      <c r="CAP285" s="59"/>
      <c r="CAQ285" s="59"/>
      <c r="CAR285" s="59"/>
      <c r="CAS285" s="59"/>
      <c r="CAT285" s="59"/>
      <c r="CAU285" s="59"/>
      <c r="CAV285" s="59"/>
      <c r="CAW285" s="59"/>
      <c r="CAX285" s="59"/>
      <c r="CAY285" s="59"/>
      <c r="CAZ285" s="59"/>
      <c r="CBA285" s="59"/>
      <c r="CBB285" s="59"/>
      <c r="CBC285" s="59"/>
      <c r="CBD285" s="59"/>
      <c r="CBE285" s="59"/>
      <c r="CBF285" s="59"/>
      <c r="CBG285" s="59"/>
      <c r="CBH285" s="59"/>
      <c r="CBI285" s="59"/>
      <c r="CBJ285" s="59"/>
      <c r="CBK285" s="59"/>
      <c r="CBL285" s="59"/>
      <c r="CBM285" s="59"/>
      <c r="CBN285" s="59"/>
      <c r="CBO285" s="59"/>
      <c r="CBP285" s="59"/>
      <c r="CBQ285" s="59"/>
      <c r="CBR285" s="59"/>
      <c r="CBS285" s="59"/>
      <c r="CBT285" s="59"/>
      <c r="CBU285" s="59"/>
      <c r="CBV285" s="59"/>
      <c r="CBW285" s="59"/>
      <c r="CBX285" s="59"/>
      <c r="CBY285" s="59"/>
      <c r="CBZ285" s="59"/>
      <c r="CCA285" s="59"/>
      <c r="CCB285" s="59"/>
      <c r="CCC285" s="59"/>
      <c r="CCD285" s="59"/>
      <c r="CCE285" s="59"/>
      <c r="CCF285" s="59"/>
      <c r="CCG285" s="59"/>
      <c r="CCH285" s="59"/>
      <c r="CCI285" s="59"/>
      <c r="CCJ285" s="59"/>
      <c r="CCK285" s="59"/>
      <c r="CCL285" s="59"/>
      <c r="CCM285" s="59"/>
      <c r="CCN285" s="59"/>
      <c r="CCO285" s="59"/>
      <c r="CCP285" s="59"/>
      <c r="CCQ285" s="59"/>
      <c r="CCR285" s="59"/>
      <c r="CCS285" s="59"/>
      <c r="CCT285" s="59"/>
      <c r="CCU285" s="59"/>
      <c r="CCV285" s="59"/>
      <c r="CCW285" s="59"/>
      <c r="CCX285" s="59"/>
      <c r="CCY285" s="59"/>
      <c r="CCZ285" s="59"/>
      <c r="CDA285" s="59"/>
      <c r="CDB285" s="59"/>
      <c r="CDC285" s="59"/>
      <c r="CDD285" s="59"/>
      <c r="CDE285" s="59"/>
      <c r="CDF285" s="59"/>
      <c r="CDG285" s="59"/>
      <c r="CDH285" s="59"/>
      <c r="CDI285" s="59"/>
      <c r="CDJ285" s="59"/>
      <c r="CDK285" s="59"/>
      <c r="CDL285" s="59"/>
      <c r="CDM285" s="59"/>
      <c r="CDN285" s="59"/>
      <c r="CDO285" s="59"/>
      <c r="CDP285" s="59"/>
      <c r="CDQ285" s="59"/>
      <c r="CDR285" s="59"/>
      <c r="CDS285" s="59"/>
      <c r="CDT285" s="59"/>
      <c r="CDU285" s="59"/>
      <c r="CDV285" s="59"/>
      <c r="CDW285" s="59"/>
      <c r="CDX285" s="59"/>
      <c r="CDY285" s="59"/>
      <c r="CDZ285" s="59"/>
      <c r="CEA285" s="59"/>
      <c r="CEB285" s="59"/>
      <c r="CEC285" s="59"/>
      <c r="CED285" s="59"/>
      <c r="CEE285" s="59"/>
      <c r="CEF285" s="59"/>
      <c r="CEG285" s="59"/>
      <c r="CEH285" s="59"/>
      <c r="CEI285" s="59"/>
      <c r="CEJ285" s="59"/>
      <c r="CEK285" s="59"/>
      <c r="CEL285" s="59"/>
      <c r="CEM285" s="59"/>
      <c r="CEN285" s="59"/>
      <c r="CEO285" s="59"/>
      <c r="CEP285" s="59"/>
      <c r="CEQ285" s="59"/>
      <c r="CER285" s="59"/>
      <c r="CES285" s="59"/>
      <c r="CET285" s="59"/>
      <c r="CEU285" s="59"/>
      <c r="CEV285" s="59"/>
      <c r="CEW285" s="59"/>
      <c r="CEX285" s="59"/>
      <c r="CEY285" s="59"/>
      <c r="CEZ285" s="59"/>
      <c r="CFA285" s="59"/>
      <c r="CFB285" s="59"/>
      <c r="CFC285" s="59"/>
      <c r="CFD285" s="59"/>
      <c r="CFE285" s="59"/>
      <c r="CFF285" s="59"/>
      <c r="CFG285" s="59"/>
      <c r="CFH285" s="59"/>
      <c r="CFI285" s="59"/>
      <c r="CFJ285" s="59"/>
      <c r="CFK285" s="59"/>
      <c r="CFL285" s="59"/>
      <c r="CFM285" s="59"/>
      <c r="CFN285" s="59"/>
      <c r="CFO285" s="59"/>
      <c r="CFP285" s="59"/>
      <c r="CFQ285" s="59"/>
      <c r="CFR285" s="59"/>
      <c r="CFS285" s="59"/>
      <c r="CFT285" s="59"/>
      <c r="CFU285" s="59"/>
      <c r="CFV285" s="59"/>
      <c r="CFW285" s="59"/>
      <c r="CFX285" s="59"/>
      <c r="CFY285" s="59"/>
      <c r="CFZ285" s="59"/>
      <c r="CGA285" s="59"/>
      <c r="CGB285" s="59"/>
      <c r="CGC285" s="59"/>
      <c r="CGD285" s="59"/>
      <c r="CGE285" s="59"/>
      <c r="CGF285" s="59"/>
      <c r="CGG285" s="59"/>
      <c r="CGH285" s="59"/>
      <c r="CGI285" s="59"/>
      <c r="CGJ285" s="59"/>
      <c r="CGK285" s="59"/>
      <c r="CGL285" s="59"/>
      <c r="CGM285" s="59"/>
      <c r="CGN285" s="59"/>
      <c r="CGO285" s="59"/>
      <c r="CGP285" s="59"/>
      <c r="CGQ285" s="59"/>
      <c r="CGR285" s="59"/>
      <c r="CGS285" s="59"/>
      <c r="CGT285" s="59"/>
      <c r="CGU285" s="59"/>
      <c r="CGV285" s="59"/>
      <c r="CGW285" s="59"/>
      <c r="CGX285" s="59"/>
      <c r="CGY285" s="59"/>
      <c r="CGZ285" s="59"/>
      <c r="CHA285" s="59"/>
      <c r="CHB285" s="59"/>
      <c r="CHC285" s="59"/>
      <c r="CHD285" s="59"/>
      <c r="CHE285" s="59"/>
      <c r="CHF285" s="59"/>
      <c r="CHG285" s="59"/>
      <c r="CHH285" s="59"/>
      <c r="CHI285" s="59"/>
      <c r="CHJ285" s="59"/>
      <c r="CHK285" s="59"/>
      <c r="CHL285" s="59"/>
      <c r="CHM285" s="59"/>
      <c r="CHN285" s="59"/>
      <c r="CHO285" s="59"/>
      <c r="CHP285" s="59"/>
      <c r="CHQ285" s="59"/>
      <c r="CHR285" s="59"/>
      <c r="CHS285" s="59"/>
      <c r="CHT285" s="59"/>
      <c r="CHU285" s="59"/>
      <c r="CHV285" s="59"/>
      <c r="CHW285" s="59"/>
      <c r="CHX285" s="59"/>
      <c r="CHY285" s="59"/>
      <c r="CHZ285" s="59"/>
      <c r="CIA285" s="59"/>
      <c r="CIB285" s="59"/>
      <c r="CIC285" s="59"/>
      <c r="CID285" s="59"/>
      <c r="CIE285" s="59"/>
      <c r="CIF285" s="59"/>
      <c r="CIG285" s="59"/>
      <c r="CIH285" s="59"/>
      <c r="CII285" s="59"/>
      <c r="CIJ285" s="59"/>
      <c r="CIK285" s="59"/>
      <c r="CIL285" s="59"/>
      <c r="CIM285" s="59"/>
      <c r="CIN285" s="59"/>
      <c r="CIO285" s="59"/>
      <c r="CIP285" s="59"/>
      <c r="CIQ285" s="59"/>
      <c r="CIR285" s="59"/>
      <c r="CIS285" s="59"/>
      <c r="CIT285" s="59"/>
      <c r="CIU285" s="59"/>
      <c r="CIV285" s="59"/>
      <c r="CIW285" s="59"/>
      <c r="CIX285" s="59"/>
      <c r="CIY285" s="59"/>
      <c r="CIZ285" s="59"/>
      <c r="CJA285" s="59"/>
      <c r="CJB285" s="59"/>
      <c r="CJC285" s="59"/>
      <c r="CJD285" s="59"/>
      <c r="CJE285" s="59"/>
      <c r="CJF285" s="59"/>
      <c r="CJG285" s="59"/>
      <c r="CJH285" s="59"/>
      <c r="CJI285" s="59"/>
      <c r="CJJ285" s="59"/>
      <c r="CJK285" s="59"/>
      <c r="CJL285" s="59"/>
      <c r="CJM285" s="59"/>
      <c r="CJN285" s="59"/>
      <c r="CJO285" s="59"/>
      <c r="CJP285" s="59"/>
      <c r="CJQ285" s="59"/>
      <c r="CJR285" s="59"/>
      <c r="CJS285" s="59"/>
      <c r="CJT285" s="59"/>
      <c r="CJU285" s="59"/>
      <c r="CJV285" s="59"/>
      <c r="CJW285" s="59"/>
      <c r="CJX285" s="59"/>
      <c r="CJY285" s="59"/>
      <c r="CJZ285" s="59"/>
      <c r="CKA285" s="59"/>
      <c r="CKB285" s="59"/>
      <c r="CKC285" s="59"/>
      <c r="CKD285" s="59"/>
      <c r="CKE285" s="59"/>
      <c r="CKF285" s="59"/>
      <c r="CKG285" s="59"/>
      <c r="CKH285" s="59"/>
      <c r="CKI285" s="59"/>
      <c r="CKJ285" s="59"/>
      <c r="CKK285" s="59"/>
      <c r="CKL285" s="59"/>
      <c r="CKM285" s="59"/>
      <c r="CKN285" s="59"/>
      <c r="CKO285" s="59"/>
      <c r="CKP285" s="59"/>
      <c r="CKQ285" s="59"/>
      <c r="CKR285" s="59"/>
      <c r="CKS285" s="59"/>
      <c r="CKT285" s="59"/>
      <c r="CKU285" s="59"/>
      <c r="CKV285" s="59"/>
      <c r="CKW285" s="59"/>
      <c r="CKX285" s="59"/>
      <c r="CKY285" s="59"/>
      <c r="CKZ285" s="59"/>
      <c r="CLA285" s="59"/>
      <c r="CLB285" s="59"/>
      <c r="CLC285" s="59"/>
      <c r="CLD285" s="59"/>
      <c r="CLE285" s="59"/>
      <c r="CLF285" s="59"/>
      <c r="CLG285" s="59"/>
      <c r="CLH285" s="59"/>
      <c r="CLI285" s="59"/>
      <c r="CLJ285" s="59"/>
      <c r="CLK285" s="59"/>
      <c r="CLL285" s="59"/>
      <c r="CLM285" s="59"/>
      <c r="CLN285" s="59"/>
      <c r="CLO285" s="59"/>
      <c r="CLP285" s="59"/>
      <c r="CLQ285" s="59"/>
      <c r="CLR285" s="59"/>
      <c r="CLS285" s="59"/>
      <c r="CLT285" s="59"/>
      <c r="CLU285" s="59"/>
      <c r="CLV285" s="59"/>
      <c r="CLW285" s="59"/>
      <c r="CLX285" s="59"/>
      <c r="CLY285" s="59"/>
      <c r="CLZ285" s="59"/>
      <c r="CMA285" s="59"/>
      <c r="CMB285" s="59"/>
      <c r="CMC285" s="59"/>
      <c r="CMD285" s="59"/>
      <c r="CME285" s="59"/>
      <c r="CMF285" s="59"/>
      <c r="CMG285" s="59"/>
      <c r="CMH285" s="59"/>
      <c r="CMI285" s="59"/>
      <c r="CMJ285" s="59"/>
      <c r="CMK285" s="59"/>
      <c r="CML285" s="59"/>
      <c r="CMM285" s="59"/>
      <c r="CMN285" s="59"/>
      <c r="CMO285" s="59"/>
      <c r="CMP285" s="59"/>
      <c r="CMQ285" s="59"/>
      <c r="CMR285" s="59"/>
      <c r="CMS285" s="59"/>
      <c r="CMT285" s="59"/>
      <c r="CMU285" s="59"/>
      <c r="CMV285" s="59"/>
      <c r="CMW285" s="59"/>
      <c r="CMX285" s="59"/>
      <c r="CMY285" s="59"/>
      <c r="CMZ285" s="59"/>
      <c r="CNA285" s="59"/>
      <c r="CNB285" s="59"/>
      <c r="CNC285" s="59"/>
      <c r="CND285" s="59"/>
      <c r="CNE285" s="59"/>
      <c r="CNF285" s="59"/>
      <c r="CNG285" s="59"/>
      <c r="CNH285" s="59"/>
      <c r="CNI285" s="59"/>
      <c r="CNJ285" s="59"/>
      <c r="CNK285" s="59"/>
      <c r="CNL285" s="59"/>
      <c r="CNM285" s="59"/>
      <c r="CNN285" s="59"/>
      <c r="CNO285" s="59"/>
      <c r="CNP285" s="59"/>
      <c r="CNQ285" s="59"/>
      <c r="CNR285" s="59"/>
      <c r="CNS285" s="59"/>
      <c r="CNT285" s="59"/>
      <c r="CNU285" s="59"/>
      <c r="CNV285" s="59"/>
      <c r="CNW285" s="59"/>
      <c r="CNX285" s="59"/>
      <c r="CNY285" s="59"/>
      <c r="CNZ285" s="59"/>
      <c r="COA285" s="59"/>
      <c r="COB285" s="59"/>
      <c r="COC285" s="59"/>
      <c r="COD285" s="59"/>
      <c r="COE285" s="59"/>
      <c r="COF285" s="59"/>
      <c r="COG285" s="59"/>
      <c r="COH285" s="59"/>
      <c r="COI285" s="59"/>
      <c r="COJ285" s="59"/>
      <c r="COK285" s="59"/>
      <c r="COL285" s="59"/>
      <c r="COM285" s="59"/>
      <c r="CON285" s="59"/>
      <c r="COO285" s="59"/>
      <c r="COP285" s="59"/>
      <c r="COQ285" s="59"/>
      <c r="COR285" s="59"/>
      <c r="COS285" s="59"/>
      <c r="COT285" s="59"/>
      <c r="COU285" s="59"/>
      <c r="COV285" s="59"/>
      <c r="COW285" s="59"/>
      <c r="COX285" s="59"/>
      <c r="COY285" s="59"/>
      <c r="COZ285" s="59"/>
      <c r="CPA285" s="59"/>
      <c r="CPB285" s="59"/>
      <c r="CPC285" s="59"/>
      <c r="CPD285" s="59"/>
      <c r="CPE285" s="59"/>
      <c r="CPF285" s="59"/>
      <c r="CPG285" s="59"/>
      <c r="CPH285" s="59"/>
      <c r="CPI285" s="59"/>
      <c r="CPJ285" s="59"/>
      <c r="CPK285" s="59"/>
      <c r="CPL285" s="59"/>
      <c r="CPM285" s="59"/>
      <c r="CPN285" s="59"/>
      <c r="CPO285" s="59"/>
      <c r="CPP285" s="59"/>
      <c r="CPQ285" s="59"/>
      <c r="CPR285" s="59"/>
      <c r="CPS285" s="59"/>
      <c r="CPT285" s="59"/>
      <c r="CPU285" s="59"/>
      <c r="CPV285" s="59"/>
      <c r="CPW285" s="59"/>
      <c r="CPX285" s="59"/>
      <c r="CPY285" s="59"/>
      <c r="CPZ285" s="59"/>
      <c r="CQA285" s="59"/>
      <c r="CQB285" s="59"/>
      <c r="CQC285" s="59"/>
      <c r="CQD285" s="59"/>
      <c r="CQE285" s="59"/>
      <c r="CQF285" s="59"/>
      <c r="CQG285" s="59"/>
      <c r="CQH285" s="59"/>
      <c r="CQI285" s="59"/>
      <c r="CQJ285" s="59"/>
      <c r="CQK285" s="59"/>
      <c r="CQL285" s="59"/>
      <c r="CQM285" s="59"/>
      <c r="CQN285" s="59"/>
      <c r="CQO285" s="59"/>
      <c r="CQP285" s="59"/>
      <c r="CQQ285" s="59"/>
      <c r="CQR285" s="59"/>
      <c r="CQS285" s="59"/>
      <c r="CQT285" s="59"/>
      <c r="CQU285" s="59"/>
      <c r="CQV285" s="59"/>
      <c r="CQW285" s="59"/>
      <c r="CQX285" s="59"/>
      <c r="CQY285" s="59"/>
      <c r="CQZ285" s="59"/>
      <c r="CRA285" s="59"/>
      <c r="CRB285" s="59"/>
      <c r="CRC285" s="59"/>
      <c r="CRD285" s="59"/>
      <c r="CRE285" s="59"/>
      <c r="CRF285" s="59"/>
      <c r="CRG285" s="59"/>
      <c r="CRH285" s="59"/>
      <c r="CRI285" s="59"/>
      <c r="CRJ285" s="59"/>
      <c r="CRK285" s="59"/>
      <c r="CRL285" s="59"/>
      <c r="CRM285" s="59"/>
      <c r="CRN285" s="59"/>
      <c r="CRO285" s="59"/>
      <c r="CRP285" s="59"/>
      <c r="CRQ285" s="59"/>
      <c r="CRR285" s="59"/>
      <c r="CRS285" s="59"/>
      <c r="CRT285" s="59"/>
      <c r="CRU285" s="59"/>
      <c r="CRV285" s="59"/>
      <c r="CRW285" s="59"/>
      <c r="CRX285" s="59"/>
      <c r="CRY285" s="59"/>
      <c r="CRZ285" s="59"/>
      <c r="CSA285" s="59"/>
      <c r="CSB285" s="59"/>
      <c r="CSC285" s="59"/>
      <c r="CSD285" s="59"/>
      <c r="CSE285" s="59"/>
      <c r="CSF285" s="59"/>
      <c r="CSG285" s="59"/>
      <c r="CSH285" s="59"/>
      <c r="CSI285" s="59"/>
      <c r="CSJ285" s="59"/>
      <c r="CSK285" s="59"/>
      <c r="CSL285" s="59"/>
      <c r="CSM285" s="59"/>
      <c r="CSN285" s="59"/>
      <c r="CSO285" s="59"/>
      <c r="CSP285" s="59"/>
      <c r="CSQ285" s="59"/>
      <c r="CSR285" s="59"/>
      <c r="CSS285" s="59"/>
      <c r="CST285" s="59"/>
      <c r="CSU285" s="59"/>
      <c r="CSV285" s="59"/>
      <c r="CSW285" s="59"/>
      <c r="CSX285" s="59"/>
      <c r="CSY285" s="59"/>
      <c r="CSZ285" s="59"/>
      <c r="CTA285" s="59"/>
      <c r="CTB285" s="59"/>
      <c r="CTC285" s="59"/>
      <c r="CTD285" s="59"/>
      <c r="CTE285" s="59"/>
      <c r="CTF285" s="59"/>
      <c r="CTG285" s="59"/>
      <c r="CTH285" s="59"/>
      <c r="CTI285" s="59"/>
      <c r="CTJ285" s="59"/>
      <c r="CTK285" s="59"/>
      <c r="CTL285" s="59"/>
      <c r="CTM285" s="59"/>
      <c r="CTN285" s="59"/>
      <c r="CTO285" s="59"/>
      <c r="CTP285" s="59"/>
      <c r="CTQ285" s="59"/>
      <c r="CTR285" s="59"/>
      <c r="CTS285" s="59"/>
      <c r="CTT285" s="59"/>
      <c r="CTU285" s="59"/>
      <c r="CTV285" s="59"/>
      <c r="CTW285" s="59"/>
      <c r="CTX285" s="59"/>
      <c r="CTY285" s="59"/>
      <c r="CTZ285" s="59"/>
      <c r="CUA285" s="59"/>
      <c r="CUB285" s="59"/>
      <c r="CUC285" s="59"/>
      <c r="CUD285" s="59"/>
      <c r="CUE285" s="59"/>
      <c r="CUF285" s="59"/>
      <c r="CUG285" s="59"/>
      <c r="CUH285" s="59"/>
      <c r="CUI285" s="59"/>
      <c r="CUJ285" s="59"/>
      <c r="CUK285" s="59"/>
      <c r="CUL285" s="59"/>
      <c r="CUM285" s="59"/>
      <c r="CUN285" s="59"/>
      <c r="CUO285" s="59"/>
      <c r="CUP285" s="59"/>
      <c r="CUQ285" s="59"/>
      <c r="CUR285" s="59"/>
      <c r="CUS285" s="59"/>
      <c r="CUT285" s="59"/>
      <c r="CUU285" s="59"/>
      <c r="CUV285" s="59"/>
      <c r="CUW285" s="59"/>
      <c r="CUX285" s="59"/>
      <c r="CUY285" s="59"/>
      <c r="CUZ285" s="59"/>
      <c r="CVA285" s="59"/>
      <c r="CVB285" s="59"/>
      <c r="CVC285" s="59"/>
      <c r="CVD285" s="59"/>
      <c r="CVE285" s="59"/>
      <c r="CVF285" s="59"/>
      <c r="CVG285" s="59"/>
      <c r="CVH285" s="59"/>
      <c r="CVI285" s="59"/>
      <c r="CVJ285" s="59"/>
      <c r="CVK285" s="59"/>
      <c r="CVL285" s="59"/>
      <c r="CVM285" s="59"/>
      <c r="CVN285" s="59"/>
      <c r="CVO285" s="59"/>
      <c r="CVP285" s="59"/>
      <c r="CVQ285" s="59"/>
      <c r="CVR285" s="59"/>
      <c r="CVS285" s="59"/>
      <c r="CVT285" s="59"/>
      <c r="CVU285" s="59"/>
      <c r="CVV285" s="59"/>
      <c r="CVW285" s="59"/>
      <c r="CVX285" s="59"/>
      <c r="CVY285" s="59"/>
      <c r="CVZ285" s="59"/>
      <c r="CWA285" s="59"/>
      <c r="CWB285" s="59"/>
      <c r="CWC285" s="59"/>
      <c r="CWD285" s="59"/>
      <c r="CWE285" s="59"/>
      <c r="CWF285" s="59"/>
      <c r="CWG285" s="59"/>
      <c r="CWH285" s="59"/>
      <c r="CWI285" s="59"/>
      <c r="CWJ285" s="59"/>
      <c r="CWK285" s="59"/>
      <c r="CWL285" s="59"/>
      <c r="CWM285" s="59"/>
      <c r="CWN285" s="59"/>
      <c r="CWO285" s="59"/>
      <c r="CWP285" s="59"/>
      <c r="CWQ285" s="59"/>
      <c r="CWR285" s="59"/>
      <c r="CWS285" s="59"/>
      <c r="CWT285" s="59"/>
      <c r="CWU285" s="59"/>
      <c r="CWV285" s="59"/>
      <c r="CWW285" s="59"/>
      <c r="CWX285" s="59"/>
      <c r="CWY285" s="59"/>
      <c r="CWZ285" s="59"/>
      <c r="CXA285" s="59"/>
      <c r="CXB285" s="59"/>
      <c r="CXC285" s="59"/>
      <c r="CXD285" s="59"/>
      <c r="CXE285" s="59"/>
      <c r="CXF285" s="59"/>
      <c r="CXG285" s="59"/>
      <c r="CXH285" s="59"/>
      <c r="CXI285" s="59"/>
      <c r="CXJ285" s="59"/>
      <c r="CXK285" s="59"/>
      <c r="CXL285" s="59"/>
      <c r="CXM285" s="59"/>
      <c r="CXN285" s="59"/>
      <c r="CXO285" s="59"/>
      <c r="CXP285" s="59"/>
      <c r="CXQ285" s="59"/>
      <c r="CXR285" s="59"/>
      <c r="CXS285" s="59"/>
      <c r="CXT285" s="59"/>
      <c r="CXU285" s="59"/>
      <c r="CXV285" s="59"/>
      <c r="CXW285" s="59"/>
      <c r="CXX285" s="59"/>
      <c r="CXY285" s="59"/>
      <c r="CXZ285" s="59"/>
      <c r="CYA285" s="59"/>
      <c r="CYB285" s="59"/>
      <c r="CYC285" s="59"/>
      <c r="CYD285" s="59"/>
      <c r="CYE285" s="59"/>
      <c r="CYF285" s="59"/>
      <c r="CYG285" s="59"/>
      <c r="CYH285" s="59"/>
      <c r="CYI285" s="59"/>
      <c r="CYJ285" s="59"/>
      <c r="CYK285" s="59"/>
      <c r="CYL285" s="59"/>
      <c r="CYM285" s="59"/>
      <c r="CYN285" s="59"/>
      <c r="CYO285" s="59"/>
      <c r="CYP285" s="59"/>
      <c r="CYQ285" s="59"/>
      <c r="CYR285" s="59"/>
      <c r="CYS285" s="59"/>
      <c r="CYT285" s="59"/>
      <c r="CYU285" s="59"/>
      <c r="CYV285" s="59"/>
      <c r="CYW285" s="59"/>
      <c r="CYX285" s="59"/>
      <c r="CYY285" s="59"/>
      <c r="CYZ285" s="59"/>
      <c r="CZA285" s="59"/>
      <c r="CZB285" s="59"/>
      <c r="CZC285" s="59"/>
      <c r="CZD285" s="59"/>
      <c r="CZE285" s="59"/>
      <c r="CZF285" s="59"/>
      <c r="CZG285" s="59"/>
      <c r="CZH285" s="59"/>
      <c r="CZI285" s="59"/>
      <c r="CZJ285" s="59"/>
      <c r="CZK285" s="59"/>
      <c r="CZL285" s="59"/>
      <c r="CZM285" s="59"/>
      <c r="CZN285" s="59"/>
      <c r="CZO285" s="59"/>
      <c r="CZP285" s="59"/>
      <c r="CZQ285" s="59"/>
      <c r="CZR285" s="59"/>
      <c r="CZS285" s="59"/>
      <c r="CZT285" s="59"/>
      <c r="CZU285" s="59"/>
      <c r="CZV285" s="59"/>
      <c r="CZW285" s="59"/>
      <c r="CZX285" s="59"/>
      <c r="CZY285" s="59"/>
      <c r="CZZ285" s="59"/>
      <c r="DAA285" s="59"/>
      <c r="DAB285" s="59"/>
      <c r="DAC285" s="59"/>
      <c r="DAD285" s="59"/>
      <c r="DAE285" s="59"/>
      <c r="DAF285" s="59"/>
      <c r="DAG285" s="59"/>
      <c r="DAH285" s="59"/>
      <c r="DAI285" s="59"/>
      <c r="DAJ285" s="59"/>
      <c r="DAK285" s="59"/>
      <c r="DAL285" s="59"/>
      <c r="DAM285" s="59"/>
      <c r="DAN285" s="59"/>
      <c r="DAO285" s="59"/>
      <c r="DAP285" s="59"/>
      <c r="DAQ285" s="59"/>
      <c r="DAR285" s="59"/>
      <c r="DAS285" s="59"/>
      <c r="DAT285" s="59"/>
      <c r="DAU285" s="59"/>
      <c r="DAV285" s="59"/>
      <c r="DAW285" s="59"/>
      <c r="DAX285" s="59"/>
      <c r="DAY285" s="59"/>
      <c r="DAZ285" s="59"/>
      <c r="DBA285" s="59"/>
      <c r="DBB285" s="59"/>
      <c r="DBC285" s="59"/>
      <c r="DBD285" s="59"/>
      <c r="DBE285" s="59"/>
      <c r="DBF285" s="59"/>
      <c r="DBG285" s="59"/>
      <c r="DBH285" s="59"/>
      <c r="DBI285" s="59"/>
      <c r="DBJ285" s="59"/>
      <c r="DBK285" s="59"/>
      <c r="DBL285" s="59"/>
      <c r="DBM285" s="59"/>
      <c r="DBN285" s="59"/>
      <c r="DBO285" s="59"/>
      <c r="DBP285" s="59"/>
      <c r="DBQ285" s="59"/>
      <c r="DBR285" s="59"/>
      <c r="DBS285" s="59"/>
      <c r="DBT285" s="59"/>
      <c r="DBU285" s="59"/>
      <c r="DBV285" s="59"/>
      <c r="DBW285" s="59"/>
      <c r="DBX285" s="59"/>
      <c r="DBY285" s="59"/>
      <c r="DBZ285" s="59"/>
      <c r="DCA285" s="59"/>
      <c r="DCB285" s="59"/>
      <c r="DCC285" s="59"/>
      <c r="DCD285" s="59"/>
      <c r="DCE285" s="59"/>
      <c r="DCF285" s="59"/>
      <c r="DCG285" s="59"/>
      <c r="DCH285" s="59"/>
      <c r="DCI285" s="59"/>
      <c r="DCJ285" s="59"/>
      <c r="DCK285" s="59"/>
      <c r="DCL285" s="59"/>
      <c r="DCM285" s="59"/>
      <c r="DCN285" s="59"/>
      <c r="DCO285" s="59"/>
      <c r="DCP285" s="59"/>
      <c r="DCQ285" s="59"/>
      <c r="DCR285" s="59"/>
      <c r="DCS285" s="59"/>
      <c r="DCT285" s="59"/>
      <c r="DCU285" s="59"/>
      <c r="DCV285" s="59"/>
      <c r="DCW285" s="59"/>
      <c r="DCX285" s="59"/>
      <c r="DCY285" s="59"/>
      <c r="DCZ285" s="59"/>
      <c r="DDA285" s="59"/>
      <c r="DDB285" s="59"/>
      <c r="DDC285" s="59"/>
      <c r="DDD285" s="59"/>
      <c r="DDE285" s="59"/>
      <c r="DDF285" s="59"/>
      <c r="DDG285" s="59"/>
      <c r="DDH285" s="59"/>
      <c r="DDI285" s="59"/>
      <c r="DDJ285" s="59"/>
      <c r="DDK285" s="59"/>
      <c r="DDL285" s="59"/>
      <c r="DDM285" s="59"/>
      <c r="DDN285" s="59"/>
      <c r="DDO285" s="59"/>
      <c r="DDP285" s="59"/>
      <c r="DDQ285" s="59"/>
      <c r="DDR285" s="59"/>
      <c r="DDS285" s="59"/>
      <c r="DDT285" s="59"/>
      <c r="DDU285" s="59"/>
      <c r="DDV285" s="59"/>
      <c r="DDW285" s="59"/>
      <c r="DDX285" s="59"/>
      <c r="DDY285" s="59"/>
      <c r="DDZ285" s="59"/>
      <c r="DEA285" s="59"/>
      <c r="DEB285" s="59"/>
      <c r="DEC285" s="59"/>
      <c r="DED285" s="59"/>
      <c r="DEE285" s="59"/>
      <c r="DEF285" s="59"/>
      <c r="DEG285" s="59"/>
      <c r="DEH285" s="59"/>
      <c r="DEI285" s="59"/>
      <c r="DEJ285" s="59"/>
      <c r="DEK285" s="59"/>
      <c r="DEL285" s="59"/>
      <c r="DEM285" s="59"/>
      <c r="DEN285" s="59"/>
      <c r="DEO285" s="59"/>
      <c r="DEP285" s="59"/>
      <c r="DEQ285" s="59"/>
      <c r="DER285" s="59"/>
      <c r="DES285" s="59"/>
      <c r="DET285" s="59"/>
      <c r="DEU285" s="59"/>
      <c r="DEV285" s="59"/>
      <c r="DEW285" s="59"/>
      <c r="DEX285" s="59"/>
      <c r="DEY285" s="59"/>
      <c r="DEZ285" s="59"/>
      <c r="DFA285" s="59"/>
      <c r="DFB285" s="59"/>
      <c r="DFC285" s="59"/>
      <c r="DFD285" s="59"/>
      <c r="DFE285" s="59"/>
      <c r="DFF285" s="59"/>
      <c r="DFG285" s="59"/>
      <c r="DFH285" s="59"/>
      <c r="DFI285" s="59"/>
      <c r="DFJ285" s="59"/>
      <c r="DFK285" s="59"/>
      <c r="DFL285" s="59"/>
      <c r="DFM285" s="59"/>
      <c r="DFN285" s="59"/>
      <c r="DFO285" s="59"/>
      <c r="DFP285" s="59"/>
      <c r="DFQ285" s="59"/>
      <c r="DFR285" s="59"/>
      <c r="DFS285" s="59"/>
      <c r="DFT285" s="59"/>
      <c r="DFU285" s="59"/>
      <c r="DFV285" s="59"/>
      <c r="DFW285" s="59"/>
      <c r="DFX285" s="59"/>
      <c r="DFY285" s="59"/>
      <c r="DFZ285" s="59"/>
      <c r="DGA285" s="59"/>
      <c r="DGB285" s="59"/>
      <c r="DGC285" s="59"/>
      <c r="DGD285" s="59"/>
      <c r="DGE285" s="59"/>
      <c r="DGF285" s="59"/>
      <c r="DGG285" s="59"/>
      <c r="DGH285" s="59"/>
      <c r="DGI285" s="59"/>
      <c r="DGJ285" s="59"/>
      <c r="DGK285" s="59"/>
      <c r="DGL285" s="59"/>
      <c r="DGM285" s="59"/>
      <c r="DGN285" s="59"/>
      <c r="DGO285" s="59"/>
      <c r="DGP285" s="59"/>
      <c r="DGQ285" s="59"/>
      <c r="DGR285" s="59"/>
      <c r="DGS285" s="59"/>
      <c r="DGT285" s="59"/>
      <c r="DGU285" s="59"/>
      <c r="DGV285" s="59"/>
      <c r="DGW285" s="59"/>
      <c r="DGX285" s="59"/>
      <c r="DGY285" s="59"/>
      <c r="DGZ285" s="59"/>
      <c r="DHA285" s="59"/>
      <c r="DHB285" s="59"/>
      <c r="DHC285" s="59"/>
      <c r="DHD285" s="59"/>
      <c r="DHE285" s="59"/>
      <c r="DHF285" s="59"/>
      <c r="DHG285" s="59"/>
      <c r="DHH285" s="59"/>
      <c r="DHI285" s="59"/>
      <c r="DHJ285" s="59"/>
      <c r="DHK285" s="59"/>
      <c r="DHL285" s="59"/>
      <c r="DHM285" s="59"/>
      <c r="DHN285" s="59"/>
      <c r="DHO285" s="59"/>
      <c r="DHP285" s="59"/>
      <c r="DHQ285" s="59"/>
      <c r="DHR285" s="59"/>
      <c r="DHS285" s="59"/>
      <c r="DHT285" s="59"/>
      <c r="DHU285" s="59"/>
      <c r="DHV285" s="59"/>
      <c r="DHW285" s="59"/>
      <c r="DHX285" s="59"/>
      <c r="DHY285" s="59"/>
      <c r="DHZ285" s="59"/>
      <c r="DIA285" s="59"/>
      <c r="DIB285" s="59"/>
      <c r="DIC285" s="59"/>
      <c r="DID285" s="59"/>
      <c r="DIE285" s="59"/>
      <c r="DIF285" s="59"/>
      <c r="DIG285" s="59"/>
      <c r="DIH285" s="59"/>
      <c r="DII285" s="59"/>
      <c r="DIJ285" s="59"/>
      <c r="DIK285" s="59"/>
      <c r="DIL285" s="59"/>
      <c r="DIM285" s="59"/>
      <c r="DIN285" s="59"/>
      <c r="DIO285" s="59"/>
      <c r="DIP285" s="59"/>
      <c r="DIQ285" s="59"/>
      <c r="DIR285" s="59"/>
      <c r="DIS285" s="59"/>
      <c r="DIT285" s="59"/>
      <c r="DIU285" s="59"/>
      <c r="DIV285" s="59"/>
      <c r="DIW285" s="59"/>
      <c r="DIX285" s="59"/>
      <c r="DIY285" s="59"/>
      <c r="DIZ285" s="59"/>
      <c r="DJA285" s="59"/>
      <c r="DJB285" s="59"/>
      <c r="DJC285" s="59"/>
      <c r="DJD285" s="59"/>
      <c r="DJE285" s="59"/>
      <c r="DJF285" s="59"/>
      <c r="DJG285" s="59"/>
      <c r="DJH285" s="59"/>
      <c r="DJI285" s="59"/>
      <c r="DJJ285" s="59"/>
      <c r="DJK285" s="59"/>
      <c r="DJL285" s="59"/>
      <c r="DJM285" s="59"/>
      <c r="DJN285" s="59"/>
      <c r="DJO285" s="59"/>
      <c r="DJP285" s="59"/>
      <c r="DJQ285" s="59"/>
      <c r="DJR285" s="59"/>
      <c r="DJS285" s="59"/>
      <c r="DJT285" s="59"/>
      <c r="DJU285" s="59"/>
      <c r="DJV285" s="59"/>
      <c r="DJW285" s="59"/>
      <c r="DJX285" s="59"/>
      <c r="DJY285" s="59"/>
      <c r="DJZ285" s="59"/>
      <c r="DKA285" s="59"/>
      <c r="DKB285" s="59"/>
      <c r="DKC285" s="59"/>
      <c r="DKD285" s="59"/>
      <c r="DKE285" s="59"/>
      <c r="DKF285" s="59"/>
      <c r="DKG285" s="59"/>
      <c r="DKH285" s="59"/>
      <c r="DKI285" s="59"/>
      <c r="DKJ285" s="59"/>
      <c r="DKK285" s="59"/>
      <c r="DKL285" s="59"/>
      <c r="DKM285" s="59"/>
      <c r="DKN285" s="59"/>
      <c r="DKO285" s="59"/>
      <c r="DKP285" s="59"/>
      <c r="DKQ285" s="59"/>
      <c r="DKR285" s="59"/>
      <c r="DKS285" s="59"/>
      <c r="DKT285" s="59"/>
      <c r="DKU285" s="59"/>
      <c r="DKV285" s="59"/>
      <c r="DKW285" s="59"/>
      <c r="DKX285" s="59"/>
      <c r="DKY285" s="59"/>
      <c r="DKZ285" s="59"/>
      <c r="DLA285" s="59"/>
      <c r="DLB285" s="59"/>
      <c r="DLC285" s="59"/>
      <c r="DLD285" s="59"/>
      <c r="DLE285" s="59"/>
      <c r="DLF285" s="59"/>
      <c r="DLG285" s="59"/>
      <c r="DLH285" s="59"/>
      <c r="DLI285" s="59"/>
      <c r="DLJ285" s="59"/>
      <c r="DLK285" s="59"/>
      <c r="DLL285" s="59"/>
      <c r="DLM285" s="59"/>
      <c r="DLN285" s="59"/>
      <c r="DLO285" s="59"/>
      <c r="DLP285" s="59"/>
      <c r="DLQ285" s="59"/>
      <c r="DLR285" s="59"/>
      <c r="DLS285" s="59"/>
      <c r="DLT285" s="59"/>
      <c r="DLU285" s="59"/>
      <c r="DLV285" s="59"/>
      <c r="DLW285" s="59"/>
      <c r="DLX285" s="59"/>
      <c r="DLY285" s="59"/>
      <c r="DLZ285" s="59"/>
      <c r="DMA285" s="59"/>
      <c r="DMB285" s="59"/>
      <c r="DMC285" s="59"/>
      <c r="DMD285" s="59"/>
      <c r="DME285" s="59"/>
      <c r="DMF285" s="59"/>
      <c r="DMG285" s="59"/>
      <c r="DMH285" s="59"/>
      <c r="DMI285" s="59"/>
      <c r="DMJ285" s="59"/>
      <c r="DMK285" s="59"/>
      <c r="DML285" s="59"/>
      <c r="DMM285" s="59"/>
      <c r="DMN285" s="59"/>
      <c r="DMO285" s="59"/>
      <c r="DMP285" s="59"/>
      <c r="DMQ285" s="59"/>
      <c r="DMR285" s="59"/>
      <c r="DMS285" s="59"/>
      <c r="DMT285" s="59"/>
      <c r="DMU285" s="59"/>
      <c r="DMV285" s="59"/>
      <c r="DMW285" s="59"/>
      <c r="DMX285" s="59"/>
      <c r="DMY285" s="59"/>
      <c r="DMZ285" s="59"/>
      <c r="DNA285" s="59"/>
      <c r="DNB285" s="59"/>
      <c r="DNC285" s="59"/>
      <c r="DND285" s="59"/>
      <c r="DNE285" s="59"/>
      <c r="DNF285" s="59"/>
      <c r="DNG285" s="59"/>
      <c r="DNH285" s="59"/>
      <c r="DNI285" s="59"/>
      <c r="DNJ285" s="59"/>
      <c r="DNK285" s="59"/>
      <c r="DNL285" s="59"/>
      <c r="DNM285" s="59"/>
      <c r="DNN285" s="59"/>
      <c r="DNO285" s="59"/>
      <c r="DNP285" s="59"/>
      <c r="DNQ285" s="59"/>
      <c r="DNR285" s="59"/>
      <c r="DNS285" s="59"/>
      <c r="DNT285" s="59"/>
      <c r="DNU285" s="59"/>
      <c r="DNV285" s="59"/>
      <c r="DNW285" s="59"/>
      <c r="DNX285" s="59"/>
      <c r="DNY285" s="59"/>
      <c r="DNZ285" s="59"/>
      <c r="DOA285" s="59"/>
      <c r="DOB285" s="59"/>
      <c r="DOC285" s="59"/>
      <c r="DOD285" s="59"/>
      <c r="DOE285" s="59"/>
      <c r="DOF285" s="59"/>
      <c r="DOG285" s="59"/>
      <c r="DOH285" s="59"/>
      <c r="DOI285" s="59"/>
      <c r="DOJ285" s="59"/>
      <c r="DOK285" s="59"/>
      <c r="DOL285" s="59"/>
      <c r="DOM285" s="59"/>
      <c r="DON285" s="59"/>
      <c r="DOO285" s="59"/>
      <c r="DOP285" s="59"/>
      <c r="DOQ285" s="59"/>
      <c r="DOR285" s="59"/>
      <c r="DOS285" s="59"/>
      <c r="DOT285" s="59"/>
      <c r="DOU285" s="59"/>
      <c r="DOV285" s="59"/>
      <c r="DOW285" s="59"/>
      <c r="DOX285" s="59"/>
      <c r="DOY285" s="59"/>
      <c r="DOZ285" s="59"/>
      <c r="DPA285" s="59"/>
      <c r="DPB285" s="59"/>
      <c r="DPC285" s="59"/>
      <c r="DPD285" s="59"/>
      <c r="DPE285" s="59"/>
      <c r="DPF285" s="59"/>
      <c r="DPG285" s="59"/>
      <c r="DPH285" s="59"/>
      <c r="DPI285" s="59"/>
      <c r="DPJ285" s="59"/>
      <c r="DPK285" s="59"/>
      <c r="DPL285" s="59"/>
      <c r="DPM285" s="59"/>
      <c r="DPN285" s="59"/>
      <c r="DPO285" s="59"/>
      <c r="DPP285" s="59"/>
      <c r="DPQ285" s="59"/>
      <c r="DPR285" s="59"/>
      <c r="DPS285" s="59"/>
      <c r="DPT285" s="59"/>
      <c r="DPU285" s="59"/>
      <c r="DPV285" s="59"/>
      <c r="DPW285" s="59"/>
      <c r="DPX285" s="59"/>
      <c r="DPY285" s="59"/>
      <c r="DPZ285" s="59"/>
      <c r="DQA285" s="59"/>
      <c r="DQB285" s="59"/>
      <c r="DQC285" s="59"/>
      <c r="DQD285" s="59"/>
      <c r="DQE285" s="59"/>
      <c r="DQF285" s="59"/>
      <c r="DQG285" s="59"/>
      <c r="DQH285" s="59"/>
      <c r="DQI285" s="59"/>
      <c r="DQJ285" s="59"/>
      <c r="DQK285" s="59"/>
      <c r="DQL285" s="59"/>
      <c r="DQM285" s="59"/>
      <c r="DQN285" s="59"/>
      <c r="DQO285" s="59"/>
      <c r="DQP285" s="59"/>
      <c r="DQQ285" s="59"/>
      <c r="DQR285" s="59"/>
      <c r="DQS285" s="59"/>
      <c r="DQT285" s="59"/>
      <c r="DQU285" s="59"/>
      <c r="DQV285" s="59"/>
      <c r="DQW285" s="59"/>
      <c r="DQX285" s="59"/>
      <c r="DQY285" s="59"/>
      <c r="DQZ285" s="59"/>
      <c r="DRA285" s="59"/>
      <c r="DRB285" s="59"/>
      <c r="DRC285" s="59"/>
      <c r="DRD285" s="59"/>
      <c r="DRE285" s="59"/>
      <c r="DRF285" s="59"/>
      <c r="DRG285" s="59"/>
      <c r="DRH285" s="59"/>
      <c r="DRI285" s="59"/>
      <c r="DRJ285" s="59"/>
      <c r="DRK285" s="59"/>
      <c r="DRL285" s="59"/>
      <c r="DRM285" s="59"/>
      <c r="DRN285" s="59"/>
      <c r="DRO285" s="59"/>
      <c r="DRP285" s="59"/>
      <c r="DRQ285" s="59"/>
      <c r="DRR285" s="59"/>
      <c r="DRS285" s="59"/>
      <c r="DRT285" s="59"/>
      <c r="DRU285" s="59"/>
      <c r="DRV285" s="59"/>
      <c r="DRW285" s="59"/>
      <c r="DRX285" s="59"/>
      <c r="DRY285" s="59"/>
      <c r="DRZ285" s="59"/>
      <c r="DSA285" s="59"/>
      <c r="DSB285" s="59"/>
      <c r="DSC285" s="59"/>
      <c r="DSD285" s="59"/>
      <c r="DSE285" s="59"/>
      <c r="DSF285" s="59"/>
      <c r="DSG285" s="59"/>
      <c r="DSH285" s="59"/>
      <c r="DSI285" s="59"/>
      <c r="DSJ285" s="59"/>
      <c r="DSK285" s="59"/>
      <c r="DSL285" s="59"/>
      <c r="DSM285" s="59"/>
      <c r="DSN285" s="59"/>
      <c r="DSO285" s="59"/>
      <c r="DSP285" s="59"/>
      <c r="DSQ285" s="59"/>
      <c r="DSR285" s="59"/>
      <c r="DSS285" s="59"/>
      <c r="DST285" s="59"/>
      <c r="DSU285" s="59"/>
      <c r="DSV285" s="59"/>
      <c r="DSW285" s="59"/>
      <c r="DSX285" s="59"/>
      <c r="DSY285" s="59"/>
      <c r="DSZ285" s="59"/>
      <c r="DTA285" s="59"/>
      <c r="DTB285" s="59"/>
      <c r="DTC285" s="59"/>
      <c r="DTD285" s="59"/>
      <c r="DTE285" s="59"/>
      <c r="DTF285" s="59"/>
      <c r="DTG285" s="59"/>
      <c r="DTH285" s="59"/>
      <c r="DTI285" s="59"/>
      <c r="DTJ285" s="59"/>
      <c r="DTK285" s="59"/>
      <c r="DTL285" s="59"/>
      <c r="DTM285" s="59"/>
      <c r="DTN285" s="59"/>
      <c r="DTO285" s="59"/>
      <c r="DTP285" s="59"/>
      <c r="DTQ285" s="59"/>
      <c r="DTR285" s="59"/>
      <c r="DTS285" s="59"/>
      <c r="DTT285" s="59"/>
      <c r="DTU285" s="59"/>
      <c r="DTV285" s="59"/>
      <c r="DTW285" s="59"/>
      <c r="DTX285" s="59"/>
      <c r="DTY285" s="59"/>
      <c r="DTZ285" s="59"/>
      <c r="DUA285" s="59"/>
      <c r="DUB285" s="59"/>
      <c r="DUC285" s="59"/>
      <c r="DUD285" s="59"/>
      <c r="DUE285" s="59"/>
      <c r="DUF285" s="59"/>
      <c r="DUG285" s="59"/>
      <c r="DUH285" s="59"/>
      <c r="DUI285" s="59"/>
      <c r="DUJ285" s="59"/>
      <c r="DUK285" s="59"/>
      <c r="DUL285" s="59"/>
      <c r="DUM285" s="59"/>
      <c r="DUN285" s="59"/>
      <c r="DUO285" s="59"/>
      <c r="DUP285" s="59"/>
      <c r="DUQ285" s="59"/>
      <c r="DUR285" s="59"/>
      <c r="DUS285" s="59"/>
      <c r="DUT285" s="59"/>
      <c r="DUU285" s="59"/>
      <c r="DUV285" s="59"/>
      <c r="DUW285" s="59"/>
      <c r="DUX285" s="59"/>
      <c r="DUY285" s="59"/>
      <c r="DUZ285" s="59"/>
      <c r="DVA285" s="59"/>
      <c r="DVB285" s="59"/>
      <c r="DVC285" s="59"/>
      <c r="DVD285" s="59"/>
      <c r="DVE285" s="59"/>
      <c r="DVF285" s="59"/>
      <c r="DVG285" s="59"/>
      <c r="DVH285" s="59"/>
      <c r="DVI285" s="59"/>
      <c r="DVJ285" s="59"/>
      <c r="DVK285" s="59"/>
      <c r="DVL285" s="59"/>
      <c r="DVM285" s="59"/>
      <c r="DVN285" s="59"/>
      <c r="DVO285" s="59"/>
      <c r="DVP285" s="59"/>
      <c r="DVQ285" s="59"/>
      <c r="DVR285" s="59"/>
      <c r="DVS285" s="59"/>
      <c r="DVT285" s="59"/>
      <c r="DVU285" s="59"/>
      <c r="DVV285" s="59"/>
      <c r="DVW285" s="59"/>
      <c r="DVX285" s="59"/>
      <c r="DVY285" s="59"/>
      <c r="DVZ285" s="59"/>
      <c r="DWA285" s="59"/>
      <c r="DWB285" s="59"/>
      <c r="DWC285" s="59"/>
      <c r="DWD285" s="59"/>
      <c r="DWE285" s="59"/>
      <c r="DWF285" s="59"/>
      <c r="DWG285" s="59"/>
      <c r="DWH285" s="59"/>
      <c r="DWI285" s="59"/>
      <c r="DWJ285" s="59"/>
      <c r="DWK285" s="59"/>
      <c r="DWL285" s="59"/>
      <c r="DWM285" s="59"/>
      <c r="DWN285" s="59"/>
      <c r="DWO285" s="59"/>
      <c r="DWP285" s="59"/>
      <c r="DWQ285" s="59"/>
      <c r="DWR285" s="59"/>
      <c r="DWS285" s="59"/>
      <c r="DWT285" s="59"/>
      <c r="DWU285" s="59"/>
      <c r="DWV285" s="59"/>
      <c r="DWW285" s="59"/>
      <c r="DWX285" s="59"/>
      <c r="DWY285" s="59"/>
      <c r="DWZ285" s="59"/>
      <c r="DXA285" s="59"/>
      <c r="DXB285" s="59"/>
      <c r="DXC285" s="59"/>
      <c r="DXD285" s="59"/>
      <c r="DXE285" s="59"/>
      <c r="DXF285" s="59"/>
      <c r="DXG285" s="59"/>
      <c r="DXH285" s="59"/>
      <c r="DXI285" s="59"/>
      <c r="DXJ285" s="59"/>
      <c r="DXK285" s="59"/>
      <c r="DXL285" s="59"/>
      <c r="DXM285" s="59"/>
      <c r="DXN285" s="59"/>
      <c r="DXO285" s="59"/>
      <c r="DXP285" s="59"/>
      <c r="DXQ285" s="59"/>
      <c r="DXR285" s="59"/>
      <c r="DXS285" s="59"/>
      <c r="DXT285" s="59"/>
      <c r="DXU285" s="59"/>
      <c r="DXV285" s="59"/>
      <c r="DXW285" s="59"/>
      <c r="DXX285" s="59"/>
      <c r="DXY285" s="59"/>
      <c r="DXZ285" s="59"/>
      <c r="DYA285" s="59"/>
      <c r="DYB285" s="59"/>
      <c r="DYC285" s="59"/>
      <c r="DYD285" s="59"/>
      <c r="DYE285" s="59"/>
      <c r="DYF285" s="59"/>
      <c r="DYG285" s="59"/>
      <c r="DYH285" s="59"/>
      <c r="DYI285" s="59"/>
      <c r="DYJ285" s="59"/>
      <c r="DYK285" s="59"/>
      <c r="DYL285" s="59"/>
      <c r="DYM285" s="59"/>
      <c r="DYN285" s="59"/>
      <c r="DYO285" s="59"/>
      <c r="DYP285" s="59"/>
      <c r="DYQ285" s="59"/>
      <c r="DYR285" s="59"/>
      <c r="DYS285" s="59"/>
      <c r="DYT285" s="59"/>
      <c r="DYU285" s="59"/>
      <c r="DYV285" s="59"/>
      <c r="DYW285" s="59"/>
      <c r="DYX285" s="59"/>
      <c r="DYY285" s="59"/>
      <c r="DYZ285" s="59"/>
      <c r="DZA285" s="59"/>
      <c r="DZB285" s="59"/>
      <c r="DZC285" s="59"/>
      <c r="DZD285" s="59"/>
      <c r="DZE285" s="59"/>
      <c r="DZF285" s="59"/>
      <c r="DZG285" s="59"/>
      <c r="DZH285" s="59"/>
      <c r="DZI285" s="59"/>
      <c r="DZJ285" s="59"/>
      <c r="DZK285" s="59"/>
      <c r="DZL285" s="59"/>
      <c r="DZM285" s="59"/>
      <c r="DZN285" s="59"/>
      <c r="DZO285" s="59"/>
      <c r="DZP285" s="59"/>
      <c r="DZQ285" s="59"/>
      <c r="DZR285" s="59"/>
      <c r="DZS285" s="59"/>
      <c r="DZT285" s="59"/>
      <c r="DZU285" s="59"/>
      <c r="DZV285" s="59"/>
      <c r="DZW285" s="59"/>
      <c r="DZX285" s="59"/>
      <c r="DZY285" s="59"/>
      <c r="DZZ285" s="59"/>
      <c r="EAA285" s="59"/>
      <c r="EAB285" s="59"/>
      <c r="EAC285" s="59"/>
      <c r="EAD285" s="59"/>
      <c r="EAE285" s="59"/>
      <c r="EAF285" s="59"/>
      <c r="EAG285" s="59"/>
      <c r="EAH285" s="59"/>
      <c r="EAI285" s="59"/>
      <c r="EAJ285" s="59"/>
      <c r="EAK285" s="59"/>
      <c r="EAL285" s="59"/>
      <c r="EAM285" s="59"/>
      <c r="EAN285" s="59"/>
      <c r="EAO285" s="59"/>
      <c r="EAP285" s="59"/>
      <c r="EAQ285" s="59"/>
      <c r="EAR285" s="59"/>
      <c r="EAS285" s="59"/>
      <c r="EAT285" s="59"/>
      <c r="EAU285" s="59"/>
      <c r="EAV285" s="59"/>
      <c r="EAW285" s="59"/>
      <c r="EAX285" s="59"/>
      <c r="EAY285" s="59"/>
      <c r="EAZ285" s="59"/>
      <c r="EBA285" s="59"/>
      <c r="EBB285" s="59"/>
      <c r="EBC285" s="59"/>
      <c r="EBD285" s="59"/>
      <c r="EBE285" s="59"/>
      <c r="EBF285" s="59"/>
      <c r="EBG285" s="59"/>
      <c r="EBH285" s="59"/>
      <c r="EBI285" s="59"/>
      <c r="EBJ285" s="59"/>
      <c r="EBK285" s="59"/>
      <c r="EBL285" s="59"/>
      <c r="EBM285" s="59"/>
      <c r="EBN285" s="59"/>
      <c r="EBO285" s="59"/>
      <c r="EBP285" s="59"/>
      <c r="EBQ285" s="59"/>
      <c r="EBR285" s="59"/>
      <c r="EBS285" s="59"/>
      <c r="EBT285" s="59"/>
      <c r="EBU285" s="59"/>
      <c r="EBV285" s="59"/>
      <c r="EBW285" s="59"/>
      <c r="EBX285" s="59"/>
      <c r="EBY285" s="59"/>
      <c r="EBZ285" s="59"/>
      <c r="ECA285" s="59"/>
      <c r="ECB285" s="59"/>
      <c r="ECC285" s="59"/>
      <c r="ECD285" s="59"/>
      <c r="ECE285" s="59"/>
      <c r="ECF285" s="59"/>
      <c r="ECG285" s="59"/>
      <c r="ECH285" s="59"/>
      <c r="ECI285" s="59"/>
      <c r="ECJ285" s="59"/>
      <c r="ECK285" s="59"/>
      <c r="ECL285" s="59"/>
      <c r="ECM285" s="59"/>
      <c r="ECN285" s="59"/>
      <c r="ECO285" s="59"/>
      <c r="ECP285" s="59"/>
      <c r="ECQ285" s="59"/>
      <c r="ECR285" s="59"/>
      <c r="ECS285" s="59"/>
      <c r="ECT285" s="59"/>
      <c r="ECU285" s="59"/>
      <c r="ECV285" s="59"/>
      <c r="ECW285" s="59"/>
      <c r="ECX285" s="59"/>
      <c r="ECY285" s="59"/>
      <c r="ECZ285" s="59"/>
      <c r="EDA285" s="59"/>
      <c r="EDB285" s="59"/>
      <c r="EDC285" s="59"/>
      <c r="EDD285" s="59"/>
      <c r="EDE285" s="59"/>
      <c r="EDF285" s="59"/>
      <c r="EDG285" s="59"/>
      <c r="EDH285" s="59"/>
      <c r="EDI285" s="59"/>
      <c r="EDJ285" s="59"/>
      <c r="EDK285" s="59"/>
      <c r="EDL285" s="59"/>
      <c r="EDM285" s="59"/>
      <c r="EDN285" s="59"/>
      <c r="EDO285" s="59"/>
      <c r="EDP285" s="59"/>
      <c r="EDQ285" s="59"/>
      <c r="EDR285" s="59"/>
      <c r="EDS285" s="59"/>
      <c r="EDT285" s="59"/>
      <c r="EDU285" s="59"/>
      <c r="EDV285" s="59"/>
      <c r="EDW285" s="59"/>
      <c r="EDX285" s="59"/>
      <c r="EDY285" s="59"/>
      <c r="EDZ285" s="59"/>
      <c r="EEA285" s="59"/>
      <c r="EEB285" s="59"/>
      <c r="EEC285" s="59"/>
      <c r="EED285" s="59"/>
      <c r="EEE285" s="59"/>
      <c r="EEF285" s="59"/>
      <c r="EEG285" s="59"/>
      <c r="EEH285" s="59"/>
      <c r="EEI285" s="59"/>
      <c r="EEJ285" s="59"/>
      <c r="EEK285" s="59"/>
      <c r="EEL285" s="59"/>
      <c r="EEM285" s="59"/>
      <c r="EEN285" s="59"/>
      <c r="EEO285" s="59"/>
      <c r="EEP285" s="59"/>
      <c r="EEQ285" s="59"/>
      <c r="EER285" s="59"/>
      <c r="EES285" s="59"/>
      <c r="EET285" s="59"/>
      <c r="EEU285" s="59"/>
      <c r="EEV285" s="59"/>
      <c r="EEW285" s="59"/>
      <c r="EEX285" s="59"/>
      <c r="EEY285" s="59"/>
      <c r="EEZ285" s="59"/>
      <c r="EFA285" s="59"/>
      <c r="EFB285" s="59"/>
      <c r="EFC285" s="59"/>
      <c r="EFD285" s="59"/>
      <c r="EFE285" s="59"/>
      <c r="EFF285" s="59"/>
      <c r="EFG285" s="59"/>
      <c r="EFH285" s="59"/>
      <c r="EFI285" s="59"/>
      <c r="EFJ285" s="59"/>
      <c r="EFK285" s="59"/>
      <c r="EFL285" s="59"/>
      <c r="EFM285" s="59"/>
      <c r="EFN285" s="59"/>
      <c r="EFO285" s="59"/>
      <c r="EFP285" s="59"/>
      <c r="EFQ285" s="59"/>
      <c r="EFR285" s="59"/>
      <c r="EFS285" s="59"/>
      <c r="EFT285" s="59"/>
      <c r="EFU285" s="59"/>
      <c r="EFV285" s="59"/>
      <c r="EFW285" s="59"/>
      <c r="EFX285" s="59"/>
      <c r="EFY285" s="59"/>
      <c r="EFZ285" s="59"/>
      <c r="EGA285" s="59"/>
      <c r="EGB285" s="59"/>
      <c r="EGC285" s="59"/>
      <c r="EGD285" s="59"/>
      <c r="EGE285" s="59"/>
      <c r="EGF285" s="59"/>
      <c r="EGG285" s="59"/>
      <c r="EGH285" s="59"/>
      <c r="EGI285" s="59"/>
      <c r="EGJ285" s="59"/>
      <c r="EGK285" s="59"/>
      <c r="EGL285" s="59"/>
      <c r="EGM285" s="59"/>
      <c r="EGN285" s="59"/>
      <c r="EGO285" s="59"/>
      <c r="EGP285" s="59"/>
      <c r="EGQ285" s="59"/>
      <c r="EGR285" s="59"/>
      <c r="EGS285" s="59"/>
      <c r="EGT285" s="59"/>
      <c r="EGU285" s="59"/>
      <c r="EGV285" s="59"/>
      <c r="EGW285" s="59"/>
      <c r="EGX285" s="59"/>
      <c r="EGY285" s="59"/>
      <c r="EGZ285" s="59"/>
      <c r="EHA285" s="59"/>
      <c r="EHB285" s="59"/>
      <c r="EHC285" s="59"/>
      <c r="EHD285" s="59"/>
      <c r="EHE285" s="59"/>
      <c r="EHF285" s="59"/>
      <c r="EHG285" s="59"/>
      <c r="EHH285" s="59"/>
      <c r="EHI285" s="59"/>
      <c r="EHJ285" s="59"/>
      <c r="EHK285" s="59"/>
      <c r="EHL285" s="59"/>
      <c r="EHM285" s="59"/>
      <c r="EHN285" s="59"/>
      <c r="EHO285" s="59"/>
      <c r="EHP285" s="59"/>
      <c r="EHQ285" s="59"/>
      <c r="EHR285" s="59"/>
      <c r="EHS285" s="59"/>
      <c r="EHT285" s="59"/>
      <c r="EHU285" s="59"/>
      <c r="EHV285" s="59"/>
      <c r="EHW285" s="59"/>
      <c r="EHX285" s="59"/>
      <c r="EHY285" s="59"/>
      <c r="EHZ285" s="59"/>
      <c r="EIA285" s="59"/>
      <c r="EIB285" s="59"/>
      <c r="EIC285" s="59"/>
      <c r="EID285" s="59"/>
      <c r="EIE285" s="59"/>
      <c r="EIF285" s="59"/>
      <c r="EIG285" s="59"/>
      <c r="EIH285" s="59"/>
      <c r="EII285" s="59"/>
      <c r="EIJ285" s="59"/>
      <c r="EIK285" s="59"/>
      <c r="EIL285" s="59"/>
      <c r="EIM285" s="59"/>
      <c r="EIN285" s="59"/>
      <c r="EIO285" s="59"/>
      <c r="EIP285" s="59"/>
      <c r="EIQ285" s="59"/>
      <c r="EIR285" s="59"/>
      <c r="EIS285" s="59"/>
      <c r="EIT285" s="59"/>
      <c r="EIU285" s="59"/>
      <c r="EIV285" s="59"/>
      <c r="EIW285" s="59"/>
      <c r="EIX285" s="59"/>
      <c r="EIY285" s="59"/>
      <c r="EIZ285" s="59"/>
      <c r="EJA285" s="59"/>
      <c r="EJB285" s="59"/>
      <c r="EJC285" s="59"/>
      <c r="EJD285" s="59"/>
      <c r="EJE285" s="59"/>
      <c r="EJF285" s="59"/>
      <c r="EJG285" s="59"/>
      <c r="EJH285" s="59"/>
      <c r="EJI285" s="59"/>
      <c r="EJJ285" s="59"/>
      <c r="EJK285" s="59"/>
      <c r="EJL285" s="59"/>
      <c r="EJM285" s="59"/>
      <c r="EJN285" s="59"/>
      <c r="EJO285" s="59"/>
      <c r="EJP285" s="59"/>
      <c r="EJQ285" s="59"/>
      <c r="EJR285" s="59"/>
      <c r="EJS285" s="59"/>
      <c r="EJT285" s="59"/>
      <c r="EJU285" s="59"/>
      <c r="EJV285" s="59"/>
      <c r="EJW285" s="59"/>
      <c r="EJX285" s="59"/>
      <c r="EJY285" s="59"/>
      <c r="EJZ285" s="59"/>
      <c r="EKA285" s="59"/>
      <c r="EKB285" s="59"/>
      <c r="EKC285" s="59"/>
      <c r="EKD285" s="59"/>
      <c r="EKE285" s="59"/>
      <c r="EKF285" s="59"/>
      <c r="EKG285" s="59"/>
      <c r="EKH285" s="59"/>
      <c r="EKI285" s="59"/>
      <c r="EKJ285" s="59"/>
      <c r="EKK285" s="59"/>
      <c r="EKL285" s="59"/>
      <c r="EKM285" s="59"/>
      <c r="EKN285" s="59"/>
      <c r="EKO285" s="59"/>
      <c r="EKP285" s="59"/>
      <c r="EKQ285" s="59"/>
      <c r="EKR285" s="59"/>
      <c r="EKS285" s="59"/>
      <c r="EKT285" s="59"/>
      <c r="EKU285" s="59"/>
      <c r="EKV285" s="59"/>
      <c r="EKW285" s="59"/>
      <c r="EKX285" s="59"/>
      <c r="EKY285" s="59"/>
      <c r="EKZ285" s="59"/>
      <c r="ELA285" s="59"/>
      <c r="ELB285" s="59"/>
      <c r="ELC285" s="59"/>
      <c r="ELD285" s="59"/>
      <c r="ELE285" s="59"/>
      <c r="ELF285" s="59"/>
      <c r="ELG285" s="59"/>
      <c r="ELH285" s="59"/>
      <c r="ELI285" s="59"/>
      <c r="ELJ285" s="59"/>
      <c r="ELK285" s="59"/>
      <c r="ELL285" s="59"/>
      <c r="ELM285" s="59"/>
      <c r="ELN285" s="59"/>
      <c r="ELO285" s="59"/>
      <c r="ELP285" s="59"/>
      <c r="ELQ285" s="59"/>
      <c r="ELR285" s="59"/>
      <c r="ELS285" s="59"/>
      <c r="ELT285" s="59"/>
      <c r="ELU285" s="59"/>
      <c r="ELV285" s="59"/>
      <c r="ELW285" s="59"/>
      <c r="ELX285" s="59"/>
      <c r="ELY285" s="59"/>
      <c r="ELZ285" s="59"/>
      <c r="EMA285" s="59"/>
      <c r="EMB285" s="59"/>
      <c r="EMC285" s="59"/>
      <c r="EMD285" s="59"/>
      <c r="EME285" s="59"/>
      <c r="EMF285" s="59"/>
      <c r="EMG285" s="59"/>
      <c r="EMH285" s="59"/>
      <c r="EMI285" s="59"/>
      <c r="EMJ285" s="59"/>
      <c r="EMK285" s="59"/>
      <c r="EML285" s="59"/>
      <c r="EMM285" s="59"/>
      <c r="EMN285" s="59"/>
      <c r="EMO285" s="59"/>
      <c r="EMP285" s="59"/>
      <c r="EMQ285" s="59"/>
      <c r="EMR285" s="59"/>
      <c r="EMS285" s="59"/>
      <c r="EMT285" s="59"/>
      <c r="EMU285" s="59"/>
      <c r="EMV285" s="59"/>
      <c r="EMW285" s="59"/>
      <c r="EMX285" s="59"/>
      <c r="EMY285" s="59"/>
      <c r="EMZ285" s="59"/>
      <c r="ENA285" s="59"/>
      <c r="ENB285" s="59"/>
      <c r="ENC285" s="59"/>
      <c r="END285" s="59"/>
      <c r="ENE285" s="59"/>
      <c r="ENF285" s="59"/>
      <c r="ENG285" s="59"/>
      <c r="ENH285" s="59"/>
      <c r="ENI285" s="59"/>
      <c r="ENJ285" s="59"/>
      <c r="ENK285" s="59"/>
      <c r="ENL285" s="59"/>
      <c r="ENM285" s="59"/>
      <c r="ENN285" s="59"/>
      <c r="ENO285" s="59"/>
      <c r="ENP285" s="59"/>
      <c r="ENQ285" s="59"/>
      <c r="ENR285" s="59"/>
      <c r="ENS285" s="59"/>
      <c r="ENT285" s="59"/>
      <c r="ENU285" s="59"/>
      <c r="ENV285" s="59"/>
      <c r="ENW285" s="59"/>
      <c r="ENX285" s="59"/>
      <c r="ENY285" s="59"/>
      <c r="ENZ285" s="59"/>
      <c r="EOA285" s="59"/>
      <c r="EOB285" s="59"/>
      <c r="EOC285" s="59"/>
      <c r="EOD285" s="59"/>
      <c r="EOE285" s="59"/>
      <c r="EOF285" s="59"/>
      <c r="EOG285" s="59"/>
      <c r="EOH285" s="59"/>
      <c r="EOI285" s="59"/>
      <c r="EOJ285" s="59"/>
      <c r="EOK285" s="59"/>
      <c r="EOL285" s="59"/>
      <c r="EOM285" s="59"/>
      <c r="EON285" s="59"/>
      <c r="EOO285" s="59"/>
      <c r="EOP285" s="59"/>
      <c r="EOQ285" s="59"/>
      <c r="EOR285" s="59"/>
      <c r="EOS285" s="59"/>
      <c r="EOT285" s="59"/>
      <c r="EOU285" s="59"/>
      <c r="EOV285" s="59"/>
      <c r="EOW285" s="59"/>
      <c r="EOX285" s="59"/>
      <c r="EOY285" s="59"/>
      <c r="EOZ285" s="59"/>
      <c r="EPA285" s="59"/>
      <c r="EPB285" s="59"/>
      <c r="EPC285" s="59"/>
      <c r="EPD285" s="59"/>
      <c r="EPE285" s="59"/>
      <c r="EPF285" s="59"/>
      <c r="EPG285" s="59"/>
      <c r="EPH285" s="59"/>
      <c r="EPI285" s="59"/>
      <c r="EPJ285" s="59"/>
      <c r="EPK285" s="59"/>
      <c r="EPL285" s="59"/>
      <c r="EPM285" s="59"/>
      <c r="EPN285" s="59"/>
      <c r="EPO285" s="59"/>
      <c r="EPP285" s="59"/>
      <c r="EPQ285" s="59"/>
      <c r="EPR285" s="59"/>
      <c r="EPS285" s="59"/>
      <c r="EPT285" s="59"/>
      <c r="EPU285" s="59"/>
      <c r="EPV285" s="59"/>
      <c r="EPW285" s="59"/>
      <c r="EPX285" s="59"/>
      <c r="EPY285" s="59"/>
      <c r="EPZ285" s="59"/>
      <c r="EQA285" s="59"/>
      <c r="EQB285" s="59"/>
      <c r="EQC285" s="59"/>
      <c r="EQD285" s="59"/>
      <c r="EQE285" s="59"/>
      <c r="EQF285" s="59"/>
      <c r="EQG285" s="59"/>
      <c r="EQH285" s="59"/>
      <c r="EQI285" s="59"/>
      <c r="EQJ285" s="59"/>
      <c r="EQK285" s="59"/>
      <c r="EQL285" s="59"/>
      <c r="EQM285" s="59"/>
      <c r="EQN285" s="59"/>
      <c r="EQO285" s="59"/>
      <c r="EQP285" s="59"/>
      <c r="EQQ285" s="59"/>
      <c r="EQR285" s="59"/>
      <c r="EQS285" s="59"/>
      <c r="EQT285" s="59"/>
      <c r="EQU285" s="59"/>
      <c r="EQV285" s="59"/>
      <c r="EQW285" s="59"/>
      <c r="EQX285" s="59"/>
      <c r="EQY285" s="59"/>
      <c r="EQZ285" s="59"/>
      <c r="ERA285" s="59"/>
      <c r="ERB285" s="59"/>
      <c r="ERC285" s="59"/>
      <c r="ERD285" s="59"/>
      <c r="ERE285" s="59"/>
      <c r="ERF285" s="59"/>
      <c r="ERG285" s="59"/>
      <c r="ERH285" s="59"/>
      <c r="ERI285" s="59"/>
      <c r="ERJ285" s="59"/>
      <c r="ERK285" s="59"/>
      <c r="ERL285" s="59"/>
      <c r="ERM285" s="59"/>
      <c r="ERN285" s="59"/>
      <c r="ERO285" s="59"/>
      <c r="ERP285" s="59"/>
      <c r="ERQ285" s="59"/>
      <c r="ERR285" s="59"/>
      <c r="ERS285" s="59"/>
      <c r="ERT285" s="59"/>
      <c r="ERU285" s="59"/>
      <c r="ERV285" s="59"/>
      <c r="ERW285" s="59"/>
      <c r="ERX285" s="59"/>
      <c r="ERY285" s="59"/>
      <c r="ERZ285" s="59"/>
      <c r="ESA285" s="59"/>
      <c r="ESB285" s="59"/>
      <c r="ESC285" s="59"/>
      <c r="ESD285" s="59"/>
      <c r="ESE285" s="59"/>
      <c r="ESF285" s="59"/>
      <c r="ESG285" s="59"/>
      <c r="ESH285" s="59"/>
      <c r="ESI285" s="59"/>
      <c r="ESJ285" s="59"/>
      <c r="ESK285" s="59"/>
      <c r="ESL285" s="59"/>
      <c r="ESM285" s="59"/>
      <c r="ESN285" s="59"/>
      <c r="ESO285" s="59"/>
      <c r="ESP285" s="59"/>
      <c r="ESQ285" s="59"/>
      <c r="ESR285" s="59"/>
      <c r="ESS285" s="59"/>
      <c r="EST285" s="59"/>
      <c r="ESU285" s="59"/>
      <c r="ESV285" s="59"/>
      <c r="ESW285" s="59"/>
      <c r="ESX285" s="59"/>
      <c r="ESY285" s="59"/>
      <c r="ESZ285" s="59"/>
      <c r="ETA285" s="59"/>
      <c r="ETB285" s="59"/>
      <c r="ETC285" s="59"/>
      <c r="ETD285" s="59"/>
      <c r="ETE285" s="59"/>
      <c r="ETF285" s="59"/>
      <c r="ETG285" s="59"/>
      <c r="ETH285" s="59"/>
      <c r="ETI285" s="59"/>
      <c r="ETJ285" s="59"/>
      <c r="ETK285" s="59"/>
      <c r="ETL285" s="59"/>
      <c r="ETM285" s="59"/>
      <c r="ETN285" s="59"/>
      <c r="ETO285" s="59"/>
      <c r="ETP285" s="59"/>
      <c r="ETQ285" s="59"/>
      <c r="ETR285" s="59"/>
      <c r="ETS285" s="59"/>
      <c r="ETT285" s="59"/>
      <c r="ETU285" s="59"/>
      <c r="ETV285" s="59"/>
      <c r="ETW285" s="59"/>
      <c r="ETX285" s="59"/>
      <c r="ETY285" s="59"/>
      <c r="ETZ285" s="59"/>
      <c r="EUA285" s="59"/>
      <c r="EUB285" s="59"/>
      <c r="EUC285" s="59"/>
      <c r="EUD285" s="59"/>
      <c r="EUE285" s="59"/>
      <c r="EUF285" s="59"/>
      <c r="EUG285" s="59"/>
      <c r="EUH285" s="59"/>
      <c r="EUI285" s="59"/>
      <c r="EUJ285" s="59"/>
      <c r="EUK285" s="59"/>
      <c r="EUL285" s="59"/>
      <c r="EUM285" s="59"/>
      <c r="EUN285" s="59"/>
      <c r="EUO285" s="59"/>
      <c r="EUP285" s="59"/>
      <c r="EUQ285" s="59"/>
      <c r="EUR285" s="59"/>
      <c r="EUS285" s="59"/>
      <c r="EUT285" s="59"/>
      <c r="EUU285" s="59"/>
      <c r="EUV285" s="59"/>
      <c r="EUW285" s="59"/>
      <c r="EUX285" s="59"/>
      <c r="EUY285" s="59"/>
      <c r="EUZ285" s="59"/>
      <c r="EVA285" s="59"/>
      <c r="EVB285" s="59"/>
      <c r="EVC285" s="59"/>
      <c r="EVD285" s="59"/>
      <c r="EVE285" s="59"/>
      <c r="EVF285" s="59"/>
      <c r="EVG285" s="59"/>
      <c r="EVH285" s="59"/>
      <c r="EVI285" s="59"/>
      <c r="EVJ285" s="59"/>
      <c r="EVK285" s="59"/>
      <c r="EVL285" s="59"/>
      <c r="EVM285" s="59"/>
      <c r="EVN285" s="59"/>
      <c r="EVO285" s="59"/>
      <c r="EVP285" s="59"/>
      <c r="EVQ285" s="59"/>
      <c r="EVR285" s="59"/>
      <c r="EVS285" s="59"/>
      <c r="EVT285" s="59"/>
      <c r="EVU285" s="59"/>
      <c r="EVV285" s="59"/>
      <c r="EVW285" s="59"/>
      <c r="EVX285" s="59"/>
      <c r="EVY285" s="59"/>
      <c r="EVZ285" s="59"/>
      <c r="EWA285" s="59"/>
      <c r="EWB285" s="59"/>
      <c r="EWC285" s="59"/>
      <c r="EWD285" s="59"/>
      <c r="EWE285" s="59"/>
      <c r="EWF285" s="59"/>
      <c r="EWG285" s="59"/>
      <c r="EWH285" s="59"/>
      <c r="EWI285" s="59"/>
      <c r="EWJ285" s="59"/>
      <c r="EWK285" s="59"/>
      <c r="EWL285" s="59"/>
      <c r="EWM285" s="59"/>
      <c r="EWN285" s="59"/>
      <c r="EWO285" s="59"/>
      <c r="EWP285" s="59"/>
      <c r="EWQ285" s="59"/>
      <c r="EWR285" s="59"/>
      <c r="EWS285" s="59"/>
      <c r="EWT285" s="59"/>
      <c r="EWU285" s="59"/>
      <c r="EWV285" s="59"/>
      <c r="EWW285" s="59"/>
      <c r="EWX285" s="59"/>
      <c r="EWY285" s="59"/>
      <c r="EWZ285" s="59"/>
      <c r="EXA285" s="59"/>
      <c r="EXB285" s="59"/>
      <c r="EXC285" s="59"/>
      <c r="EXD285" s="59"/>
      <c r="EXE285" s="59"/>
      <c r="EXF285" s="59"/>
      <c r="EXG285" s="59"/>
      <c r="EXH285" s="59"/>
      <c r="EXI285" s="59"/>
      <c r="EXJ285" s="59"/>
      <c r="EXK285" s="59"/>
      <c r="EXL285" s="59"/>
      <c r="EXM285" s="59"/>
      <c r="EXN285" s="59"/>
      <c r="EXO285" s="59"/>
      <c r="EXP285" s="59"/>
      <c r="EXQ285" s="59"/>
      <c r="EXR285" s="59"/>
      <c r="EXS285" s="59"/>
      <c r="EXT285" s="59"/>
      <c r="EXU285" s="59"/>
      <c r="EXV285" s="59"/>
      <c r="EXW285" s="59"/>
      <c r="EXX285" s="59"/>
      <c r="EXY285" s="59"/>
      <c r="EXZ285" s="59"/>
      <c r="EYA285" s="59"/>
      <c r="EYB285" s="59"/>
      <c r="EYC285" s="59"/>
      <c r="EYD285" s="59"/>
      <c r="EYE285" s="59"/>
      <c r="EYF285" s="59"/>
      <c r="EYG285" s="59"/>
      <c r="EYH285" s="59"/>
      <c r="EYI285" s="59"/>
      <c r="EYJ285" s="59"/>
      <c r="EYK285" s="59"/>
      <c r="EYL285" s="59"/>
      <c r="EYM285" s="59"/>
      <c r="EYN285" s="59"/>
      <c r="EYO285" s="59"/>
      <c r="EYP285" s="59"/>
      <c r="EYQ285" s="59"/>
      <c r="EYR285" s="59"/>
      <c r="EYS285" s="59"/>
      <c r="EYT285" s="59"/>
      <c r="EYU285" s="59"/>
      <c r="EYV285" s="59"/>
      <c r="EYW285" s="59"/>
      <c r="EYX285" s="59"/>
      <c r="EYY285" s="59"/>
      <c r="EYZ285" s="59"/>
      <c r="EZA285" s="59"/>
      <c r="EZB285" s="59"/>
      <c r="EZC285" s="59"/>
      <c r="EZD285" s="59"/>
      <c r="EZE285" s="59"/>
      <c r="EZF285" s="59"/>
      <c r="EZG285" s="59"/>
      <c r="EZH285" s="59"/>
      <c r="EZI285" s="59"/>
      <c r="EZJ285" s="59"/>
      <c r="EZK285" s="59"/>
      <c r="EZL285" s="59"/>
      <c r="EZM285" s="59"/>
      <c r="EZN285" s="59"/>
      <c r="EZO285" s="59"/>
      <c r="EZP285" s="59"/>
      <c r="EZQ285" s="59"/>
      <c r="EZR285" s="59"/>
      <c r="EZS285" s="59"/>
      <c r="EZT285" s="59"/>
      <c r="EZU285" s="59"/>
      <c r="EZV285" s="59"/>
      <c r="EZW285" s="59"/>
      <c r="EZX285" s="59"/>
      <c r="EZY285" s="59"/>
      <c r="EZZ285" s="59"/>
      <c r="FAA285" s="59"/>
      <c r="FAB285" s="59"/>
      <c r="FAC285" s="59"/>
      <c r="FAD285" s="59"/>
      <c r="FAE285" s="59"/>
      <c r="FAF285" s="59"/>
      <c r="FAG285" s="59"/>
      <c r="FAH285" s="59"/>
      <c r="FAI285" s="59"/>
      <c r="FAJ285" s="59"/>
      <c r="FAK285" s="59"/>
      <c r="FAL285" s="59"/>
      <c r="FAM285" s="59"/>
      <c r="FAN285" s="59"/>
      <c r="FAO285" s="59"/>
      <c r="FAP285" s="59"/>
      <c r="FAQ285" s="59"/>
      <c r="FAR285" s="59"/>
      <c r="FAS285" s="59"/>
      <c r="FAT285" s="59"/>
      <c r="FAU285" s="59"/>
      <c r="FAV285" s="59"/>
      <c r="FAW285" s="59"/>
      <c r="FAX285" s="59"/>
      <c r="FAY285" s="59"/>
      <c r="FAZ285" s="59"/>
      <c r="FBA285" s="59"/>
      <c r="FBB285" s="59"/>
      <c r="FBC285" s="59"/>
      <c r="FBD285" s="59"/>
      <c r="FBE285" s="59"/>
      <c r="FBF285" s="59"/>
      <c r="FBG285" s="59"/>
      <c r="FBH285" s="59"/>
      <c r="FBI285" s="59"/>
      <c r="FBJ285" s="59"/>
      <c r="FBK285" s="59"/>
      <c r="FBL285" s="59"/>
      <c r="FBM285" s="59"/>
      <c r="FBN285" s="59"/>
      <c r="FBO285" s="59"/>
      <c r="FBP285" s="59"/>
      <c r="FBQ285" s="59"/>
      <c r="FBR285" s="59"/>
      <c r="FBS285" s="59"/>
      <c r="FBT285" s="59"/>
      <c r="FBU285" s="59"/>
      <c r="FBV285" s="59"/>
      <c r="FBW285" s="59"/>
      <c r="FBX285" s="59"/>
      <c r="FBY285" s="59"/>
      <c r="FBZ285" s="59"/>
      <c r="FCA285" s="59"/>
      <c r="FCB285" s="59"/>
      <c r="FCC285" s="59"/>
      <c r="FCD285" s="59"/>
      <c r="FCE285" s="59"/>
      <c r="FCF285" s="59"/>
      <c r="FCG285" s="59"/>
      <c r="FCH285" s="59"/>
      <c r="FCI285" s="59"/>
      <c r="FCJ285" s="59"/>
      <c r="FCK285" s="59"/>
      <c r="FCL285" s="59"/>
      <c r="FCM285" s="59"/>
      <c r="FCN285" s="59"/>
      <c r="FCO285" s="59"/>
      <c r="FCP285" s="59"/>
      <c r="FCQ285" s="59"/>
      <c r="FCR285" s="59"/>
      <c r="FCS285" s="59"/>
      <c r="FCT285" s="59"/>
      <c r="FCU285" s="59"/>
      <c r="FCV285" s="59"/>
      <c r="FCW285" s="59"/>
      <c r="FCX285" s="59"/>
      <c r="FCY285" s="59"/>
      <c r="FCZ285" s="59"/>
      <c r="FDA285" s="59"/>
      <c r="FDB285" s="59"/>
      <c r="FDC285" s="59"/>
      <c r="FDD285" s="59"/>
      <c r="FDE285" s="59"/>
      <c r="FDF285" s="59"/>
      <c r="FDG285" s="59"/>
      <c r="FDH285" s="59"/>
      <c r="FDI285" s="59"/>
      <c r="FDJ285" s="59"/>
      <c r="FDK285" s="59"/>
      <c r="FDL285" s="59"/>
      <c r="FDM285" s="59"/>
      <c r="FDN285" s="59"/>
      <c r="FDO285" s="59"/>
      <c r="FDP285" s="59"/>
      <c r="FDQ285" s="59"/>
      <c r="FDR285" s="59"/>
      <c r="FDS285" s="59"/>
      <c r="FDT285" s="59"/>
      <c r="FDU285" s="59"/>
      <c r="FDV285" s="59"/>
      <c r="FDW285" s="59"/>
      <c r="FDX285" s="59"/>
      <c r="FDY285" s="59"/>
      <c r="FDZ285" s="59"/>
      <c r="FEA285" s="59"/>
      <c r="FEB285" s="59"/>
      <c r="FEC285" s="59"/>
      <c r="FED285" s="59"/>
      <c r="FEE285" s="59"/>
      <c r="FEF285" s="59"/>
      <c r="FEG285" s="59"/>
      <c r="FEH285" s="59"/>
      <c r="FEI285" s="59"/>
      <c r="FEJ285" s="59"/>
      <c r="FEK285" s="59"/>
      <c r="FEL285" s="59"/>
      <c r="FEM285" s="59"/>
      <c r="FEN285" s="59"/>
      <c r="FEO285" s="59"/>
      <c r="FEP285" s="59"/>
      <c r="FEQ285" s="59"/>
      <c r="FER285" s="59"/>
      <c r="FES285" s="59"/>
      <c r="FET285" s="59"/>
      <c r="FEU285" s="59"/>
      <c r="FEV285" s="59"/>
      <c r="FEW285" s="59"/>
      <c r="FEX285" s="59"/>
      <c r="FEY285" s="59"/>
      <c r="FEZ285" s="59"/>
      <c r="FFA285" s="59"/>
      <c r="FFB285" s="59"/>
      <c r="FFC285" s="59"/>
      <c r="FFD285" s="59"/>
      <c r="FFE285" s="59"/>
      <c r="FFF285" s="59"/>
      <c r="FFG285" s="59"/>
      <c r="FFH285" s="59"/>
      <c r="FFI285" s="59"/>
      <c r="FFJ285" s="59"/>
      <c r="FFK285" s="59"/>
      <c r="FFL285" s="59"/>
      <c r="FFM285" s="59"/>
      <c r="FFN285" s="59"/>
      <c r="FFO285" s="59"/>
      <c r="FFP285" s="59"/>
      <c r="FFQ285" s="59"/>
      <c r="FFR285" s="59"/>
      <c r="FFS285" s="59"/>
      <c r="FFT285" s="59"/>
      <c r="FFU285" s="59"/>
      <c r="FFV285" s="59"/>
      <c r="FFW285" s="59"/>
      <c r="FFX285" s="59"/>
      <c r="FFY285" s="59"/>
      <c r="FFZ285" s="59"/>
      <c r="FGA285" s="59"/>
      <c r="FGB285" s="59"/>
      <c r="FGC285" s="59"/>
      <c r="FGD285" s="59"/>
      <c r="FGE285" s="59"/>
      <c r="FGF285" s="59"/>
      <c r="FGG285" s="59"/>
      <c r="FGH285" s="59"/>
      <c r="FGI285" s="59"/>
      <c r="FGJ285" s="59"/>
      <c r="FGK285" s="59"/>
      <c r="FGL285" s="59"/>
      <c r="FGM285" s="59"/>
      <c r="FGN285" s="59"/>
      <c r="FGO285" s="59"/>
      <c r="FGP285" s="59"/>
      <c r="FGQ285" s="59"/>
      <c r="FGR285" s="59"/>
      <c r="FGS285" s="59"/>
      <c r="FGT285" s="59"/>
      <c r="FGU285" s="59"/>
      <c r="FGV285" s="59"/>
      <c r="FGW285" s="59"/>
      <c r="FGX285" s="59"/>
      <c r="FGY285" s="59"/>
      <c r="FGZ285" s="59"/>
      <c r="FHA285" s="59"/>
      <c r="FHB285" s="59"/>
      <c r="FHC285" s="59"/>
      <c r="FHD285" s="59"/>
      <c r="FHE285" s="59"/>
      <c r="FHF285" s="59"/>
      <c r="FHG285" s="59"/>
      <c r="FHH285" s="59"/>
      <c r="FHI285" s="59"/>
      <c r="FHJ285" s="59"/>
      <c r="FHK285" s="59"/>
      <c r="FHL285" s="59"/>
      <c r="FHM285" s="59"/>
      <c r="FHN285" s="59"/>
      <c r="FHO285" s="59"/>
      <c r="FHP285" s="59"/>
      <c r="FHQ285" s="59"/>
      <c r="FHR285" s="59"/>
      <c r="FHS285" s="59"/>
      <c r="FHT285" s="59"/>
      <c r="FHU285" s="59"/>
      <c r="FHV285" s="59"/>
      <c r="FHW285" s="59"/>
      <c r="FHX285" s="59"/>
      <c r="FHY285" s="59"/>
      <c r="FHZ285" s="59"/>
      <c r="FIA285" s="59"/>
      <c r="FIB285" s="59"/>
      <c r="FIC285" s="59"/>
      <c r="FID285" s="59"/>
      <c r="FIE285" s="59"/>
      <c r="FIF285" s="59"/>
      <c r="FIG285" s="59"/>
      <c r="FIH285" s="59"/>
      <c r="FII285" s="59"/>
      <c r="FIJ285" s="59"/>
      <c r="FIK285" s="59"/>
      <c r="FIL285" s="59"/>
      <c r="FIM285" s="59"/>
      <c r="FIN285" s="59"/>
      <c r="FIO285" s="59"/>
      <c r="FIP285" s="59"/>
      <c r="FIQ285" s="59"/>
      <c r="FIR285" s="59"/>
      <c r="FIS285" s="59"/>
      <c r="FIT285" s="59"/>
      <c r="FIU285" s="59"/>
      <c r="FIV285" s="59"/>
      <c r="FIW285" s="59"/>
      <c r="FIX285" s="59"/>
      <c r="FIY285" s="59"/>
      <c r="FIZ285" s="59"/>
      <c r="FJA285" s="59"/>
      <c r="FJB285" s="59"/>
      <c r="FJC285" s="59"/>
      <c r="FJD285" s="59"/>
    </row>
    <row r="286" spans="1:4320" s="66" customFormat="1" ht="15" x14ac:dyDescent="0.2">
      <c r="A286" s="183"/>
      <c r="B286" s="123" t="s">
        <v>816</v>
      </c>
      <c r="C286" s="258" t="s">
        <v>16</v>
      </c>
      <c r="D286" s="259" t="s">
        <v>17</v>
      </c>
      <c r="E286" s="143" t="s">
        <v>387</v>
      </c>
      <c r="F286" s="79"/>
      <c r="G286" s="251"/>
      <c r="H286" s="262">
        <v>70620</v>
      </c>
      <c r="I286" s="144" t="s">
        <v>20</v>
      </c>
      <c r="J286" s="515"/>
      <c r="K286" s="250">
        <v>50000</v>
      </c>
      <c r="L286" s="113"/>
      <c r="M286" s="65">
        <v>32081.504192386768</v>
      </c>
      <c r="N286" s="114"/>
      <c r="O286" s="58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  <c r="EQ286" s="59"/>
      <c r="ER286" s="59"/>
      <c r="ES286" s="59"/>
      <c r="ET286" s="59"/>
      <c r="EU286" s="59"/>
      <c r="EV286" s="59"/>
      <c r="EW286" s="59"/>
      <c r="EX286" s="59"/>
      <c r="EY286" s="59"/>
      <c r="EZ286" s="59"/>
      <c r="FA286" s="59"/>
      <c r="FB286" s="59"/>
      <c r="FC286" s="59"/>
      <c r="FD286" s="59"/>
      <c r="FE286" s="59"/>
      <c r="FF286" s="59"/>
      <c r="FG286" s="59"/>
      <c r="FH286" s="59"/>
      <c r="FI286" s="59"/>
      <c r="FJ286" s="59"/>
      <c r="FK286" s="59"/>
      <c r="FL286" s="59"/>
      <c r="FM286" s="59"/>
      <c r="FN286" s="59"/>
      <c r="FO286" s="59"/>
      <c r="FP286" s="59"/>
      <c r="FQ286" s="59"/>
      <c r="FR286" s="59"/>
      <c r="FS286" s="59"/>
      <c r="FT286" s="59"/>
      <c r="FU286" s="59"/>
      <c r="FV286" s="59"/>
      <c r="FW286" s="59"/>
      <c r="FX286" s="59"/>
      <c r="FY286" s="59"/>
      <c r="FZ286" s="59"/>
      <c r="GA286" s="59"/>
      <c r="GB286" s="59"/>
      <c r="GC286" s="59"/>
      <c r="GD286" s="59"/>
      <c r="GE286" s="59"/>
      <c r="GF286" s="59"/>
      <c r="GG286" s="59"/>
      <c r="GH286" s="59"/>
      <c r="GI286" s="59"/>
      <c r="GJ286" s="59"/>
      <c r="GK286" s="59"/>
      <c r="GL286" s="59"/>
      <c r="GM286" s="59"/>
      <c r="GN286" s="59"/>
      <c r="GO286" s="59"/>
      <c r="GP286" s="59"/>
      <c r="GQ286" s="59"/>
      <c r="GR286" s="59"/>
      <c r="GS286" s="59"/>
      <c r="GT286" s="59"/>
      <c r="GU286" s="59"/>
      <c r="GV286" s="59"/>
      <c r="GW286" s="59"/>
      <c r="GX286" s="59"/>
      <c r="GY286" s="59"/>
      <c r="GZ286" s="59"/>
      <c r="HA286" s="59"/>
      <c r="HB286" s="59"/>
      <c r="HC286" s="59"/>
      <c r="HD286" s="59"/>
      <c r="HE286" s="59"/>
      <c r="HF286" s="59"/>
      <c r="HG286" s="59"/>
      <c r="HH286" s="59"/>
      <c r="HI286" s="59"/>
      <c r="HJ286" s="59"/>
      <c r="HK286" s="59"/>
      <c r="HL286" s="59"/>
      <c r="HM286" s="59"/>
      <c r="HN286" s="59"/>
      <c r="HO286" s="59"/>
      <c r="HP286" s="59"/>
      <c r="HQ286" s="59"/>
      <c r="HR286" s="59"/>
      <c r="HS286" s="59"/>
      <c r="HT286" s="59"/>
      <c r="HU286" s="59"/>
      <c r="HV286" s="59"/>
      <c r="HW286" s="59"/>
      <c r="HX286" s="59"/>
      <c r="HY286" s="59"/>
      <c r="HZ286" s="59"/>
      <c r="IA286" s="59"/>
      <c r="IB286" s="59"/>
      <c r="IC286" s="59"/>
      <c r="ID286" s="59"/>
      <c r="IE286" s="59"/>
      <c r="IF286" s="59"/>
      <c r="IG286" s="59"/>
      <c r="IH286" s="59"/>
      <c r="II286" s="59"/>
      <c r="IJ286" s="59"/>
      <c r="IK286" s="59"/>
      <c r="IL286" s="59"/>
      <c r="IM286" s="59"/>
      <c r="IN286" s="59"/>
      <c r="IO286" s="59"/>
      <c r="IP286" s="59"/>
      <c r="IQ286" s="59"/>
      <c r="IR286" s="59"/>
      <c r="IS286" s="59"/>
      <c r="IT286" s="59"/>
      <c r="IU286" s="59"/>
      <c r="IV286" s="59"/>
      <c r="IW286" s="59"/>
      <c r="IX286" s="59"/>
      <c r="IY286" s="59"/>
      <c r="IZ286" s="59"/>
      <c r="JA286" s="59"/>
      <c r="JB286" s="59"/>
      <c r="JC286" s="59"/>
      <c r="JD286" s="59"/>
      <c r="JE286" s="59"/>
      <c r="JF286" s="59"/>
      <c r="JG286" s="59"/>
      <c r="JH286" s="59"/>
      <c r="JI286" s="59"/>
      <c r="JJ286" s="59"/>
      <c r="JK286" s="59"/>
      <c r="JL286" s="59"/>
      <c r="JM286" s="59"/>
      <c r="JN286" s="59"/>
      <c r="JO286" s="59"/>
      <c r="JP286" s="59"/>
      <c r="JQ286" s="59"/>
      <c r="JR286" s="59"/>
      <c r="JS286" s="59"/>
      <c r="JT286" s="59"/>
      <c r="JU286" s="59"/>
      <c r="JV286" s="59"/>
      <c r="JW286" s="59"/>
      <c r="JX286" s="59"/>
      <c r="JY286" s="59"/>
      <c r="JZ286" s="59"/>
      <c r="KA286" s="59"/>
      <c r="KB286" s="59"/>
      <c r="KC286" s="59"/>
      <c r="KD286" s="59"/>
      <c r="KE286" s="59"/>
      <c r="KF286" s="59"/>
      <c r="KG286" s="59"/>
      <c r="KH286" s="59"/>
      <c r="KI286" s="59"/>
      <c r="KJ286" s="59"/>
      <c r="KK286" s="59"/>
      <c r="KL286" s="59"/>
      <c r="KM286" s="59"/>
      <c r="KN286" s="59"/>
      <c r="KO286" s="59"/>
      <c r="KP286" s="59"/>
      <c r="KQ286" s="59"/>
      <c r="KR286" s="59"/>
      <c r="KS286" s="59"/>
      <c r="KT286" s="59"/>
      <c r="KU286" s="59"/>
      <c r="KV286" s="59"/>
      <c r="KW286" s="59"/>
      <c r="KX286" s="59"/>
      <c r="KY286" s="59"/>
      <c r="KZ286" s="59"/>
      <c r="LA286" s="59"/>
      <c r="LB286" s="59"/>
      <c r="LC286" s="59"/>
      <c r="LD286" s="59"/>
      <c r="LE286" s="59"/>
      <c r="LF286" s="59"/>
      <c r="LG286" s="59"/>
      <c r="LH286" s="59"/>
      <c r="LI286" s="59"/>
      <c r="LJ286" s="59"/>
      <c r="LK286" s="59"/>
      <c r="LL286" s="59"/>
      <c r="LM286" s="59"/>
      <c r="LN286" s="59"/>
      <c r="LO286" s="59"/>
      <c r="LP286" s="59"/>
      <c r="LQ286" s="59"/>
      <c r="LR286" s="59"/>
      <c r="LS286" s="59"/>
      <c r="LT286" s="59"/>
      <c r="LU286" s="59"/>
      <c r="LV286" s="59"/>
      <c r="LW286" s="59"/>
      <c r="LX286" s="59"/>
      <c r="LY286" s="59"/>
      <c r="LZ286" s="59"/>
      <c r="MA286" s="59"/>
      <c r="MB286" s="59"/>
      <c r="MC286" s="59"/>
      <c r="MD286" s="59"/>
      <c r="ME286" s="59"/>
      <c r="MF286" s="59"/>
      <c r="MG286" s="59"/>
      <c r="MH286" s="59"/>
      <c r="MI286" s="59"/>
      <c r="MJ286" s="59"/>
      <c r="MK286" s="59"/>
      <c r="ML286" s="59"/>
      <c r="MM286" s="59"/>
      <c r="MN286" s="59"/>
      <c r="MO286" s="59"/>
      <c r="MP286" s="59"/>
      <c r="MQ286" s="59"/>
      <c r="MR286" s="59"/>
      <c r="MS286" s="59"/>
      <c r="MT286" s="59"/>
      <c r="MU286" s="59"/>
      <c r="MV286" s="59"/>
      <c r="MW286" s="59"/>
      <c r="MX286" s="59"/>
      <c r="MY286" s="59"/>
      <c r="MZ286" s="59"/>
      <c r="NA286" s="59"/>
      <c r="NB286" s="59"/>
      <c r="NC286" s="59"/>
      <c r="ND286" s="59"/>
      <c r="NE286" s="59"/>
      <c r="NF286" s="59"/>
      <c r="NG286" s="59"/>
      <c r="NH286" s="59"/>
      <c r="NI286" s="59"/>
      <c r="NJ286" s="59"/>
      <c r="NK286" s="59"/>
      <c r="NL286" s="59"/>
      <c r="NM286" s="59"/>
      <c r="NN286" s="59"/>
      <c r="NO286" s="59"/>
      <c r="NP286" s="59"/>
      <c r="NQ286" s="59"/>
      <c r="NR286" s="59"/>
      <c r="NS286" s="59"/>
      <c r="NT286" s="59"/>
      <c r="NU286" s="59"/>
      <c r="NV286" s="59"/>
      <c r="NW286" s="59"/>
      <c r="NX286" s="59"/>
      <c r="NY286" s="59"/>
      <c r="NZ286" s="59"/>
      <c r="OA286" s="59"/>
      <c r="OB286" s="59"/>
      <c r="OC286" s="59"/>
      <c r="OD286" s="59"/>
      <c r="OE286" s="59"/>
      <c r="OF286" s="59"/>
      <c r="OG286" s="59"/>
      <c r="OH286" s="59"/>
      <c r="OI286" s="59"/>
      <c r="OJ286" s="59"/>
      <c r="OK286" s="59"/>
      <c r="OL286" s="59"/>
      <c r="OM286" s="59"/>
      <c r="ON286" s="59"/>
      <c r="OO286" s="59"/>
      <c r="OP286" s="59"/>
      <c r="OQ286" s="59"/>
      <c r="OR286" s="59"/>
      <c r="OS286" s="59"/>
      <c r="OT286" s="59"/>
      <c r="OU286" s="59"/>
      <c r="OV286" s="59"/>
      <c r="OW286" s="59"/>
      <c r="OX286" s="59"/>
      <c r="OY286" s="59"/>
      <c r="OZ286" s="59"/>
      <c r="PA286" s="59"/>
      <c r="PB286" s="59"/>
      <c r="PC286" s="59"/>
      <c r="PD286" s="59"/>
      <c r="PE286" s="59"/>
      <c r="PF286" s="59"/>
      <c r="PG286" s="59"/>
      <c r="PH286" s="59"/>
      <c r="PI286" s="59"/>
      <c r="PJ286" s="59"/>
      <c r="PK286" s="59"/>
      <c r="PL286" s="59"/>
      <c r="PM286" s="59"/>
      <c r="PN286" s="59"/>
      <c r="PO286" s="59"/>
      <c r="PP286" s="59"/>
      <c r="PQ286" s="59"/>
      <c r="PR286" s="59"/>
      <c r="PS286" s="59"/>
      <c r="PT286" s="59"/>
      <c r="PU286" s="59"/>
      <c r="PV286" s="59"/>
      <c r="PW286" s="59"/>
      <c r="PX286" s="59"/>
      <c r="PY286" s="59"/>
      <c r="PZ286" s="59"/>
      <c r="QA286" s="59"/>
      <c r="QB286" s="59"/>
      <c r="QC286" s="59"/>
      <c r="QD286" s="59"/>
      <c r="QE286" s="59"/>
      <c r="QF286" s="59"/>
      <c r="QG286" s="59"/>
      <c r="QH286" s="59"/>
      <c r="QI286" s="59"/>
      <c r="QJ286" s="59"/>
      <c r="QK286" s="59"/>
      <c r="QL286" s="59"/>
      <c r="QM286" s="59"/>
      <c r="QN286" s="59"/>
      <c r="QO286" s="59"/>
      <c r="QP286" s="59"/>
      <c r="QQ286" s="59"/>
      <c r="QR286" s="59"/>
      <c r="QS286" s="59"/>
      <c r="QT286" s="59"/>
      <c r="QU286" s="59"/>
      <c r="QV286" s="59"/>
      <c r="QW286" s="59"/>
      <c r="QX286" s="59"/>
      <c r="QY286" s="59"/>
      <c r="QZ286" s="59"/>
      <c r="RA286" s="59"/>
      <c r="RB286" s="59"/>
      <c r="RC286" s="59"/>
      <c r="RD286" s="59"/>
      <c r="RE286" s="59"/>
      <c r="RF286" s="59"/>
      <c r="RG286" s="59"/>
      <c r="RH286" s="59"/>
      <c r="RI286" s="59"/>
      <c r="RJ286" s="59"/>
      <c r="RK286" s="59"/>
      <c r="RL286" s="59"/>
      <c r="RM286" s="59"/>
      <c r="RN286" s="59"/>
      <c r="RO286" s="59"/>
      <c r="RP286" s="59"/>
      <c r="RQ286" s="59"/>
      <c r="RR286" s="59"/>
      <c r="RS286" s="59"/>
      <c r="RT286" s="59"/>
      <c r="RU286" s="59"/>
      <c r="RV286" s="59"/>
      <c r="RW286" s="59"/>
      <c r="RX286" s="59"/>
      <c r="RY286" s="59"/>
      <c r="RZ286" s="59"/>
      <c r="SA286" s="59"/>
      <c r="SB286" s="59"/>
      <c r="SC286" s="59"/>
      <c r="SD286" s="59"/>
      <c r="SE286" s="59"/>
      <c r="SF286" s="59"/>
      <c r="SG286" s="59"/>
      <c r="SH286" s="59"/>
      <c r="SI286" s="59"/>
      <c r="SJ286" s="59"/>
      <c r="SK286" s="59"/>
      <c r="SL286" s="59"/>
      <c r="SM286" s="59"/>
      <c r="SN286" s="59"/>
      <c r="SO286" s="59"/>
      <c r="SP286" s="59"/>
      <c r="SQ286" s="59"/>
      <c r="SR286" s="59"/>
      <c r="SS286" s="59"/>
      <c r="ST286" s="59"/>
      <c r="SU286" s="59"/>
      <c r="SV286" s="59"/>
      <c r="SW286" s="59"/>
      <c r="SX286" s="59"/>
      <c r="SY286" s="59"/>
      <c r="SZ286" s="59"/>
      <c r="TA286" s="59"/>
      <c r="TB286" s="59"/>
      <c r="TC286" s="59"/>
      <c r="TD286" s="59"/>
      <c r="TE286" s="59"/>
      <c r="TF286" s="59"/>
      <c r="TG286" s="59"/>
      <c r="TH286" s="59"/>
      <c r="TI286" s="59"/>
      <c r="TJ286" s="59"/>
      <c r="TK286" s="59"/>
      <c r="TL286" s="59"/>
      <c r="TM286" s="59"/>
      <c r="TN286" s="59"/>
      <c r="TO286" s="59"/>
      <c r="TP286" s="59"/>
      <c r="TQ286" s="59"/>
      <c r="TR286" s="59"/>
      <c r="TS286" s="59"/>
      <c r="TT286" s="59"/>
      <c r="TU286" s="59"/>
      <c r="TV286" s="59"/>
      <c r="TW286" s="59"/>
      <c r="TX286" s="59"/>
      <c r="TY286" s="59"/>
      <c r="TZ286" s="59"/>
      <c r="UA286" s="59"/>
      <c r="UB286" s="59"/>
      <c r="UC286" s="59"/>
      <c r="UD286" s="59"/>
      <c r="UE286" s="59"/>
      <c r="UF286" s="59"/>
      <c r="UG286" s="59"/>
      <c r="UH286" s="59"/>
      <c r="UI286" s="59"/>
      <c r="UJ286" s="59"/>
      <c r="UK286" s="59"/>
      <c r="UL286" s="59"/>
      <c r="UM286" s="59"/>
      <c r="UN286" s="59"/>
      <c r="UO286" s="59"/>
      <c r="UP286" s="59"/>
      <c r="UQ286" s="59"/>
      <c r="UR286" s="59"/>
      <c r="US286" s="59"/>
      <c r="UT286" s="59"/>
      <c r="UU286" s="59"/>
      <c r="UV286" s="59"/>
      <c r="UW286" s="59"/>
      <c r="UX286" s="59"/>
      <c r="UY286" s="59"/>
      <c r="UZ286" s="59"/>
      <c r="VA286" s="59"/>
      <c r="VB286" s="59"/>
      <c r="VC286" s="59"/>
      <c r="VD286" s="59"/>
      <c r="VE286" s="59"/>
      <c r="VF286" s="59"/>
      <c r="VG286" s="59"/>
      <c r="VH286" s="59"/>
      <c r="VI286" s="59"/>
      <c r="VJ286" s="59"/>
      <c r="VK286" s="59"/>
      <c r="VL286" s="59"/>
      <c r="VM286" s="59"/>
      <c r="VN286" s="59"/>
      <c r="VO286" s="59"/>
      <c r="VP286" s="59"/>
      <c r="VQ286" s="59"/>
      <c r="VR286" s="59"/>
      <c r="VS286" s="59"/>
      <c r="VT286" s="59"/>
      <c r="VU286" s="59"/>
      <c r="VV286" s="59"/>
      <c r="VW286" s="59"/>
      <c r="VX286" s="59"/>
      <c r="VY286" s="59"/>
      <c r="VZ286" s="59"/>
      <c r="WA286" s="59"/>
      <c r="WB286" s="59"/>
      <c r="WC286" s="59"/>
      <c r="WD286" s="59"/>
      <c r="WE286" s="59"/>
      <c r="WF286" s="59"/>
      <c r="WG286" s="59"/>
      <c r="WH286" s="59"/>
      <c r="WI286" s="59"/>
      <c r="WJ286" s="59"/>
      <c r="WK286" s="59"/>
      <c r="WL286" s="59"/>
      <c r="WM286" s="59"/>
      <c r="WN286" s="59"/>
      <c r="WO286" s="59"/>
      <c r="WP286" s="59"/>
      <c r="WQ286" s="59"/>
      <c r="WR286" s="59"/>
      <c r="WS286" s="59"/>
      <c r="WT286" s="59"/>
      <c r="WU286" s="59"/>
      <c r="WV286" s="59"/>
      <c r="WW286" s="59"/>
      <c r="WX286" s="59"/>
      <c r="WY286" s="59"/>
      <c r="WZ286" s="59"/>
      <c r="XA286" s="59"/>
      <c r="XB286" s="59"/>
      <c r="XC286" s="59"/>
      <c r="XD286" s="59"/>
      <c r="XE286" s="59"/>
      <c r="XF286" s="59"/>
      <c r="XG286" s="59"/>
      <c r="XH286" s="59"/>
      <c r="XI286" s="59"/>
      <c r="XJ286" s="59"/>
      <c r="XK286" s="59"/>
      <c r="XL286" s="59"/>
      <c r="XM286" s="59"/>
      <c r="XN286" s="59"/>
      <c r="XO286" s="59"/>
      <c r="XP286" s="59"/>
      <c r="XQ286" s="59"/>
      <c r="XR286" s="59"/>
      <c r="XS286" s="59"/>
      <c r="XT286" s="59"/>
      <c r="XU286" s="59"/>
      <c r="XV286" s="59"/>
      <c r="XW286" s="59"/>
      <c r="XX286" s="59"/>
      <c r="XY286" s="59"/>
      <c r="XZ286" s="59"/>
      <c r="YA286" s="59"/>
      <c r="YB286" s="59"/>
      <c r="YC286" s="59"/>
      <c r="YD286" s="59"/>
      <c r="YE286" s="59"/>
      <c r="YF286" s="59"/>
      <c r="YG286" s="59"/>
      <c r="YH286" s="59"/>
      <c r="YI286" s="59"/>
      <c r="YJ286" s="59"/>
      <c r="YK286" s="59"/>
      <c r="YL286" s="59"/>
      <c r="YM286" s="59"/>
      <c r="YN286" s="59"/>
      <c r="YO286" s="59"/>
      <c r="YP286" s="59"/>
      <c r="YQ286" s="59"/>
      <c r="YR286" s="59"/>
      <c r="YS286" s="59"/>
      <c r="YT286" s="59"/>
      <c r="YU286" s="59"/>
      <c r="YV286" s="59"/>
      <c r="YW286" s="59"/>
      <c r="YX286" s="59"/>
      <c r="YY286" s="59"/>
      <c r="YZ286" s="59"/>
      <c r="ZA286" s="59"/>
      <c r="ZB286" s="59"/>
      <c r="ZC286" s="59"/>
      <c r="ZD286" s="59"/>
      <c r="ZE286" s="59"/>
      <c r="ZF286" s="59"/>
      <c r="ZG286" s="59"/>
      <c r="ZH286" s="59"/>
      <c r="ZI286" s="59"/>
      <c r="ZJ286" s="59"/>
      <c r="ZK286" s="59"/>
      <c r="ZL286" s="59"/>
      <c r="ZM286" s="59"/>
      <c r="ZN286" s="59"/>
      <c r="ZO286" s="59"/>
      <c r="ZP286" s="59"/>
      <c r="ZQ286" s="59"/>
      <c r="ZR286" s="59"/>
      <c r="ZS286" s="59"/>
      <c r="ZT286" s="59"/>
      <c r="ZU286" s="59"/>
      <c r="ZV286" s="59"/>
      <c r="ZW286" s="59"/>
      <c r="ZX286" s="59"/>
      <c r="ZY286" s="59"/>
      <c r="ZZ286" s="59"/>
      <c r="AAA286" s="59"/>
      <c r="AAB286" s="59"/>
      <c r="AAC286" s="59"/>
      <c r="AAD286" s="59"/>
      <c r="AAE286" s="59"/>
      <c r="AAF286" s="59"/>
      <c r="AAG286" s="59"/>
      <c r="AAH286" s="59"/>
      <c r="AAI286" s="59"/>
      <c r="AAJ286" s="59"/>
      <c r="AAK286" s="59"/>
      <c r="AAL286" s="59"/>
      <c r="AAM286" s="59"/>
      <c r="AAN286" s="59"/>
      <c r="AAO286" s="59"/>
      <c r="AAP286" s="59"/>
      <c r="AAQ286" s="59"/>
      <c r="AAR286" s="59"/>
      <c r="AAS286" s="59"/>
      <c r="AAT286" s="59"/>
      <c r="AAU286" s="59"/>
      <c r="AAV286" s="59"/>
      <c r="AAW286" s="59"/>
      <c r="AAX286" s="59"/>
      <c r="AAY286" s="59"/>
      <c r="AAZ286" s="59"/>
      <c r="ABA286" s="59"/>
      <c r="ABB286" s="59"/>
      <c r="ABC286" s="59"/>
      <c r="ABD286" s="59"/>
      <c r="ABE286" s="59"/>
      <c r="ABF286" s="59"/>
      <c r="ABG286" s="59"/>
      <c r="ABH286" s="59"/>
      <c r="ABI286" s="59"/>
      <c r="ABJ286" s="59"/>
      <c r="ABK286" s="59"/>
      <c r="ABL286" s="59"/>
      <c r="ABM286" s="59"/>
      <c r="ABN286" s="59"/>
      <c r="ABO286" s="59"/>
      <c r="ABP286" s="59"/>
      <c r="ABQ286" s="59"/>
      <c r="ABR286" s="59"/>
      <c r="ABS286" s="59"/>
      <c r="ABT286" s="59"/>
      <c r="ABU286" s="59"/>
      <c r="ABV286" s="59"/>
      <c r="ABW286" s="59"/>
      <c r="ABX286" s="59"/>
      <c r="ABY286" s="59"/>
      <c r="ABZ286" s="59"/>
      <c r="ACA286" s="59"/>
      <c r="ACB286" s="59"/>
      <c r="ACC286" s="59"/>
      <c r="ACD286" s="59"/>
      <c r="ACE286" s="59"/>
      <c r="ACF286" s="59"/>
      <c r="ACG286" s="59"/>
      <c r="ACH286" s="59"/>
      <c r="ACI286" s="59"/>
      <c r="ACJ286" s="59"/>
      <c r="ACK286" s="59"/>
      <c r="ACL286" s="59"/>
      <c r="ACM286" s="59"/>
      <c r="ACN286" s="59"/>
      <c r="ACO286" s="59"/>
      <c r="ACP286" s="59"/>
      <c r="ACQ286" s="59"/>
      <c r="ACR286" s="59"/>
      <c r="ACS286" s="59"/>
      <c r="ACT286" s="59"/>
      <c r="ACU286" s="59"/>
      <c r="ACV286" s="59"/>
      <c r="ACW286" s="59"/>
      <c r="ACX286" s="59"/>
      <c r="ACY286" s="59"/>
      <c r="ACZ286" s="59"/>
      <c r="ADA286" s="59"/>
      <c r="ADB286" s="59"/>
      <c r="ADC286" s="59"/>
      <c r="ADD286" s="59"/>
      <c r="ADE286" s="59"/>
      <c r="ADF286" s="59"/>
      <c r="ADG286" s="59"/>
      <c r="ADH286" s="59"/>
      <c r="ADI286" s="59"/>
      <c r="ADJ286" s="59"/>
      <c r="ADK286" s="59"/>
      <c r="ADL286" s="59"/>
      <c r="ADM286" s="59"/>
      <c r="ADN286" s="59"/>
      <c r="ADO286" s="59"/>
      <c r="ADP286" s="59"/>
      <c r="ADQ286" s="59"/>
      <c r="ADR286" s="59"/>
      <c r="ADS286" s="59"/>
      <c r="ADT286" s="59"/>
      <c r="ADU286" s="59"/>
      <c r="ADV286" s="59"/>
      <c r="ADW286" s="59"/>
      <c r="ADX286" s="59"/>
      <c r="ADY286" s="59"/>
      <c r="ADZ286" s="59"/>
      <c r="AEA286" s="59"/>
      <c r="AEB286" s="59"/>
      <c r="AEC286" s="59"/>
      <c r="AED286" s="59"/>
      <c r="AEE286" s="59"/>
      <c r="AEF286" s="59"/>
      <c r="AEG286" s="59"/>
      <c r="AEH286" s="59"/>
      <c r="AEI286" s="59"/>
      <c r="AEJ286" s="59"/>
      <c r="AEK286" s="59"/>
      <c r="AEL286" s="59"/>
      <c r="AEM286" s="59"/>
      <c r="AEN286" s="59"/>
      <c r="AEO286" s="59"/>
      <c r="AEP286" s="59"/>
      <c r="AEQ286" s="59"/>
      <c r="AER286" s="59"/>
      <c r="AES286" s="59"/>
      <c r="AET286" s="59"/>
      <c r="AEU286" s="59"/>
      <c r="AEV286" s="59"/>
      <c r="AEW286" s="59"/>
      <c r="AEX286" s="59"/>
      <c r="AEY286" s="59"/>
      <c r="AEZ286" s="59"/>
      <c r="AFA286" s="59"/>
      <c r="AFB286" s="59"/>
      <c r="AFC286" s="59"/>
      <c r="AFD286" s="59"/>
      <c r="AFE286" s="59"/>
      <c r="AFF286" s="59"/>
      <c r="AFG286" s="59"/>
      <c r="AFH286" s="59"/>
      <c r="AFI286" s="59"/>
      <c r="AFJ286" s="59"/>
      <c r="AFK286" s="59"/>
      <c r="AFL286" s="59"/>
      <c r="AFM286" s="59"/>
      <c r="AFN286" s="59"/>
      <c r="AFO286" s="59"/>
      <c r="AFP286" s="59"/>
      <c r="AFQ286" s="59"/>
      <c r="AFR286" s="59"/>
      <c r="AFS286" s="59"/>
      <c r="AFT286" s="59"/>
      <c r="AFU286" s="59"/>
      <c r="AFV286" s="59"/>
      <c r="AFW286" s="59"/>
      <c r="AFX286" s="59"/>
      <c r="AFY286" s="59"/>
      <c r="AFZ286" s="59"/>
      <c r="AGA286" s="59"/>
      <c r="AGB286" s="59"/>
      <c r="AGC286" s="59"/>
      <c r="AGD286" s="59"/>
      <c r="AGE286" s="59"/>
      <c r="AGF286" s="59"/>
      <c r="AGG286" s="59"/>
      <c r="AGH286" s="59"/>
      <c r="AGI286" s="59"/>
      <c r="AGJ286" s="59"/>
      <c r="AGK286" s="59"/>
      <c r="AGL286" s="59"/>
      <c r="AGM286" s="59"/>
      <c r="AGN286" s="59"/>
      <c r="AGO286" s="59"/>
      <c r="AGP286" s="59"/>
      <c r="AGQ286" s="59"/>
      <c r="AGR286" s="59"/>
      <c r="AGS286" s="59"/>
      <c r="AGT286" s="59"/>
      <c r="AGU286" s="59"/>
      <c r="AGV286" s="59"/>
      <c r="AGW286" s="59"/>
      <c r="AGX286" s="59"/>
      <c r="AGY286" s="59"/>
      <c r="AGZ286" s="59"/>
      <c r="AHA286" s="59"/>
      <c r="AHB286" s="59"/>
      <c r="AHC286" s="59"/>
      <c r="AHD286" s="59"/>
      <c r="AHE286" s="59"/>
      <c r="AHF286" s="59"/>
      <c r="AHG286" s="59"/>
      <c r="AHH286" s="59"/>
      <c r="AHI286" s="59"/>
      <c r="AHJ286" s="59"/>
      <c r="AHK286" s="59"/>
      <c r="AHL286" s="59"/>
      <c r="AHM286" s="59"/>
      <c r="AHN286" s="59"/>
      <c r="AHO286" s="59"/>
      <c r="AHP286" s="59"/>
      <c r="AHQ286" s="59"/>
      <c r="AHR286" s="59"/>
      <c r="AHS286" s="59"/>
      <c r="AHT286" s="59"/>
      <c r="AHU286" s="59"/>
      <c r="AHV286" s="59"/>
      <c r="AHW286" s="59"/>
      <c r="AHX286" s="59"/>
      <c r="AHY286" s="59"/>
      <c r="AHZ286" s="59"/>
      <c r="AIA286" s="59"/>
      <c r="AIB286" s="59"/>
      <c r="AIC286" s="59"/>
      <c r="AID286" s="59"/>
      <c r="AIE286" s="59"/>
      <c r="AIF286" s="59"/>
      <c r="AIG286" s="59"/>
      <c r="AIH286" s="59"/>
      <c r="AII286" s="59"/>
      <c r="AIJ286" s="59"/>
      <c r="AIK286" s="59"/>
      <c r="AIL286" s="59"/>
      <c r="AIM286" s="59"/>
      <c r="AIN286" s="59"/>
      <c r="AIO286" s="59"/>
      <c r="AIP286" s="59"/>
      <c r="AIQ286" s="59"/>
      <c r="AIR286" s="59"/>
      <c r="AIS286" s="59"/>
      <c r="AIT286" s="59"/>
      <c r="AIU286" s="59"/>
      <c r="AIV286" s="59"/>
      <c r="AIW286" s="59"/>
      <c r="AIX286" s="59"/>
      <c r="AIY286" s="59"/>
      <c r="AIZ286" s="59"/>
      <c r="AJA286" s="59"/>
      <c r="AJB286" s="59"/>
      <c r="AJC286" s="59"/>
      <c r="AJD286" s="59"/>
      <c r="AJE286" s="59"/>
      <c r="AJF286" s="59"/>
      <c r="AJG286" s="59"/>
      <c r="AJH286" s="59"/>
      <c r="AJI286" s="59"/>
      <c r="AJJ286" s="59"/>
      <c r="AJK286" s="59"/>
      <c r="AJL286" s="59"/>
      <c r="AJM286" s="59"/>
      <c r="AJN286" s="59"/>
      <c r="AJO286" s="59"/>
      <c r="AJP286" s="59"/>
      <c r="AJQ286" s="59"/>
      <c r="AJR286" s="59"/>
      <c r="AJS286" s="59"/>
      <c r="AJT286" s="59"/>
      <c r="AJU286" s="59"/>
      <c r="AJV286" s="59"/>
      <c r="AJW286" s="59"/>
      <c r="AJX286" s="59"/>
      <c r="AJY286" s="59"/>
      <c r="AJZ286" s="59"/>
      <c r="AKA286" s="59"/>
      <c r="AKB286" s="59"/>
      <c r="AKC286" s="59"/>
      <c r="AKD286" s="59"/>
      <c r="AKE286" s="59"/>
      <c r="AKF286" s="59"/>
      <c r="AKG286" s="59"/>
      <c r="AKH286" s="59"/>
      <c r="AKI286" s="59"/>
      <c r="AKJ286" s="59"/>
      <c r="AKK286" s="59"/>
      <c r="AKL286" s="59"/>
      <c r="AKM286" s="59"/>
      <c r="AKN286" s="59"/>
      <c r="AKO286" s="59"/>
      <c r="AKP286" s="59"/>
      <c r="AKQ286" s="59"/>
      <c r="AKR286" s="59"/>
      <c r="AKS286" s="59"/>
      <c r="AKT286" s="59"/>
      <c r="AKU286" s="59"/>
      <c r="AKV286" s="59"/>
      <c r="AKW286" s="59"/>
      <c r="AKX286" s="59"/>
      <c r="AKY286" s="59"/>
      <c r="AKZ286" s="59"/>
      <c r="ALA286" s="59"/>
      <c r="ALB286" s="59"/>
      <c r="ALC286" s="59"/>
      <c r="ALD286" s="59"/>
      <c r="ALE286" s="59"/>
      <c r="ALF286" s="59"/>
      <c r="ALG286" s="59"/>
      <c r="ALH286" s="59"/>
      <c r="ALI286" s="59"/>
      <c r="ALJ286" s="59"/>
      <c r="ALK286" s="59"/>
      <c r="ALL286" s="59"/>
      <c r="ALM286" s="59"/>
      <c r="ALN286" s="59"/>
      <c r="ALO286" s="59"/>
      <c r="ALP286" s="59"/>
      <c r="ALQ286" s="59"/>
      <c r="ALR286" s="59"/>
      <c r="ALS286" s="59"/>
      <c r="ALT286" s="59"/>
      <c r="ALU286" s="59"/>
      <c r="ALV286" s="59"/>
      <c r="ALW286" s="59"/>
      <c r="ALX286" s="59"/>
      <c r="ALY286" s="59"/>
      <c r="ALZ286" s="59"/>
      <c r="AMA286" s="59"/>
      <c r="AMB286" s="59"/>
      <c r="AMC286" s="59"/>
      <c r="AMD286" s="59"/>
      <c r="AME286" s="59"/>
      <c r="AMF286" s="59"/>
      <c r="AMG286" s="59"/>
      <c r="AMH286" s="59"/>
      <c r="AMI286" s="59"/>
      <c r="AMJ286" s="59"/>
      <c r="AMK286" s="59"/>
      <c r="AML286" s="59"/>
      <c r="AMM286" s="59"/>
      <c r="AMN286" s="59"/>
      <c r="AMO286" s="59"/>
      <c r="AMP286" s="59"/>
      <c r="AMQ286" s="59"/>
      <c r="AMR286" s="59"/>
      <c r="AMS286" s="59"/>
      <c r="AMT286" s="59"/>
      <c r="AMU286" s="59"/>
      <c r="AMV286" s="59"/>
      <c r="AMW286" s="59"/>
      <c r="AMX286" s="59"/>
      <c r="AMY286" s="59"/>
      <c r="AMZ286" s="59"/>
      <c r="ANA286" s="59"/>
      <c r="ANB286" s="59"/>
      <c r="ANC286" s="59"/>
      <c r="AND286" s="59"/>
      <c r="ANE286" s="59"/>
      <c r="ANF286" s="59"/>
      <c r="ANG286" s="59"/>
      <c r="ANH286" s="59"/>
      <c r="ANI286" s="59"/>
      <c r="ANJ286" s="59"/>
      <c r="ANK286" s="59"/>
      <c r="ANL286" s="59"/>
      <c r="ANM286" s="59"/>
      <c r="ANN286" s="59"/>
      <c r="ANO286" s="59"/>
      <c r="ANP286" s="59"/>
      <c r="ANQ286" s="59"/>
      <c r="ANR286" s="59"/>
      <c r="ANS286" s="59"/>
      <c r="ANT286" s="59"/>
      <c r="ANU286" s="59"/>
      <c r="ANV286" s="59"/>
      <c r="ANW286" s="59"/>
      <c r="ANX286" s="59"/>
      <c r="ANY286" s="59"/>
      <c r="ANZ286" s="59"/>
      <c r="AOA286" s="59"/>
      <c r="AOB286" s="59"/>
      <c r="AOC286" s="59"/>
      <c r="AOD286" s="59"/>
      <c r="AOE286" s="59"/>
      <c r="AOF286" s="59"/>
      <c r="AOG286" s="59"/>
      <c r="AOH286" s="59"/>
      <c r="AOI286" s="59"/>
      <c r="AOJ286" s="59"/>
      <c r="AOK286" s="59"/>
      <c r="AOL286" s="59"/>
      <c r="AOM286" s="59"/>
      <c r="AON286" s="59"/>
      <c r="AOO286" s="59"/>
      <c r="AOP286" s="59"/>
      <c r="AOQ286" s="59"/>
      <c r="AOR286" s="59"/>
      <c r="AOS286" s="59"/>
      <c r="AOT286" s="59"/>
      <c r="AOU286" s="59"/>
      <c r="AOV286" s="59"/>
      <c r="AOW286" s="59"/>
      <c r="AOX286" s="59"/>
      <c r="AOY286" s="59"/>
      <c r="AOZ286" s="59"/>
      <c r="APA286" s="59"/>
      <c r="APB286" s="59"/>
      <c r="APC286" s="59"/>
      <c r="APD286" s="59"/>
      <c r="APE286" s="59"/>
      <c r="APF286" s="59"/>
      <c r="APG286" s="59"/>
      <c r="APH286" s="59"/>
      <c r="API286" s="59"/>
      <c r="APJ286" s="59"/>
      <c r="APK286" s="59"/>
      <c r="APL286" s="59"/>
      <c r="APM286" s="59"/>
      <c r="APN286" s="59"/>
      <c r="APO286" s="59"/>
      <c r="APP286" s="59"/>
      <c r="APQ286" s="59"/>
      <c r="APR286" s="59"/>
      <c r="APS286" s="59"/>
      <c r="APT286" s="59"/>
      <c r="APU286" s="59"/>
      <c r="APV286" s="59"/>
      <c r="APW286" s="59"/>
      <c r="APX286" s="59"/>
      <c r="APY286" s="59"/>
      <c r="APZ286" s="59"/>
      <c r="AQA286" s="59"/>
      <c r="AQB286" s="59"/>
      <c r="AQC286" s="59"/>
      <c r="AQD286" s="59"/>
      <c r="AQE286" s="59"/>
      <c r="AQF286" s="59"/>
      <c r="AQG286" s="59"/>
      <c r="AQH286" s="59"/>
      <c r="AQI286" s="59"/>
      <c r="AQJ286" s="59"/>
      <c r="AQK286" s="59"/>
      <c r="AQL286" s="59"/>
      <c r="AQM286" s="59"/>
      <c r="AQN286" s="59"/>
      <c r="AQO286" s="59"/>
      <c r="AQP286" s="59"/>
      <c r="AQQ286" s="59"/>
      <c r="AQR286" s="59"/>
      <c r="AQS286" s="59"/>
      <c r="AQT286" s="59"/>
      <c r="AQU286" s="59"/>
      <c r="AQV286" s="59"/>
      <c r="AQW286" s="59"/>
      <c r="AQX286" s="59"/>
      <c r="AQY286" s="59"/>
      <c r="AQZ286" s="59"/>
      <c r="ARA286" s="59"/>
      <c r="ARB286" s="59"/>
      <c r="ARC286" s="59"/>
      <c r="ARD286" s="59"/>
      <c r="ARE286" s="59"/>
      <c r="ARF286" s="59"/>
      <c r="ARG286" s="59"/>
      <c r="ARH286" s="59"/>
      <c r="ARI286" s="59"/>
      <c r="ARJ286" s="59"/>
      <c r="ARK286" s="59"/>
      <c r="ARL286" s="59"/>
      <c r="ARM286" s="59"/>
      <c r="ARN286" s="59"/>
      <c r="ARO286" s="59"/>
      <c r="ARP286" s="59"/>
      <c r="ARQ286" s="59"/>
      <c r="ARR286" s="59"/>
      <c r="ARS286" s="59"/>
      <c r="ART286" s="59"/>
      <c r="ARU286" s="59"/>
      <c r="ARV286" s="59"/>
      <c r="ARW286" s="59"/>
      <c r="ARX286" s="59"/>
      <c r="ARY286" s="59"/>
      <c r="ARZ286" s="59"/>
      <c r="ASA286" s="59"/>
      <c r="ASB286" s="59"/>
      <c r="ASC286" s="59"/>
      <c r="ASD286" s="59"/>
      <c r="ASE286" s="59"/>
      <c r="ASF286" s="59"/>
      <c r="ASG286" s="59"/>
      <c r="ASH286" s="59"/>
      <c r="ASI286" s="59"/>
      <c r="ASJ286" s="59"/>
      <c r="ASK286" s="59"/>
      <c r="ASL286" s="59"/>
      <c r="ASM286" s="59"/>
      <c r="ASN286" s="59"/>
      <c r="ASO286" s="59"/>
      <c r="ASP286" s="59"/>
      <c r="ASQ286" s="59"/>
      <c r="ASR286" s="59"/>
      <c r="ASS286" s="59"/>
      <c r="AST286" s="59"/>
      <c r="ASU286" s="59"/>
      <c r="ASV286" s="59"/>
      <c r="ASW286" s="59"/>
      <c r="ASX286" s="59"/>
      <c r="ASY286" s="59"/>
      <c r="ASZ286" s="59"/>
      <c r="ATA286" s="59"/>
      <c r="ATB286" s="59"/>
      <c r="ATC286" s="59"/>
      <c r="ATD286" s="59"/>
      <c r="ATE286" s="59"/>
      <c r="ATF286" s="59"/>
      <c r="ATG286" s="59"/>
      <c r="ATH286" s="59"/>
      <c r="ATI286" s="59"/>
      <c r="ATJ286" s="59"/>
      <c r="ATK286" s="59"/>
      <c r="ATL286" s="59"/>
      <c r="ATM286" s="59"/>
      <c r="ATN286" s="59"/>
      <c r="ATO286" s="59"/>
      <c r="ATP286" s="59"/>
      <c r="ATQ286" s="59"/>
      <c r="ATR286" s="59"/>
      <c r="ATS286" s="59"/>
      <c r="ATT286" s="59"/>
      <c r="ATU286" s="59"/>
      <c r="ATV286" s="59"/>
      <c r="ATW286" s="59"/>
      <c r="ATX286" s="59"/>
      <c r="ATY286" s="59"/>
      <c r="ATZ286" s="59"/>
      <c r="AUA286" s="59"/>
      <c r="AUB286" s="59"/>
      <c r="AUC286" s="59"/>
      <c r="AUD286" s="59"/>
      <c r="AUE286" s="59"/>
      <c r="AUF286" s="59"/>
      <c r="AUG286" s="59"/>
      <c r="AUH286" s="59"/>
      <c r="AUI286" s="59"/>
      <c r="AUJ286" s="59"/>
      <c r="AUK286" s="59"/>
      <c r="AUL286" s="59"/>
      <c r="AUM286" s="59"/>
      <c r="AUN286" s="59"/>
      <c r="AUO286" s="59"/>
      <c r="AUP286" s="59"/>
      <c r="AUQ286" s="59"/>
      <c r="AUR286" s="59"/>
      <c r="AUS286" s="59"/>
      <c r="AUT286" s="59"/>
      <c r="AUU286" s="59"/>
      <c r="AUV286" s="59"/>
      <c r="AUW286" s="59"/>
      <c r="AUX286" s="59"/>
      <c r="AUY286" s="59"/>
      <c r="AUZ286" s="59"/>
      <c r="AVA286" s="59"/>
      <c r="AVB286" s="59"/>
      <c r="AVC286" s="59"/>
      <c r="AVD286" s="59"/>
      <c r="AVE286" s="59"/>
      <c r="AVF286" s="59"/>
      <c r="AVG286" s="59"/>
      <c r="AVH286" s="59"/>
      <c r="AVI286" s="59"/>
      <c r="AVJ286" s="59"/>
      <c r="AVK286" s="59"/>
      <c r="AVL286" s="59"/>
      <c r="AVM286" s="59"/>
      <c r="AVN286" s="59"/>
      <c r="AVO286" s="59"/>
      <c r="AVP286" s="59"/>
      <c r="AVQ286" s="59"/>
      <c r="AVR286" s="59"/>
      <c r="AVS286" s="59"/>
      <c r="AVT286" s="59"/>
      <c r="AVU286" s="59"/>
      <c r="AVV286" s="59"/>
      <c r="AVW286" s="59"/>
      <c r="AVX286" s="59"/>
      <c r="AVY286" s="59"/>
      <c r="AVZ286" s="59"/>
      <c r="AWA286" s="59"/>
      <c r="AWB286" s="59"/>
      <c r="AWC286" s="59"/>
      <c r="AWD286" s="59"/>
      <c r="AWE286" s="59"/>
      <c r="AWF286" s="59"/>
      <c r="AWG286" s="59"/>
      <c r="AWH286" s="59"/>
      <c r="AWI286" s="59"/>
      <c r="AWJ286" s="59"/>
      <c r="AWK286" s="59"/>
      <c r="AWL286" s="59"/>
      <c r="AWM286" s="59"/>
      <c r="AWN286" s="59"/>
      <c r="AWO286" s="59"/>
      <c r="AWP286" s="59"/>
      <c r="AWQ286" s="59"/>
      <c r="AWR286" s="59"/>
      <c r="AWS286" s="59"/>
      <c r="AWT286" s="59"/>
      <c r="AWU286" s="59"/>
      <c r="AWV286" s="59"/>
      <c r="AWW286" s="59"/>
      <c r="AWX286" s="59"/>
      <c r="AWY286" s="59"/>
      <c r="AWZ286" s="59"/>
      <c r="AXA286" s="59"/>
      <c r="AXB286" s="59"/>
      <c r="AXC286" s="59"/>
      <c r="AXD286" s="59"/>
      <c r="AXE286" s="59"/>
      <c r="AXF286" s="59"/>
      <c r="AXG286" s="59"/>
      <c r="AXH286" s="59"/>
      <c r="AXI286" s="59"/>
      <c r="AXJ286" s="59"/>
      <c r="AXK286" s="59"/>
      <c r="AXL286" s="59"/>
      <c r="AXM286" s="59"/>
      <c r="AXN286" s="59"/>
      <c r="AXO286" s="59"/>
      <c r="AXP286" s="59"/>
      <c r="AXQ286" s="59"/>
      <c r="AXR286" s="59"/>
      <c r="AXS286" s="59"/>
      <c r="AXT286" s="59"/>
      <c r="AXU286" s="59"/>
      <c r="AXV286" s="59"/>
      <c r="AXW286" s="59"/>
      <c r="AXX286" s="59"/>
      <c r="AXY286" s="59"/>
      <c r="AXZ286" s="59"/>
      <c r="AYA286" s="59"/>
      <c r="AYB286" s="59"/>
      <c r="AYC286" s="59"/>
      <c r="AYD286" s="59"/>
      <c r="AYE286" s="59"/>
      <c r="AYF286" s="59"/>
      <c r="AYG286" s="59"/>
      <c r="AYH286" s="59"/>
      <c r="AYI286" s="59"/>
      <c r="AYJ286" s="59"/>
      <c r="AYK286" s="59"/>
      <c r="AYL286" s="59"/>
      <c r="AYM286" s="59"/>
      <c r="AYN286" s="59"/>
      <c r="AYO286" s="59"/>
      <c r="AYP286" s="59"/>
      <c r="AYQ286" s="59"/>
      <c r="AYR286" s="59"/>
      <c r="AYS286" s="59"/>
      <c r="AYT286" s="59"/>
      <c r="AYU286" s="59"/>
      <c r="AYV286" s="59"/>
      <c r="AYW286" s="59"/>
      <c r="AYX286" s="59"/>
      <c r="AYY286" s="59"/>
      <c r="AYZ286" s="59"/>
      <c r="AZA286" s="59"/>
      <c r="AZB286" s="59"/>
      <c r="AZC286" s="59"/>
      <c r="AZD286" s="59"/>
      <c r="AZE286" s="59"/>
      <c r="AZF286" s="59"/>
      <c r="AZG286" s="59"/>
      <c r="AZH286" s="59"/>
      <c r="AZI286" s="59"/>
      <c r="AZJ286" s="59"/>
      <c r="AZK286" s="59"/>
      <c r="AZL286" s="59"/>
      <c r="AZM286" s="59"/>
      <c r="AZN286" s="59"/>
      <c r="AZO286" s="59"/>
      <c r="AZP286" s="59"/>
      <c r="AZQ286" s="59"/>
      <c r="AZR286" s="59"/>
      <c r="AZS286" s="59"/>
      <c r="AZT286" s="59"/>
      <c r="AZU286" s="59"/>
      <c r="AZV286" s="59"/>
      <c r="AZW286" s="59"/>
      <c r="AZX286" s="59"/>
      <c r="AZY286" s="59"/>
      <c r="AZZ286" s="59"/>
      <c r="BAA286" s="59"/>
      <c r="BAB286" s="59"/>
      <c r="BAC286" s="59"/>
      <c r="BAD286" s="59"/>
      <c r="BAE286" s="59"/>
      <c r="BAF286" s="59"/>
      <c r="BAG286" s="59"/>
      <c r="BAH286" s="59"/>
      <c r="BAI286" s="59"/>
      <c r="BAJ286" s="59"/>
      <c r="BAK286" s="59"/>
      <c r="BAL286" s="59"/>
      <c r="BAM286" s="59"/>
      <c r="BAN286" s="59"/>
      <c r="BAO286" s="59"/>
      <c r="BAP286" s="59"/>
      <c r="BAQ286" s="59"/>
      <c r="BAR286" s="59"/>
      <c r="BAS286" s="59"/>
      <c r="BAT286" s="59"/>
      <c r="BAU286" s="59"/>
      <c r="BAV286" s="59"/>
      <c r="BAW286" s="59"/>
      <c r="BAX286" s="59"/>
      <c r="BAY286" s="59"/>
      <c r="BAZ286" s="59"/>
      <c r="BBA286" s="59"/>
      <c r="BBB286" s="59"/>
      <c r="BBC286" s="59"/>
      <c r="BBD286" s="59"/>
      <c r="BBE286" s="59"/>
      <c r="BBF286" s="59"/>
      <c r="BBG286" s="59"/>
      <c r="BBH286" s="59"/>
      <c r="BBI286" s="59"/>
      <c r="BBJ286" s="59"/>
      <c r="BBK286" s="59"/>
      <c r="BBL286" s="59"/>
      <c r="BBM286" s="59"/>
      <c r="BBN286" s="59"/>
      <c r="BBO286" s="59"/>
      <c r="BBP286" s="59"/>
      <c r="BBQ286" s="59"/>
      <c r="BBR286" s="59"/>
      <c r="BBS286" s="59"/>
      <c r="BBT286" s="59"/>
      <c r="BBU286" s="59"/>
      <c r="BBV286" s="59"/>
      <c r="BBW286" s="59"/>
      <c r="BBX286" s="59"/>
      <c r="BBY286" s="59"/>
      <c r="BBZ286" s="59"/>
      <c r="BCA286" s="59"/>
      <c r="BCB286" s="59"/>
      <c r="BCC286" s="59"/>
      <c r="BCD286" s="59"/>
      <c r="BCE286" s="59"/>
      <c r="BCF286" s="59"/>
      <c r="BCG286" s="59"/>
      <c r="BCH286" s="59"/>
      <c r="BCI286" s="59"/>
      <c r="BCJ286" s="59"/>
      <c r="BCK286" s="59"/>
      <c r="BCL286" s="59"/>
      <c r="BCM286" s="59"/>
      <c r="BCN286" s="59"/>
      <c r="BCO286" s="59"/>
      <c r="BCP286" s="59"/>
      <c r="BCQ286" s="59"/>
      <c r="BCR286" s="59"/>
      <c r="BCS286" s="59"/>
      <c r="BCT286" s="59"/>
      <c r="BCU286" s="59"/>
      <c r="BCV286" s="59"/>
      <c r="BCW286" s="59"/>
      <c r="BCX286" s="59"/>
      <c r="BCY286" s="59"/>
      <c r="BCZ286" s="59"/>
      <c r="BDA286" s="59"/>
      <c r="BDB286" s="59"/>
      <c r="BDC286" s="59"/>
      <c r="BDD286" s="59"/>
      <c r="BDE286" s="59"/>
      <c r="BDF286" s="59"/>
      <c r="BDG286" s="59"/>
      <c r="BDH286" s="59"/>
      <c r="BDI286" s="59"/>
      <c r="BDJ286" s="59"/>
      <c r="BDK286" s="59"/>
      <c r="BDL286" s="59"/>
      <c r="BDM286" s="59"/>
      <c r="BDN286" s="59"/>
      <c r="BDO286" s="59"/>
      <c r="BDP286" s="59"/>
      <c r="BDQ286" s="59"/>
      <c r="BDR286" s="59"/>
      <c r="BDS286" s="59"/>
      <c r="BDT286" s="59"/>
      <c r="BDU286" s="59"/>
      <c r="BDV286" s="59"/>
      <c r="BDW286" s="59"/>
      <c r="BDX286" s="59"/>
      <c r="BDY286" s="59"/>
      <c r="BDZ286" s="59"/>
      <c r="BEA286" s="59"/>
      <c r="BEB286" s="59"/>
      <c r="BEC286" s="59"/>
      <c r="BED286" s="59"/>
      <c r="BEE286" s="59"/>
      <c r="BEF286" s="59"/>
      <c r="BEG286" s="59"/>
      <c r="BEH286" s="59"/>
      <c r="BEI286" s="59"/>
      <c r="BEJ286" s="59"/>
      <c r="BEK286" s="59"/>
      <c r="BEL286" s="59"/>
      <c r="BEM286" s="59"/>
      <c r="BEN286" s="59"/>
      <c r="BEO286" s="59"/>
      <c r="BEP286" s="59"/>
      <c r="BEQ286" s="59"/>
      <c r="BER286" s="59"/>
      <c r="BES286" s="59"/>
      <c r="BET286" s="59"/>
      <c r="BEU286" s="59"/>
      <c r="BEV286" s="59"/>
      <c r="BEW286" s="59"/>
      <c r="BEX286" s="59"/>
      <c r="BEY286" s="59"/>
      <c r="BEZ286" s="59"/>
      <c r="BFA286" s="59"/>
      <c r="BFB286" s="59"/>
      <c r="BFC286" s="59"/>
      <c r="BFD286" s="59"/>
      <c r="BFE286" s="59"/>
      <c r="BFF286" s="59"/>
      <c r="BFG286" s="59"/>
      <c r="BFH286" s="59"/>
      <c r="BFI286" s="59"/>
      <c r="BFJ286" s="59"/>
      <c r="BFK286" s="59"/>
      <c r="BFL286" s="59"/>
      <c r="BFM286" s="59"/>
      <c r="BFN286" s="59"/>
      <c r="BFO286" s="59"/>
      <c r="BFP286" s="59"/>
      <c r="BFQ286" s="59"/>
      <c r="BFR286" s="59"/>
      <c r="BFS286" s="59"/>
      <c r="BFT286" s="59"/>
      <c r="BFU286" s="59"/>
      <c r="BFV286" s="59"/>
      <c r="BFW286" s="59"/>
      <c r="BFX286" s="59"/>
      <c r="BFY286" s="59"/>
      <c r="BFZ286" s="59"/>
      <c r="BGA286" s="59"/>
      <c r="BGB286" s="59"/>
      <c r="BGC286" s="59"/>
      <c r="BGD286" s="59"/>
      <c r="BGE286" s="59"/>
      <c r="BGF286" s="59"/>
      <c r="BGG286" s="59"/>
      <c r="BGH286" s="59"/>
      <c r="BGI286" s="59"/>
      <c r="BGJ286" s="59"/>
      <c r="BGK286" s="59"/>
      <c r="BGL286" s="59"/>
      <c r="BGM286" s="59"/>
      <c r="BGN286" s="59"/>
      <c r="BGO286" s="59"/>
      <c r="BGP286" s="59"/>
      <c r="BGQ286" s="59"/>
      <c r="BGR286" s="59"/>
      <c r="BGS286" s="59"/>
      <c r="BGT286" s="59"/>
      <c r="BGU286" s="59"/>
      <c r="BGV286" s="59"/>
      <c r="BGW286" s="59"/>
      <c r="BGX286" s="59"/>
      <c r="BGY286" s="59"/>
      <c r="BGZ286" s="59"/>
      <c r="BHA286" s="59"/>
      <c r="BHB286" s="59"/>
      <c r="BHC286" s="59"/>
      <c r="BHD286" s="59"/>
      <c r="BHE286" s="59"/>
      <c r="BHF286" s="59"/>
      <c r="BHG286" s="59"/>
      <c r="BHH286" s="59"/>
      <c r="BHI286" s="59"/>
      <c r="BHJ286" s="59"/>
      <c r="BHK286" s="59"/>
      <c r="BHL286" s="59"/>
      <c r="BHM286" s="59"/>
      <c r="BHN286" s="59"/>
      <c r="BHO286" s="59"/>
      <c r="BHP286" s="59"/>
      <c r="BHQ286" s="59"/>
      <c r="BHR286" s="59"/>
      <c r="BHS286" s="59"/>
      <c r="BHT286" s="59"/>
      <c r="BHU286" s="59"/>
      <c r="BHV286" s="59"/>
      <c r="BHW286" s="59"/>
      <c r="BHX286" s="59"/>
      <c r="BHY286" s="59"/>
      <c r="BHZ286" s="59"/>
      <c r="BIA286" s="59"/>
      <c r="BIB286" s="59"/>
      <c r="BIC286" s="59"/>
      <c r="BID286" s="59"/>
      <c r="BIE286" s="59"/>
      <c r="BIF286" s="59"/>
      <c r="BIG286" s="59"/>
      <c r="BIH286" s="59"/>
      <c r="BII286" s="59"/>
      <c r="BIJ286" s="59"/>
      <c r="BIK286" s="59"/>
      <c r="BIL286" s="59"/>
      <c r="BIM286" s="59"/>
      <c r="BIN286" s="59"/>
      <c r="BIO286" s="59"/>
      <c r="BIP286" s="59"/>
      <c r="BIQ286" s="59"/>
      <c r="BIR286" s="59"/>
      <c r="BIS286" s="59"/>
      <c r="BIT286" s="59"/>
      <c r="BIU286" s="59"/>
      <c r="BIV286" s="59"/>
      <c r="BIW286" s="59"/>
      <c r="BIX286" s="59"/>
      <c r="BIY286" s="59"/>
      <c r="BIZ286" s="59"/>
      <c r="BJA286" s="59"/>
      <c r="BJB286" s="59"/>
      <c r="BJC286" s="59"/>
      <c r="BJD286" s="59"/>
      <c r="BJE286" s="59"/>
      <c r="BJF286" s="59"/>
      <c r="BJG286" s="59"/>
      <c r="BJH286" s="59"/>
      <c r="BJI286" s="59"/>
      <c r="BJJ286" s="59"/>
      <c r="BJK286" s="59"/>
      <c r="BJL286" s="59"/>
      <c r="BJM286" s="59"/>
      <c r="BJN286" s="59"/>
      <c r="BJO286" s="59"/>
      <c r="BJP286" s="59"/>
      <c r="BJQ286" s="59"/>
      <c r="BJR286" s="59"/>
      <c r="BJS286" s="59"/>
      <c r="BJT286" s="59"/>
      <c r="BJU286" s="59"/>
      <c r="BJV286" s="59"/>
      <c r="BJW286" s="59"/>
      <c r="BJX286" s="59"/>
      <c r="BJY286" s="59"/>
      <c r="BJZ286" s="59"/>
      <c r="BKA286" s="59"/>
      <c r="BKB286" s="59"/>
      <c r="BKC286" s="59"/>
      <c r="BKD286" s="59"/>
      <c r="BKE286" s="59"/>
      <c r="BKF286" s="59"/>
      <c r="BKG286" s="59"/>
      <c r="BKH286" s="59"/>
      <c r="BKI286" s="59"/>
      <c r="BKJ286" s="59"/>
      <c r="BKK286" s="59"/>
      <c r="BKL286" s="59"/>
      <c r="BKM286" s="59"/>
      <c r="BKN286" s="59"/>
      <c r="BKO286" s="59"/>
      <c r="BKP286" s="59"/>
      <c r="BKQ286" s="59"/>
      <c r="BKR286" s="59"/>
      <c r="BKS286" s="59"/>
      <c r="BKT286" s="59"/>
      <c r="BKU286" s="59"/>
      <c r="BKV286" s="59"/>
      <c r="BKW286" s="59"/>
      <c r="BKX286" s="59"/>
      <c r="BKY286" s="59"/>
      <c r="BKZ286" s="59"/>
      <c r="BLA286" s="59"/>
      <c r="BLB286" s="59"/>
      <c r="BLC286" s="59"/>
      <c r="BLD286" s="59"/>
      <c r="BLE286" s="59"/>
      <c r="BLF286" s="59"/>
      <c r="BLG286" s="59"/>
      <c r="BLH286" s="59"/>
      <c r="BLI286" s="59"/>
      <c r="BLJ286" s="59"/>
      <c r="BLK286" s="59"/>
      <c r="BLL286" s="59"/>
      <c r="BLM286" s="59"/>
      <c r="BLN286" s="59"/>
      <c r="BLO286" s="59"/>
      <c r="BLP286" s="59"/>
      <c r="BLQ286" s="59"/>
      <c r="BLR286" s="59"/>
      <c r="BLS286" s="59"/>
      <c r="BLT286" s="59"/>
      <c r="BLU286" s="59"/>
      <c r="BLV286" s="59"/>
      <c r="BLW286" s="59"/>
      <c r="BLX286" s="59"/>
      <c r="BLY286" s="59"/>
      <c r="BLZ286" s="59"/>
      <c r="BMA286" s="59"/>
      <c r="BMB286" s="59"/>
      <c r="BMC286" s="59"/>
      <c r="BMD286" s="59"/>
      <c r="BME286" s="59"/>
      <c r="BMF286" s="59"/>
      <c r="BMG286" s="59"/>
      <c r="BMH286" s="59"/>
      <c r="BMI286" s="59"/>
      <c r="BMJ286" s="59"/>
      <c r="BMK286" s="59"/>
      <c r="BML286" s="59"/>
      <c r="BMM286" s="59"/>
      <c r="BMN286" s="59"/>
      <c r="BMO286" s="59"/>
      <c r="BMP286" s="59"/>
      <c r="BMQ286" s="59"/>
      <c r="BMR286" s="59"/>
      <c r="BMS286" s="59"/>
      <c r="BMT286" s="59"/>
      <c r="BMU286" s="59"/>
      <c r="BMV286" s="59"/>
      <c r="BMW286" s="59"/>
      <c r="BMX286" s="59"/>
      <c r="BMY286" s="59"/>
      <c r="BMZ286" s="59"/>
      <c r="BNA286" s="59"/>
      <c r="BNB286" s="59"/>
      <c r="BNC286" s="59"/>
      <c r="BND286" s="59"/>
      <c r="BNE286" s="59"/>
      <c r="BNF286" s="59"/>
      <c r="BNG286" s="59"/>
      <c r="BNH286" s="59"/>
      <c r="BNI286" s="59"/>
      <c r="BNJ286" s="59"/>
      <c r="BNK286" s="59"/>
      <c r="BNL286" s="59"/>
      <c r="BNM286" s="59"/>
      <c r="BNN286" s="59"/>
      <c r="BNO286" s="59"/>
      <c r="BNP286" s="59"/>
      <c r="BNQ286" s="59"/>
      <c r="BNR286" s="59"/>
      <c r="BNS286" s="59"/>
      <c r="BNT286" s="59"/>
      <c r="BNU286" s="59"/>
      <c r="BNV286" s="59"/>
      <c r="BNW286" s="59"/>
      <c r="BNX286" s="59"/>
      <c r="BNY286" s="59"/>
      <c r="BNZ286" s="59"/>
      <c r="BOA286" s="59"/>
      <c r="BOB286" s="59"/>
      <c r="BOC286" s="59"/>
      <c r="BOD286" s="59"/>
      <c r="BOE286" s="59"/>
      <c r="BOF286" s="59"/>
      <c r="BOG286" s="59"/>
      <c r="BOH286" s="59"/>
      <c r="BOI286" s="59"/>
      <c r="BOJ286" s="59"/>
      <c r="BOK286" s="59"/>
      <c r="BOL286" s="59"/>
      <c r="BOM286" s="59"/>
      <c r="BON286" s="59"/>
      <c r="BOO286" s="59"/>
      <c r="BOP286" s="59"/>
      <c r="BOQ286" s="59"/>
      <c r="BOR286" s="59"/>
      <c r="BOS286" s="59"/>
      <c r="BOT286" s="59"/>
      <c r="BOU286" s="59"/>
      <c r="BOV286" s="59"/>
      <c r="BOW286" s="59"/>
      <c r="BOX286" s="59"/>
      <c r="BOY286" s="59"/>
      <c r="BOZ286" s="59"/>
      <c r="BPA286" s="59"/>
      <c r="BPB286" s="59"/>
      <c r="BPC286" s="59"/>
      <c r="BPD286" s="59"/>
      <c r="BPE286" s="59"/>
      <c r="BPF286" s="59"/>
      <c r="BPG286" s="59"/>
      <c r="BPH286" s="59"/>
      <c r="BPI286" s="59"/>
      <c r="BPJ286" s="59"/>
      <c r="BPK286" s="59"/>
      <c r="BPL286" s="59"/>
      <c r="BPM286" s="59"/>
      <c r="BPN286" s="59"/>
      <c r="BPO286" s="59"/>
      <c r="BPP286" s="59"/>
      <c r="BPQ286" s="59"/>
      <c r="BPR286" s="59"/>
      <c r="BPS286" s="59"/>
      <c r="BPT286" s="59"/>
      <c r="BPU286" s="59"/>
      <c r="BPV286" s="59"/>
      <c r="BPW286" s="59"/>
      <c r="BPX286" s="59"/>
      <c r="BPY286" s="59"/>
      <c r="BPZ286" s="59"/>
      <c r="BQA286" s="59"/>
      <c r="BQB286" s="59"/>
      <c r="BQC286" s="59"/>
      <c r="BQD286" s="59"/>
      <c r="BQE286" s="59"/>
      <c r="BQF286" s="59"/>
      <c r="BQG286" s="59"/>
      <c r="BQH286" s="59"/>
      <c r="BQI286" s="59"/>
      <c r="BQJ286" s="59"/>
      <c r="BQK286" s="59"/>
      <c r="BQL286" s="59"/>
      <c r="BQM286" s="59"/>
      <c r="BQN286" s="59"/>
      <c r="BQO286" s="59"/>
      <c r="BQP286" s="59"/>
      <c r="BQQ286" s="59"/>
      <c r="BQR286" s="59"/>
      <c r="BQS286" s="59"/>
      <c r="BQT286" s="59"/>
      <c r="BQU286" s="59"/>
      <c r="BQV286" s="59"/>
      <c r="BQW286" s="59"/>
      <c r="BQX286" s="59"/>
      <c r="BQY286" s="59"/>
      <c r="BQZ286" s="59"/>
      <c r="BRA286" s="59"/>
      <c r="BRB286" s="59"/>
      <c r="BRC286" s="59"/>
      <c r="BRD286" s="59"/>
      <c r="BRE286" s="59"/>
      <c r="BRF286" s="59"/>
      <c r="BRG286" s="59"/>
      <c r="BRH286" s="59"/>
      <c r="BRI286" s="59"/>
      <c r="BRJ286" s="59"/>
      <c r="BRK286" s="59"/>
      <c r="BRL286" s="59"/>
      <c r="BRM286" s="59"/>
      <c r="BRN286" s="59"/>
      <c r="BRO286" s="59"/>
      <c r="BRP286" s="59"/>
      <c r="BRQ286" s="59"/>
      <c r="BRR286" s="59"/>
      <c r="BRS286" s="59"/>
      <c r="BRT286" s="59"/>
      <c r="BRU286" s="59"/>
      <c r="BRV286" s="59"/>
      <c r="BRW286" s="59"/>
      <c r="BRX286" s="59"/>
      <c r="BRY286" s="59"/>
      <c r="BRZ286" s="59"/>
      <c r="BSA286" s="59"/>
      <c r="BSB286" s="59"/>
      <c r="BSC286" s="59"/>
      <c r="BSD286" s="59"/>
      <c r="BSE286" s="59"/>
      <c r="BSF286" s="59"/>
      <c r="BSG286" s="59"/>
      <c r="BSH286" s="59"/>
      <c r="BSI286" s="59"/>
      <c r="BSJ286" s="59"/>
      <c r="BSK286" s="59"/>
      <c r="BSL286" s="59"/>
      <c r="BSM286" s="59"/>
      <c r="BSN286" s="59"/>
      <c r="BSO286" s="59"/>
      <c r="BSP286" s="59"/>
      <c r="BSQ286" s="59"/>
      <c r="BSR286" s="59"/>
      <c r="BSS286" s="59"/>
      <c r="BST286" s="59"/>
      <c r="BSU286" s="59"/>
      <c r="BSV286" s="59"/>
      <c r="BSW286" s="59"/>
      <c r="BSX286" s="59"/>
      <c r="BSY286" s="59"/>
      <c r="BSZ286" s="59"/>
      <c r="BTA286" s="59"/>
      <c r="BTB286" s="59"/>
      <c r="BTC286" s="59"/>
      <c r="BTD286" s="59"/>
      <c r="BTE286" s="59"/>
      <c r="BTF286" s="59"/>
      <c r="BTG286" s="59"/>
      <c r="BTH286" s="59"/>
      <c r="BTI286" s="59"/>
      <c r="BTJ286" s="59"/>
      <c r="BTK286" s="59"/>
      <c r="BTL286" s="59"/>
      <c r="BTM286" s="59"/>
      <c r="BTN286" s="59"/>
      <c r="BTO286" s="59"/>
      <c r="BTP286" s="59"/>
      <c r="BTQ286" s="59"/>
      <c r="BTR286" s="59"/>
      <c r="BTS286" s="59"/>
      <c r="BTT286" s="59"/>
      <c r="BTU286" s="59"/>
      <c r="BTV286" s="59"/>
      <c r="BTW286" s="59"/>
      <c r="BTX286" s="59"/>
      <c r="BTY286" s="59"/>
      <c r="BTZ286" s="59"/>
      <c r="BUA286" s="59"/>
      <c r="BUB286" s="59"/>
      <c r="BUC286" s="59"/>
      <c r="BUD286" s="59"/>
      <c r="BUE286" s="59"/>
      <c r="BUF286" s="59"/>
      <c r="BUG286" s="59"/>
      <c r="BUH286" s="59"/>
      <c r="BUI286" s="59"/>
      <c r="BUJ286" s="59"/>
      <c r="BUK286" s="59"/>
      <c r="BUL286" s="59"/>
      <c r="BUM286" s="59"/>
      <c r="BUN286" s="59"/>
      <c r="BUO286" s="59"/>
      <c r="BUP286" s="59"/>
      <c r="BUQ286" s="59"/>
      <c r="BUR286" s="59"/>
      <c r="BUS286" s="59"/>
      <c r="BUT286" s="59"/>
      <c r="BUU286" s="59"/>
      <c r="BUV286" s="59"/>
      <c r="BUW286" s="59"/>
      <c r="BUX286" s="59"/>
      <c r="BUY286" s="59"/>
      <c r="BUZ286" s="59"/>
      <c r="BVA286" s="59"/>
      <c r="BVB286" s="59"/>
      <c r="BVC286" s="59"/>
      <c r="BVD286" s="59"/>
      <c r="BVE286" s="59"/>
      <c r="BVF286" s="59"/>
      <c r="BVG286" s="59"/>
      <c r="BVH286" s="59"/>
      <c r="BVI286" s="59"/>
      <c r="BVJ286" s="59"/>
      <c r="BVK286" s="59"/>
      <c r="BVL286" s="59"/>
      <c r="BVM286" s="59"/>
      <c r="BVN286" s="59"/>
      <c r="BVO286" s="59"/>
      <c r="BVP286" s="59"/>
      <c r="BVQ286" s="59"/>
      <c r="BVR286" s="59"/>
      <c r="BVS286" s="59"/>
      <c r="BVT286" s="59"/>
      <c r="BVU286" s="59"/>
      <c r="BVV286" s="59"/>
      <c r="BVW286" s="59"/>
      <c r="BVX286" s="59"/>
      <c r="BVY286" s="59"/>
      <c r="BVZ286" s="59"/>
      <c r="BWA286" s="59"/>
      <c r="BWB286" s="59"/>
      <c r="BWC286" s="59"/>
      <c r="BWD286" s="59"/>
      <c r="BWE286" s="59"/>
      <c r="BWF286" s="59"/>
      <c r="BWG286" s="59"/>
      <c r="BWH286" s="59"/>
      <c r="BWI286" s="59"/>
      <c r="BWJ286" s="59"/>
      <c r="BWK286" s="59"/>
      <c r="BWL286" s="59"/>
      <c r="BWM286" s="59"/>
      <c r="BWN286" s="59"/>
      <c r="BWO286" s="59"/>
      <c r="BWP286" s="59"/>
      <c r="BWQ286" s="59"/>
      <c r="BWR286" s="59"/>
      <c r="BWS286" s="59"/>
      <c r="BWT286" s="59"/>
      <c r="BWU286" s="59"/>
      <c r="BWV286" s="59"/>
      <c r="BWW286" s="59"/>
      <c r="BWX286" s="59"/>
      <c r="BWY286" s="59"/>
      <c r="BWZ286" s="59"/>
      <c r="BXA286" s="59"/>
      <c r="BXB286" s="59"/>
      <c r="BXC286" s="59"/>
      <c r="BXD286" s="59"/>
      <c r="BXE286" s="59"/>
      <c r="BXF286" s="59"/>
      <c r="BXG286" s="59"/>
      <c r="BXH286" s="59"/>
      <c r="BXI286" s="59"/>
      <c r="BXJ286" s="59"/>
      <c r="BXK286" s="59"/>
      <c r="BXL286" s="59"/>
      <c r="BXM286" s="59"/>
      <c r="BXN286" s="59"/>
      <c r="BXO286" s="59"/>
      <c r="BXP286" s="59"/>
      <c r="BXQ286" s="59"/>
      <c r="BXR286" s="59"/>
      <c r="BXS286" s="59"/>
      <c r="BXT286" s="59"/>
      <c r="BXU286" s="59"/>
      <c r="BXV286" s="59"/>
      <c r="BXW286" s="59"/>
      <c r="BXX286" s="59"/>
      <c r="BXY286" s="59"/>
      <c r="BXZ286" s="59"/>
      <c r="BYA286" s="59"/>
      <c r="BYB286" s="59"/>
      <c r="BYC286" s="59"/>
      <c r="BYD286" s="59"/>
      <c r="BYE286" s="59"/>
      <c r="BYF286" s="59"/>
      <c r="BYG286" s="59"/>
      <c r="BYH286" s="59"/>
      <c r="BYI286" s="59"/>
      <c r="BYJ286" s="59"/>
      <c r="BYK286" s="59"/>
      <c r="BYL286" s="59"/>
      <c r="BYM286" s="59"/>
      <c r="BYN286" s="59"/>
      <c r="BYO286" s="59"/>
      <c r="BYP286" s="59"/>
      <c r="BYQ286" s="59"/>
      <c r="BYR286" s="59"/>
      <c r="BYS286" s="59"/>
      <c r="BYT286" s="59"/>
      <c r="BYU286" s="59"/>
      <c r="BYV286" s="59"/>
      <c r="BYW286" s="59"/>
      <c r="BYX286" s="59"/>
      <c r="BYY286" s="59"/>
      <c r="BYZ286" s="59"/>
      <c r="BZA286" s="59"/>
      <c r="BZB286" s="59"/>
      <c r="BZC286" s="59"/>
      <c r="BZD286" s="59"/>
      <c r="BZE286" s="59"/>
      <c r="BZF286" s="59"/>
      <c r="BZG286" s="59"/>
      <c r="BZH286" s="59"/>
      <c r="BZI286" s="59"/>
      <c r="BZJ286" s="59"/>
      <c r="BZK286" s="59"/>
      <c r="BZL286" s="59"/>
      <c r="BZM286" s="59"/>
      <c r="BZN286" s="59"/>
      <c r="BZO286" s="59"/>
      <c r="BZP286" s="59"/>
      <c r="BZQ286" s="59"/>
      <c r="BZR286" s="59"/>
      <c r="BZS286" s="59"/>
      <c r="BZT286" s="59"/>
      <c r="BZU286" s="59"/>
      <c r="BZV286" s="59"/>
      <c r="BZW286" s="59"/>
      <c r="BZX286" s="59"/>
      <c r="BZY286" s="59"/>
      <c r="BZZ286" s="59"/>
      <c r="CAA286" s="59"/>
      <c r="CAB286" s="59"/>
      <c r="CAC286" s="59"/>
      <c r="CAD286" s="59"/>
      <c r="CAE286" s="59"/>
      <c r="CAF286" s="59"/>
      <c r="CAG286" s="59"/>
      <c r="CAH286" s="59"/>
      <c r="CAI286" s="59"/>
      <c r="CAJ286" s="59"/>
      <c r="CAK286" s="59"/>
      <c r="CAL286" s="59"/>
      <c r="CAM286" s="59"/>
      <c r="CAN286" s="59"/>
      <c r="CAO286" s="59"/>
      <c r="CAP286" s="59"/>
      <c r="CAQ286" s="59"/>
      <c r="CAR286" s="59"/>
      <c r="CAS286" s="59"/>
      <c r="CAT286" s="59"/>
      <c r="CAU286" s="59"/>
      <c r="CAV286" s="59"/>
      <c r="CAW286" s="59"/>
      <c r="CAX286" s="59"/>
      <c r="CAY286" s="59"/>
      <c r="CAZ286" s="59"/>
      <c r="CBA286" s="59"/>
      <c r="CBB286" s="59"/>
      <c r="CBC286" s="59"/>
      <c r="CBD286" s="59"/>
      <c r="CBE286" s="59"/>
      <c r="CBF286" s="59"/>
      <c r="CBG286" s="59"/>
      <c r="CBH286" s="59"/>
      <c r="CBI286" s="59"/>
      <c r="CBJ286" s="59"/>
      <c r="CBK286" s="59"/>
      <c r="CBL286" s="59"/>
      <c r="CBM286" s="59"/>
      <c r="CBN286" s="59"/>
      <c r="CBO286" s="59"/>
      <c r="CBP286" s="59"/>
      <c r="CBQ286" s="59"/>
      <c r="CBR286" s="59"/>
      <c r="CBS286" s="59"/>
      <c r="CBT286" s="59"/>
      <c r="CBU286" s="59"/>
      <c r="CBV286" s="59"/>
      <c r="CBW286" s="59"/>
      <c r="CBX286" s="59"/>
      <c r="CBY286" s="59"/>
      <c r="CBZ286" s="59"/>
      <c r="CCA286" s="59"/>
      <c r="CCB286" s="59"/>
      <c r="CCC286" s="59"/>
      <c r="CCD286" s="59"/>
      <c r="CCE286" s="59"/>
      <c r="CCF286" s="59"/>
      <c r="CCG286" s="59"/>
      <c r="CCH286" s="59"/>
      <c r="CCI286" s="59"/>
      <c r="CCJ286" s="59"/>
      <c r="CCK286" s="59"/>
      <c r="CCL286" s="59"/>
      <c r="CCM286" s="59"/>
      <c r="CCN286" s="59"/>
      <c r="CCO286" s="59"/>
      <c r="CCP286" s="59"/>
      <c r="CCQ286" s="59"/>
      <c r="CCR286" s="59"/>
      <c r="CCS286" s="59"/>
      <c r="CCT286" s="59"/>
      <c r="CCU286" s="59"/>
      <c r="CCV286" s="59"/>
      <c r="CCW286" s="59"/>
      <c r="CCX286" s="59"/>
      <c r="CCY286" s="59"/>
      <c r="CCZ286" s="59"/>
      <c r="CDA286" s="59"/>
      <c r="CDB286" s="59"/>
      <c r="CDC286" s="59"/>
      <c r="CDD286" s="59"/>
      <c r="CDE286" s="59"/>
      <c r="CDF286" s="59"/>
      <c r="CDG286" s="59"/>
      <c r="CDH286" s="59"/>
      <c r="CDI286" s="59"/>
      <c r="CDJ286" s="59"/>
      <c r="CDK286" s="59"/>
      <c r="CDL286" s="59"/>
      <c r="CDM286" s="59"/>
      <c r="CDN286" s="59"/>
      <c r="CDO286" s="59"/>
      <c r="CDP286" s="59"/>
      <c r="CDQ286" s="59"/>
      <c r="CDR286" s="59"/>
      <c r="CDS286" s="59"/>
      <c r="CDT286" s="59"/>
      <c r="CDU286" s="59"/>
      <c r="CDV286" s="59"/>
      <c r="CDW286" s="59"/>
      <c r="CDX286" s="59"/>
      <c r="CDY286" s="59"/>
      <c r="CDZ286" s="59"/>
      <c r="CEA286" s="59"/>
      <c r="CEB286" s="59"/>
      <c r="CEC286" s="59"/>
      <c r="CED286" s="59"/>
      <c r="CEE286" s="59"/>
      <c r="CEF286" s="59"/>
      <c r="CEG286" s="59"/>
      <c r="CEH286" s="59"/>
      <c r="CEI286" s="59"/>
      <c r="CEJ286" s="59"/>
      <c r="CEK286" s="59"/>
      <c r="CEL286" s="59"/>
      <c r="CEM286" s="59"/>
      <c r="CEN286" s="59"/>
      <c r="CEO286" s="59"/>
      <c r="CEP286" s="59"/>
      <c r="CEQ286" s="59"/>
      <c r="CER286" s="59"/>
      <c r="CES286" s="59"/>
      <c r="CET286" s="59"/>
      <c r="CEU286" s="59"/>
      <c r="CEV286" s="59"/>
      <c r="CEW286" s="59"/>
      <c r="CEX286" s="59"/>
      <c r="CEY286" s="59"/>
      <c r="CEZ286" s="59"/>
      <c r="CFA286" s="59"/>
      <c r="CFB286" s="59"/>
      <c r="CFC286" s="59"/>
      <c r="CFD286" s="59"/>
      <c r="CFE286" s="59"/>
      <c r="CFF286" s="59"/>
      <c r="CFG286" s="59"/>
      <c r="CFH286" s="59"/>
      <c r="CFI286" s="59"/>
      <c r="CFJ286" s="59"/>
      <c r="CFK286" s="59"/>
      <c r="CFL286" s="59"/>
      <c r="CFM286" s="59"/>
      <c r="CFN286" s="59"/>
      <c r="CFO286" s="59"/>
      <c r="CFP286" s="59"/>
      <c r="CFQ286" s="59"/>
      <c r="CFR286" s="59"/>
      <c r="CFS286" s="59"/>
      <c r="CFT286" s="59"/>
      <c r="CFU286" s="59"/>
      <c r="CFV286" s="59"/>
      <c r="CFW286" s="59"/>
      <c r="CFX286" s="59"/>
      <c r="CFY286" s="59"/>
      <c r="CFZ286" s="59"/>
      <c r="CGA286" s="59"/>
      <c r="CGB286" s="59"/>
      <c r="CGC286" s="59"/>
      <c r="CGD286" s="59"/>
      <c r="CGE286" s="59"/>
      <c r="CGF286" s="59"/>
      <c r="CGG286" s="59"/>
      <c r="CGH286" s="59"/>
      <c r="CGI286" s="59"/>
      <c r="CGJ286" s="59"/>
      <c r="CGK286" s="59"/>
      <c r="CGL286" s="59"/>
      <c r="CGM286" s="59"/>
      <c r="CGN286" s="59"/>
      <c r="CGO286" s="59"/>
      <c r="CGP286" s="59"/>
      <c r="CGQ286" s="59"/>
      <c r="CGR286" s="59"/>
      <c r="CGS286" s="59"/>
      <c r="CGT286" s="59"/>
      <c r="CGU286" s="59"/>
      <c r="CGV286" s="59"/>
      <c r="CGW286" s="59"/>
      <c r="CGX286" s="59"/>
      <c r="CGY286" s="59"/>
      <c r="CGZ286" s="59"/>
      <c r="CHA286" s="59"/>
      <c r="CHB286" s="59"/>
      <c r="CHC286" s="59"/>
      <c r="CHD286" s="59"/>
      <c r="CHE286" s="59"/>
      <c r="CHF286" s="59"/>
      <c r="CHG286" s="59"/>
      <c r="CHH286" s="59"/>
      <c r="CHI286" s="59"/>
      <c r="CHJ286" s="59"/>
      <c r="CHK286" s="59"/>
      <c r="CHL286" s="59"/>
      <c r="CHM286" s="59"/>
      <c r="CHN286" s="59"/>
      <c r="CHO286" s="59"/>
      <c r="CHP286" s="59"/>
      <c r="CHQ286" s="59"/>
      <c r="CHR286" s="59"/>
      <c r="CHS286" s="59"/>
      <c r="CHT286" s="59"/>
      <c r="CHU286" s="59"/>
      <c r="CHV286" s="59"/>
      <c r="CHW286" s="59"/>
      <c r="CHX286" s="59"/>
      <c r="CHY286" s="59"/>
      <c r="CHZ286" s="59"/>
      <c r="CIA286" s="59"/>
      <c r="CIB286" s="59"/>
      <c r="CIC286" s="59"/>
      <c r="CID286" s="59"/>
      <c r="CIE286" s="59"/>
      <c r="CIF286" s="59"/>
      <c r="CIG286" s="59"/>
      <c r="CIH286" s="59"/>
      <c r="CII286" s="59"/>
      <c r="CIJ286" s="59"/>
      <c r="CIK286" s="59"/>
      <c r="CIL286" s="59"/>
      <c r="CIM286" s="59"/>
      <c r="CIN286" s="59"/>
      <c r="CIO286" s="59"/>
      <c r="CIP286" s="59"/>
      <c r="CIQ286" s="59"/>
      <c r="CIR286" s="59"/>
      <c r="CIS286" s="59"/>
      <c r="CIT286" s="59"/>
      <c r="CIU286" s="59"/>
      <c r="CIV286" s="59"/>
      <c r="CIW286" s="59"/>
      <c r="CIX286" s="59"/>
      <c r="CIY286" s="59"/>
      <c r="CIZ286" s="59"/>
      <c r="CJA286" s="59"/>
      <c r="CJB286" s="59"/>
      <c r="CJC286" s="59"/>
      <c r="CJD286" s="59"/>
      <c r="CJE286" s="59"/>
      <c r="CJF286" s="59"/>
      <c r="CJG286" s="59"/>
      <c r="CJH286" s="59"/>
      <c r="CJI286" s="59"/>
      <c r="CJJ286" s="59"/>
      <c r="CJK286" s="59"/>
      <c r="CJL286" s="59"/>
      <c r="CJM286" s="59"/>
      <c r="CJN286" s="59"/>
      <c r="CJO286" s="59"/>
      <c r="CJP286" s="59"/>
      <c r="CJQ286" s="59"/>
      <c r="CJR286" s="59"/>
      <c r="CJS286" s="59"/>
      <c r="CJT286" s="59"/>
      <c r="CJU286" s="59"/>
      <c r="CJV286" s="59"/>
      <c r="CJW286" s="59"/>
      <c r="CJX286" s="59"/>
      <c r="CJY286" s="59"/>
      <c r="CJZ286" s="59"/>
      <c r="CKA286" s="59"/>
      <c r="CKB286" s="59"/>
      <c r="CKC286" s="59"/>
      <c r="CKD286" s="59"/>
      <c r="CKE286" s="59"/>
      <c r="CKF286" s="59"/>
      <c r="CKG286" s="59"/>
      <c r="CKH286" s="59"/>
      <c r="CKI286" s="59"/>
      <c r="CKJ286" s="59"/>
      <c r="CKK286" s="59"/>
      <c r="CKL286" s="59"/>
      <c r="CKM286" s="59"/>
      <c r="CKN286" s="59"/>
      <c r="CKO286" s="59"/>
      <c r="CKP286" s="59"/>
      <c r="CKQ286" s="59"/>
      <c r="CKR286" s="59"/>
      <c r="CKS286" s="59"/>
      <c r="CKT286" s="59"/>
      <c r="CKU286" s="59"/>
      <c r="CKV286" s="59"/>
      <c r="CKW286" s="59"/>
      <c r="CKX286" s="59"/>
      <c r="CKY286" s="59"/>
      <c r="CKZ286" s="59"/>
      <c r="CLA286" s="59"/>
      <c r="CLB286" s="59"/>
      <c r="CLC286" s="59"/>
      <c r="CLD286" s="59"/>
      <c r="CLE286" s="59"/>
      <c r="CLF286" s="59"/>
      <c r="CLG286" s="59"/>
      <c r="CLH286" s="59"/>
      <c r="CLI286" s="59"/>
      <c r="CLJ286" s="59"/>
      <c r="CLK286" s="59"/>
      <c r="CLL286" s="59"/>
      <c r="CLM286" s="59"/>
      <c r="CLN286" s="59"/>
      <c r="CLO286" s="59"/>
      <c r="CLP286" s="59"/>
      <c r="CLQ286" s="59"/>
      <c r="CLR286" s="59"/>
      <c r="CLS286" s="59"/>
      <c r="CLT286" s="59"/>
      <c r="CLU286" s="59"/>
      <c r="CLV286" s="59"/>
      <c r="CLW286" s="59"/>
      <c r="CLX286" s="59"/>
      <c r="CLY286" s="59"/>
      <c r="CLZ286" s="59"/>
      <c r="CMA286" s="59"/>
      <c r="CMB286" s="59"/>
      <c r="CMC286" s="59"/>
      <c r="CMD286" s="59"/>
      <c r="CME286" s="59"/>
      <c r="CMF286" s="59"/>
      <c r="CMG286" s="59"/>
      <c r="CMH286" s="59"/>
      <c r="CMI286" s="59"/>
      <c r="CMJ286" s="59"/>
      <c r="CMK286" s="59"/>
      <c r="CML286" s="59"/>
      <c r="CMM286" s="59"/>
      <c r="CMN286" s="59"/>
      <c r="CMO286" s="59"/>
      <c r="CMP286" s="59"/>
      <c r="CMQ286" s="59"/>
      <c r="CMR286" s="59"/>
      <c r="CMS286" s="59"/>
      <c r="CMT286" s="59"/>
      <c r="CMU286" s="59"/>
      <c r="CMV286" s="59"/>
      <c r="CMW286" s="59"/>
      <c r="CMX286" s="59"/>
      <c r="CMY286" s="59"/>
      <c r="CMZ286" s="59"/>
      <c r="CNA286" s="59"/>
      <c r="CNB286" s="59"/>
      <c r="CNC286" s="59"/>
      <c r="CND286" s="59"/>
      <c r="CNE286" s="59"/>
      <c r="CNF286" s="59"/>
      <c r="CNG286" s="59"/>
      <c r="CNH286" s="59"/>
      <c r="CNI286" s="59"/>
      <c r="CNJ286" s="59"/>
      <c r="CNK286" s="59"/>
      <c r="CNL286" s="59"/>
      <c r="CNM286" s="59"/>
      <c r="CNN286" s="59"/>
      <c r="CNO286" s="59"/>
      <c r="CNP286" s="59"/>
      <c r="CNQ286" s="59"/>
      <c r="CNR286" s="59"/>
      <c r="CNS286" s="59"/>
      <c r="CNT286" s="59"/>
      <c r="CNU286" s="59"/>
      <c r="CNV286" s="59"/>
      <c r="CNW286" s="59"/>
      <c r="CNX286" s="59"/>
      <c r="CNY286" s="59"/>
      <c r="CNZ286" s="59"/>
      <c r="COA286" s="59"/>
      <c r="COB286" s="59"/>
      <c r="COC286" s="59"/>
      <c r="COD286" s="59"/>
      <c r="COE286" s="59"/>
      <c r="COF286" s="59"/>
      <c r="COG286" s="59"/>
      <c r="COH286" s="59"/>
      <c r="COI286" s="59"/>
      <c r="COJ286" s="59"/>
      <c r="COK286" s="59"/>
      <c r="COL286" s="59"/>
      <c r="COM286" s="59"/>
      <c r="CON286" s="59"/>
      <c r="COO286" s="59"/>
      <c r="COP286" s="59"/>
      <c r="COQ286" s="59"/>
      <c r="COR286" s="59"/>
      <c r="COS286" s="59"/>
      <c r="COT286" s="59"/>
      <c r="COU286" s="59"/>
      <c r="COV286" s="59"/>
      <c r="COW286" s="59"/>
      <c r="COX286" s="59"/>
      <c r="COY286" s="59"/>
      <c r="COZ286" s="59"/>
      <c r="CPA286" s="59"/>
      <c r="CPB286" s="59"/>
      <c r="CPC286" s="59"/>
      <c r="CPD286" s="59"/>
      <c r="CPE286" s="59"/>
      <c r="CPF286" s="59"/>
      <c r="CPG286" s="59"/>
      <c r="CPH286" s="59"/>
      <c r="CPI286" s="59"/>
      <c r="CPJ286" s="59"/>
      <c r="CPK286" s="59"/>
      <c r="CPL286" s="59"/>
      <c r="CPM286" s="59"/>
      <c r="CPN286" s="59"/>
      <c r="CPO286" s="59"/>
      <c r="CPP286" s="59"/>
      <c r="CPQ286" s="59"/>
      <c r="CPR286" s="59"/>
      <c r="CPS286" s="59"/>
      <c r="CPT286" s="59"/>
      <c r="CPU286" s="59"/>
      <c r="CPV286" s="59"/>
      <c r="CPW286" s="59"/>
      <c r="CPX286" s="59"/>
      <c r="CPY286" s="59"/>
      <c r="CPZ286" s="59"/>
      <c r="CQA286" s="59"/>
      <c r="CQB286" s="59"/>
      <c r="CQC286" s="59"/>
      <c r="CQD286" s="59"/>
      <c r="CQE286" s="59"/>
      <c r="CQF286" s="59"/>
      <c r="CQG286" s="59"/>
      <c r="CQH286" s="59"/>
      <c r="CQI286" s="59"/>
      <c r="CQJ286" s="59"/>
      <c r="CQK286" s="59"/>
      <c r="CQL286" s="59"/>
      <c r="CQM286" s="59"/>
      <c r="CQN286" s="59"/>
      <c r="CQO286" s="59"/>
      <c r="CQP286" s="59"/>
      <c r="CQQ286" s="59"/>
      <c r="CQR286" s="59"/>
      <c r="CQS286" s="59"/>
      <c r="CQT286" s="59"/>
      <c r="CQU286" s="59"/>
      <c r="CQV286" s="59"/>
      <c r="CQW286" s="59"/>
      <c r="CQX286" s="59"/>
      <c r="CQY286" s="59"/>
      <c r="CQZ286" s="59"/>
      <c r="CRA286" s="59"/>
      <c r="CRB286" s="59"/>
      <c r="CRC286" s="59"/>
      <c r="CRD286" s="59"/>
      <c r="CRE286" s="59"/>
      <c r="CRF286" s="59"/>
      <c r="CRG286" s="59"/>
      <c r="CRH286" s="59"/>
      <c r="CRI286" s="59"/>
      <c r="CRJ286" s="59"/>
      <c r="CRK286" s="59"/>
      <c r="CRL286" s="59"/>
      <c r="CRM286" s="59"/>
      <c r="CRN286" s="59"/>
      <c r="CRO286" s="59"/>
      <c r="CRP286" s="59"/>
      <c r="CRQ286" s="59"/>
      <c r="CRR286" s="59"/>
      <c r="CRS286" s="59"/>
      <c r="CRT286" s="59"/>
      <c r="CRU286" s="59"/>
      <c r="CRV286" s="59"/>
      <c r="CRW286" s="59"/>
      <c r="CRX286" s="59"/>
      <c r="CRY286" s="59"/>
      <c r="CRZ286" s="59"/>
      <c r="CSA286" s="59"/>
      <c r="CSB286" s="59"/>
      <c r="CSC286" s="59"/>
      <c r="CSD286" s="59"/>
      <c r="CSE286" s="59"/>
      <c r="CSF286" s="59"/>
      <c r="CSG286" s="59"/>
      <c r="CSH286" s="59"/>
      <c r="CSI286" s="59"/>
      <c r="CSJ286" s="59"/>
      <c r="CSK286" s="59"/>
      <c r="CSL286" s="59"/>
      <c r="CSM286" s="59"/>
      <c r="CSN286" s="59"/>
      <c r="CSO286" s="59"/>
      <c r="CSP286" s="59"/>
      <c r="CSQ286" s="59"/>
      <c r="CSR286" s="59"/>
      <c r="CSS286" s="59"/>
      <c r="CST286" s="59"/>
      <c r="CSU286" s="59"/>
      <c r="CSV286" s="59"/>
      <c r="CSW286" s="59"/>
      <c r="CSX286" s="59"/>
      <c r="CSY286" s="59"/>
      <c r="CSZ286" s="59"/>
      <c r="CTA286" s="59"/>
      <c r="CTB286" s="59"/>
      <c r="CTC286" s="59"/>
      <c r="CTD286" s="59"/>
      <c r="CTE286" s="59"/>
      <c r="CTF286" s="59"/>
      <c r="CTG286" s="59"/>
      <c r="CTH286" s="59"/>
      <c r="CTI286" s="59"/>
      <c r="CTJ286" s="59"/>
      <c r="CTK286" s="59"/>
      <c r="CTL286" s="59"/>
      <c r="CTM286" s="59"/>
      <c r="CTN286" s="59"/>
      <c r="CTO286" s="59"/>
      <c r="CTP286" s="59"/>
      <c r="CTQ286" s="59"/>
      <c r="CTR286" s="59"/>
      <c r="CTS286" s="59"/>
      <c r="CTT286" s="59"/>
      <c r="CTU286" s="59"/>
      <c r="CTV286" s="59"/>
      <c r="CTW286" s="59"/>
      <c r="CTX286" s="59"/>
      <c r="CTY286" s="59"/>
      <c r="CTZ286" s="59"/>
      <c r="CUA286" s="59"/>
      <c r="CUB286" s="59"/>
      <c r="CUC286" s="59"/>
      <c r="CUD286" s="59"/>
      <c r="CUE286" s="59"/>
      <c r="CUF286" s="59"/>
      <c r="CUG286" s="59"/>
      <c r="CUH286" s="59"/>
      <c r="CUI286" s="59"/>
      <c r="CUJ286" s="59"/>
      <c r="CUK286" s="59"/>
      <c r="CUL286" s="59"/>
      <c r="CUM286" s="59"/>
      <c r="CUN286" s="59"/>
      <c r="CUO286" s="59"/>
      <c r="CUP286" s="59"/>
      <c r="CUQ286" s="59"/>
      <c r="CUR286" s="59"/>
      <c r="CUS286" s="59"/>
      <c r="CUT286" s="59"/>
      <c r="CUU286" s="59"/>
      <c r="CUV286" s="59"/>
      <c r="CUW286" s="59"/>
      <c r="CUX286" s="59"/>
      <c r="CUY286" s="59"/>
      <c r="CUZ286" s="59"/>
      <c r="CVA286" s="59"/>
      <c r="CVB286" s="59"/>
      <c r="CVC286" s="59"/>
      <c r="CVD286" s="59"/>
      <c r="CVE286" s="59"/>
      <c r="CVF286" s="59"/>
      <c r="CVG286" s="59"/>
      <c r="CVH286" s="59"/>
      <c r="CVI286" s="59"/>
      <c r="CVJ286" s="59"/>
      <c r="CVK286" s="59"/>
      <c r="CVL286" s="59"/>
      <c r="CVM286" s="59"/>
      <c r="CVN286" s="59"/>
      <c r="CVO286" s="59"/>
      <c r="CVP286" s="59"/>
      <c r="CVQ286" s="59"/>
      <c r="CVR286" s="59"/>
      <c r="CVS286" s="59"/>
      <c r="CVT286" s="59"/>
      <c r="CVU286" s="59"/>
      <c r="CVV286" s="59"/>
      <c r="CVW286" s="59"/>
      <c r="CVX286" s="59"/>
      <c r="CVY286" s="59"/>
      <c r="CVZ286" s="59"/>
      <c r="CWA286" s="59"/>
      <c r="CWB286" s="59"/>
      <c r="CWC286" s="59"/>
      <c r="CWD286" s="59"/>
      <c r="CWE286" s="59"/>
      <c r="CWF286" s="59"/>
      <c r="CWG286" s="59"/>
      <c r="CWH286" s="59"/>
      <c r="CWI286" s="59"/>
      <c r="CWJ286" s="59"/>
      <c r="CWK286" s="59"/>
      <c r="CWL286" s="59"/>
      <c r="CWM286" s="59"/>
      <c r="CWN286" s="59"/>
      <c r="CWO286" s="59"/>
      <c r="CWP286" s="59"/>
      <c r="CWQ286" s="59"/>
      <c r="CWR286" s="59"/>
      <c r="CWS286" s="59"/>
      <c r="CWT286" s="59"/>
      <c r="CWU286" s="59"/>
      <c r="CWV286" s="59"/>
      <c r="CWW286" s="59"/>
      <c r="CWX286" s="59"/>
      <c r="CWY286" s="59"/>
      <c r="CWZ286" s="59"/>
      <c r="CXA286" s="59"/>
      <c r="CXB286" s="59"/>
      <c r="CXC286" s="59"/>
      <c r="CXD286" s="59"/>
      <c r="CXE286" s="59"/>
      <c r="CXF286" s="59"/>
      <c r="CXG286" s="59"/>
      <c r="CXH286" s="59"/>
      <c r="CXI286" s="59"/>
      <c r="CXJ286" s="59"/>
      <c r="CXK286" s="59"/>
      <c r="CXL286" s="59"/>
      <c r="CXM286" s="59"/>
      <c r="CXN286" s="59"/>
      <c r="CXO286" s="59"/>
      <c r="CXP286" s="59"/>
      <c r="CXQ286" s="59"/>
      <c r="CXR286" s="59"/>
      <c r="CXS286" s="59"/>
      <c r="CXT286" s="59"/>
      <c r="CXU286" s="59"/>
      <c r="CXV286" s="59"/>
      <c r="CXW286" s="59"/>
      <c r="CXX286" s="59"/>
      <c r="CXY286" s="59"/>
      <c r="CXZ286" s="59"/>
      <c r="CYA286" s="59"/>
      <c r="CYB286" s="59"/>
      <c r="CYC286" s="59"/>
      <c r="CYD286" s="59"/>
      <c r="CYE286" s="59"/>
      <c r="CYF286" s="59"/>
      <c r="CYG286" s="59"/>
      <c r="CYH286" s="59"/>
      <c r="CYI286" s="59"/>
      <c r="CYJ286" s="59"/>
      <c r="CYK286" s="59"/>
      <c r="CYL286" s="59"/>
      <c r="CYM286" s="59"/>
      <c r="CYN286" s="59"/>
      <c r="CYO286" s="59"/>
      <c r="CYP286" s="59"/>
      <c r="CYQ286" s="59"/>
      <c r="CYR286" s="59"/>
      <c r="CYS286" s="59"/>
      <c r="CYT286" s="59"/>
      <c r="CYU286" s="59"/>
      <c r="CYV286" s="59"/>
      <c r="CYW286" s="59"/>
      <c r="CYX286" s="59"/>
      <c r="CYY286" s="59"/>
      <c r="CYZ286" s="59"/>
      <c r="CZA286" s="59"/>
      <c r="CZB286" s="59"/>
      <c r="CZC286" s="59"/>
      <c r="CZD286" s="59"/>
      <c r="CZE286" s="59"/>
      <c r="CZF286" s="59"/>
      <c r="CZG286" s="59"/>
      <c r="CZH286" s="59"/>
      <c r="CZI286" s="59"/>
      <c r="CZJ286" s="59"/>
      <c r="CZK286" s="59"/>
      <c r="CZL286" s="59"/>
      <c r="CZM286" s="59"/>
      <c r="CZN286" s="59"/>
      <c r="CZO286" s="59"/>
      <c r="CZP286" s="59"/>
      <c r="CZQ286" s="59"/>
      <c r="CZR286" s="59"/>
      <c r="CZS286" s="59"/>
      <c r="CZT286" s="59"/>
      <c r="CZU286" s="59"/>
      <c r="CZV286" s="59"/>
      <c r="CZW286" s="59"/>
      <c r="CZX286" s="59"/>
      <c r="CZY286" s="59"/>
      <c r="CZZ286" s="59"/>
      <c r="DAA286" s="59"/>
      <c r="DAB286" s="59"/>
      <c r="DAC286" s="59"/>
      <c r="DAD286" s="59"/>
      <c r="DAE286" s="59"/>
      <c r="DAF286" s="59"/>
      <c r="DAG286" s="59"/>
      <c r="DAH286" s="59"/>
      <c r="DAI286" s="59"/>
      <c r="DAJ286" s="59"/>
      <c r="DAK286" s="59"/>
      <c r="DAL286" s="59"/>
      <c r="DAM286" s="59"/>
      <c r="DAN286" s="59"/>
      <c r="DAO286" s="59"/>
      <c r="DAP286" s="59"/>
      <c r="DAQ286" s="59"/>
      <c r="DAR286" s="59"/>
      <c r="DAS286" s="59"/>
      <c r="DAT286" s="59"/>
      <c r="DAU286" s="59"/>
      <c r="DAV286" s="59"/>
      <c r="DAW286" s="59"/>
      <c r="DAX286" s="59"/>
      <c r="DAY286" s="59"/>
      <c r="DAZ286" s="59"/>
      <c r="DBA286" s="59"/>
      <c r="DBB286" s="59"/>
      <c r="DBC286" s="59"/>
      <c r="DBD286" s="59"/>
      <c r="DBE286" s="59"/>
      <c r="DBF286" s="59"/>
      <c r="DBG286" s="59"/>
      <c r="DBH286" s="59"/>
      <c r="DBI286" s="59"/>
      <c r="DBJ286" s="59"/>
      <c r="DBK286" s="59"/>
      <c r="DBL286" s="59"/>
      <c r="DBM286" s="59"/>
      <c r="DBN286" s="59"/>
      <c r="DBO286" s="59"/>
      <c r="DBP286" s="59"/>
      <c r="DBQ286" s="59"/>
      <c r="DBR286" s="59"/>
      <c r="DBS286" s="59"/>
      <c r="DBT286" s="59"/>
      <c r="DBU286" s="59"/>
      <c r="DBV286" s="59"/>
      <c r="DBW286" s="59"/>
      <c r="DBX286" s="59"/>
      <c r="DBY286" s="59"/>
      <c r="DBZ286" s="59"/>
      <c r="DCA286" s="59"/>
      <c r="DCB286" s="59"/>
      <c r="DCC286" s="59"/>
      <c r="DCD286" s="59"/>
      <c r="DCE286" s="59"/>
      <c r="DCF286" s="59"/>
      <c r="DCG286" s="59"/>
      <c r="DCH286" s="59"/>
      <c r="DCI286" s="59"/>
      <c r="DCJ286" s="59"/>
      <c r="DCK286" s="59"/>
      <c r="DCL286" s="59"/>
      <c r="DCM286" s="59"/>
      <c r="DCN286" s="59"/>
      <c r="DCO286" s="59"/>
      <c r="DCP286" s="59"/>
      <c r="DCQ286" s="59"/>
      <c r="DCR286" s="59"/>
      <c r="DCS286" s="59"/>
      <c r="DCT286" s="59"/>
      <c r="DCU286" s="59"/>
      <c r="DCV286" s="59"/>
      <c r="DCW286" s="59"/>
      <c r="DCX286" s="59"/>
      <c r="DCY286" s="59"/>
      <c r="DCZ286" s="59"/>
      <c r="DDA286" s="59"/>
      <c r="DDB286" s="59"/>
      <c r="DDC286" s="59"/>
      <c r="DDD286" s="59"/>
      <c r="DDE286" s="59"/>
      <c r="DDF286" s="59"/>
      <c r="DDG286" s="59"/>
      <c r="DDH286" s="59"/>
      <c r="DDI286" s="59"/>
      <c r="DDJ286" s="59"/>
      <c r="DDK286" s="59"/>
      <c r="DDL286" s="59"/>
      <c r="DDM286" s="59"/>
      <c r="DDN286" s="59"/>
      <c r="DDO286" s="59"/>
      <c r="DDP286" s="59"/>
      <c r="DDQ286" s="59"/>
      <c r="DDR286" s="59"/>
      <c r="DDS286" s="59"/>
      <c r="DDT286" s="59"/>
      <c r="DDU286" s="59"/>
      <c r="DDV286" s="59"/>
      <c r="DDW286" s="59"/>
      <c r="DDX286" s="59"/>
      <c r="DDY286" s="59"/>
      <c r="DDZ286" s="59"/>
      <c r="DEA286" s="59"/>
      <c r="DEB286" s="59"/>
      <c r="DEC286" s="59"/>
      <c r="DED286" s="59"/>
      <c r="DEE286" s="59"/>
      <c r="DEF286" s="59"/>
      <c r="DEG286" s="59"/>
      <c r="DEH286" s="59"/>
      <c r="DEI286" s="59"/>
      <c r="DEJ286" s="59"/>
      <c r="DEK286" s="59"/>
      <c r="DEL286" s="59"/>
      <c r="DEM286" s="59"/>
      <c r="DEN286" s="59"/>
      <c r="DEO286" s="59"/>
      <c r="DEP286" s="59"/>
      <c r="DEQ286" s="59"/>
      <c r="DER286" s="59"/>
      <c r="DES286" s="59"/>
      <c r="DET286" s="59"/>
      <c r="DEU286" s="59"/>
      <c r="DEV286" s="59"/>
      <c r="DEW286" s="59"/>
      <c r="DEX286" s="59"/>
      <c r="DEY286" s="59"/>
      <c r="DEZ286" s="59"/>
      <c r="DFA286" s="59"/>
      <c r="DFB286" s="59"/>
      <c r="DFC286" s="59"/>
      <c r="DFD286" s="59"/>
      <c r="DFE286" s="59"/>
      <c r="DFF286" s="59"/>
      <c r="DFG286" s="59"/>
      <c r="DFH286" s="59"/>
      <c r="DFI286" s="59"/>
      <c r="DFJ286" s="59"/>
      <c r="DFK286" s="59"/>
      <c r="DFL286" s="59"/>
      <c r="DFM286" s="59"/>
      <c r="DFN286" s="59"/>
      <c r="DFO286" s="59"/>
      <c r="DFP286" s="59"/>
      <c r="DFQ286" s="59"/>
      <c r="DFR286" s="59"/>
      <c r="DFS286" s="59"/>
      <c r="DFT286" s="59"/>
      <c r="DFU286" s="59"/>
      <c r="DFV286" s="59"/>
      <c r="DFW286" s="59"/>
      <c r="DFX286" s="59"/>
      <c r="DFY286" s="59"/>
      <c r="DFZ286" s="59"/>
      <c r="DGA286" s="59"/>
      <c r="DGB286" s="59"/>
      <c r="DGC286" s="59"/>
      <c r="DGD286" s="59"/>
      <c r="DGE286" s="59"/>
      <c r="DGF286" s="59"/>
      <c r="DGG286" s="59"/>
      <c r="DGH286" s="59"/>
      <c r="DGI286" s="59"/>
      <c r="DGJ286" s="59"/>
      <c r="DGK286" s="59"/>
      <c r="DGL286" s="59"/>
      <c r="DGM286" s="59"/>
      <c r="DGN286" s="59"/>
      <c r="DGO286" s="59"/>
      <c r="DGP286" s="59"/>
      <c r="DGQ286" s="59"/>
      <c r="DGR286" s="59"/>
      <c r="DGS286" s="59"/>
      <c r="DGT286" s="59"/>
      <c r="DGU286" s="59"/>
      <c r="DGV286" s="59"/>
      <c r="DGW286" s="59"/>
      <c r="DGX286" s="59"/>
      <c r="DGY286" s="59"/>
      <c r="DGZ286" s="59"/>
      <c r="DHA286" s="59"/>
      <c r="DHB286" s="59"/>
      <c r="DHC286" s="59"/>
      <c r="DHD286" s="59"/>
      <c r="DHE286" s="59"/>
      <c r="DHF286" s="59"/>
      <c r="DHG286" s="59"/>
      <c r="DHH286" s="59"/>
      <c r="DHI286" s="59"/>
      <c r="DHJ286" s="59"/>
      <c r="DHK286" s="59"/>
      <c r="DHL286" s="59"/>
      <c r="DHM286" s="59"/>
      <c r="DHN286" s="59"/>
      <c r="DHO286" s="59"/>
      <c r="DHP286" s="59"/>
      <c r="DHQ286" s="59"/>
      <c r="DHR286" s="59"/>
      <c r="DHS286" s="59"/>
      <c r="DHT286" s="59"/>
      <c r="DHU286" s="59"/>
      <c r="DHV286" s="59"/>
      <c r="DHW286" s="59"/>
      <c r="DHX286" s="59"/>
      <c r="DHY286" s="59"/>
      <c r="DHZ286" s="59"/>
      <c r="DIA286" s="59"/>
      <c r="DIB286" s="59"/>
      <c r="DIC286" s="59"/>
      <c r="DID286" s="59"/>
      <c r="DIE286" s="59"/>
      <c r="DIF286" s="59"/>
      <c r="DIG286" s="59"/>
      <c r="DIH286" s="59"/>
      <c r="DII286" s="59"/>
      <c r="DIJ286" s="59"/>
      <c r="DIK286" s="59"/>
      <c r="DIL286" s="59"/>
      <c r="DIM286" s="59"/>
      <c r="DIN286" s="59"/>
      <c r="DIO286" s="59"/>
      <c r="DIP286" s="59"/>
      <c r="DIQ286" s="59"/>
      <c r="DIR286" s="59"/>
      <c r="DIS286" s="59"/>
      <c r="DIT286" s="59"/>
      <c r="DIU286" s="59"/>
      <c r="DIV286" s="59"/>
      <c r="DIW286" s="59"/>
      <c r="DIX286" s="59"/>
      <c r="DIY286" s="59"/>
      <c r="DIZ286" s="59"/>
      <c r="DJA286" s="59"/>
      <c r="DJB286" s="59"/>
      <c r="DJC286" s="59"/>
      <c r="DJD286" s="59"/>
      <c r="DJE286" s="59"/>
      <c r="DJF286" s="59"/>
      <c r="DJG286" s="59"/>
      <c r="DJH286" s="59"/>
      <c r="DJI286" s="59"/>
      <c r="DJJ286" s="59"/>
      <c r="DJK286" s="59"/>
      <c r="DJL286" s="59"/>
      <c r="DJM286" s="59"/>
      <c r="DJN286" s="59"/>
      <c r="DJO286" s="59"/>
      <c r="DJP286" s="59"/>
      <c r="DJQ286" s="59"/>
      <c r="DJR286" s="59"/>
      <c r="DJS286" s="59"/>
      <c r="DJT286" s="59"/>
      <c r="DJU286" s="59"/>
      <c r="DJV286" s="59"/>
      <c r="DJW286" s="59"/>
      <c r="DJX286" s="59"/>
      <c r="DJY286" s="59"/>
      <c r="DJZ286" s="59"/>
      <c r="DKA286" s="59"/>
      <c r="DKB286" s="59"/>
      <c r="DKC286" s="59"/>
      <c r="DKD286" s="59"/>
      <c r="DKE286" s="59"/>
      <c r="DKF286" s="59"/>
      <c r="DKG286" s="59"/>
      <c r="DKH286" s="59"/>
      <c r="DKI286" s="59"/>
      <c r="DKJ286" s="59"/>
      <c r="DKK286" s="59"/>
      <c r="DKL286" s="59"/>
      <c r="DKM286" s="59"/>
      <c r="DKN286" s="59"/>
      <c r="DKO286" s="59"/>
      <c r="DKP286" s="59"/>
      <c r="DKQ286" s="59"/>
      <c r="DKR286" s="59"/>
      <c r="DKS286" s="59"/>
      <c r="DKT286" s="59"/>
      <c r="DKU286" s="59"/>
      <c r="DKV286" s="59"/>
      <c r="DKW286" s="59"/>
      <c r="DKX286" s="59"/>
      <c r="DKY286" s="59"/>
      <c r="DKZ286" s="59"/>
      <c r="DLA286" s="59"/>
      <c r="DLB286" s="59"/>
      <c r="DLC286" s="59"/>
      <c r="DLD286" s="59"/>
      <c r="DLE286" s="59"/>
      <c r="DLF286" s="59"/>
      <c r="DLG286" s="59"/>
      <c r="DLH286" s="59"/>
      <c r="DLI286" s="59"/>
      <c r="DLJ286" s="59"/>
      <c r="DLK286" s="59"/>
      <c r="DLL286" s="59"/>
      <c r="DLM286" s="59"/>
      <c r="DLN286" s="59"/>
      <c r="DLO286" s="59"/>
      <c r="DLP286" s="59"/>
      <c r="DLQ286" s="59"/>
      <c r="DLR286" s="59"/>
      <c r="DLS286" s="59"/>
      <c r="DLT286" s="59"/>
      <c r="DLU286" s="59"/>
      <c r="DLV286" s="59"/>
      <c r="DLW286" s="59"/>
      <c r="DLX286" s="59"/>
      <c r="DLY286" s="59"/>
      <c r="DLZ286" s="59"/>
      <c r="DMA286" s="59"/>
      <c r="DMB286" s="59"/>
      <c r="DMC286" s="59"/>
      <c r="DMD286" s="59"/>
      <c r="DME286" s="59"/>
      <c r="DMF286" s="59"/>
      <c r="DMG286" s="59"/>
      <c r="DMH286" s="59"/>
      <c r="DMI286" s="59"/>
      <c r="DMJ286" s="59"/>
      <c r="DMK286" s="59"/>
      <c r="DML286" s="59"/>
      <c r="DMM286" s="59"/>
      <c r="DMN286" s="59"/>
      <c r="DMO286" s="59"/>
      <c r="DMP286" s="59"/>
      <c r="DMQ286" s="59"/>
      <c r="DMR286" s="59"/>
      <c r="DMS286" s="59"/>
      <c r="DMT286" s="59"/>
      <c r="DMU286" s="59"/>
      <c r="DMV286" s="59"/>
      <c r="DMW286" s="59"/>
      <c r="DMX286" s="59"/>
      <c r="DMY286" s="59"/>
      <c r="DMZ286" s="59"/>
      <c r="DNA286" s="59"/>
      <c r="DNB286" s="59"/>
      <c r="DNC286" s="59"/>
      <c r="DND286" s="59"/>
      <c r="DNE286" s="59"/>
      <c r="DNF286" s="59"/>
      <c r="DNG286" s="59"/>
      <c r="DNH286" s="59"/>
      <c r="DNI286" s="59"/>
      <c r="DNJ286" s="59"/>
      <c r="DNK286" s="59"/>
      <c r="DNL286" s="59"/>
      <c r="DNM286" s="59"/>
      <c r="DNN286" s="59"/>
      <c r="DNO286" s="59"/>
      <c r="DNP286" s="59"/>
      <c r="DNQ286" s="59"/>
      <c r="DNR286" s="59"/>
      <c r="DNS286" s="59"/>
      <c r="DNT286" s="59"/>
      <c r="DNU286" s="59"/>
      <c r="DNV286" s="59"/>
      <c r="DNW286" s="59"/>
      <c r="DNX286" s="59"/>
      <c r="DNY286" s="59"/>
      <c r="DNZ286" s="59"/>
      <c r="DOA286" s="59"/>
      <c r="DOB286" s="59"/>
      <c r="DOC286" s="59"/>
      <c r="DOD286" s="59"/>
      <c r="DOE286" s="59"/>
      <c r="DOF286" s="59"/>
      <c r="DOG286" s="59"/>
      <c r="DOH286" s="59"/>
      <c r="DOI286" s="59"/>
      <c r="DOJ286" s="59"/>
      <c r="DOK286" s="59"/>
      <c r="DOL286" s="59"/>
      <c r="DOM286" s="59"/>
      <c r="DON286" s="59"/>
      <c r="DOO286" s="59"/>
      <c r="DOP286" s="59"/>
      <c r="DOQ286" s="59"/>
      <c r="DOR286" s="59"/>
      <c r="DOS286" s="59"/>
      <c r="DOT286" s="59"/>
      <c r="DOU286" s="59"/>
      <c r="DOV286" s="59"/>
      <c r="DOW286" s="59"/>
      <c r="DOX286" s="59"/>
      <c r="DOY286" s="59"/>
      <c r="DOZ286" s="59"/>
      <c r="DPA286" s="59"/>
      <c r="DPB286" s="59"/>
      <c r="DPC286" s="59"/>
      <c r="DPD286" s="59"/>
      <c r="DPE286" s="59"/>
      <c r="DPF286" s="59"/>
      <c r="DPG286" s="59"/>
      <c r="DPH286" s="59"/>
      <c r="DPI286" s="59"/>
      <c r="DPJ286" s="59"/>
      <c r="DPK286" s="59"/>
      <c r="DPL286" s="59"/>
      <c r="DPM286" s="59"/>
      <c r="DPN286" s="59"/>
      <c r="DPO286" s="59"/>
      <c r="DPP286" s="59"/>
      <c r="DPQ286" s="59"/>
      <c r="DPR286" s="59"/>
      <c r="DPS286" s="59"/>
      <c r="DPT286" s="59"/>
      <c r="DPU286" s="59"/>
      <c r="DPV286" s="59"/>
      <c r="DPW286" s="59"/>
      <c r="DPX286" s="59"/>
      <c r="DPY286" s="59"/>
      <c r="DPZ286" s="59"/>
      <c r="DQA286" s="59"/>
      <c r="DQB286" s="59"/>
      <c r="DQC286" s="59"/>
      <c r="DQD286" s="59"/>
      <c r="DQE286" s="59"/>
      <c r="DQF286" s="59"/>
      <c r="DQG286" s="59"/>
      <c r="DQH286" s="59"/>
      <c r="DQI286" s="59"/>
      <c r="DQJ286" s="59"/>
      <c r="DQK286" s="59"/>
      <c r="DQL286" s="59"/>
      <c r="DQM286" s="59"/>
      <c r="DQN286" s="59"/>
      <c r="DQO286" s="59"/>
      <c r="DQP286" s="59"/>
      <c r="DQQ286" s="59"/>
      <c r="DQR286" s="59"/>
      <c r="DQS286" s="59"/>
      <c r="DQT286" s="59"/>
      <c r="DQU286" s="59"/>
      <c r="DQV286" s="59"/>
      <c r="DQW286" s="59"/>
      <c r="DQX286" s="59"/>
      <c r="DQY286" s="59"/>
      <c r="DQZ286" s="59"/>
      <c r="DRA286" s="59"/>
      <c r="DRB286" s="59"/>
      <c r="DRC286" s="59"/>
      <c r="DRD286" s="59"/>
      <c r="DRE286" s="59"/>
      <c r="DRF286" s="59"/>
      <c r="DRG286" s="59"/>
      <c r="DRH286" s="59"/>
      <c r="DRI286" s="59"/>
      <c r="DRJ286" s="59"/>
      <c r="DRK286" s="59"/>
      <c r="DRL286" s="59"/>
      <c r="DRM286" s="59"/>
      <c r="DRN286" s="59"/>
      <c r="DRO286" s="59"/>
      <c r="DRP286" s="59"/>
      <c r="DRQ286" s="59"/>
      <c r="DRR286" s="59"/>
      <c r="DRS286" s="59"/>
      <c r="DRT286" s="59"/>
      <c r="DRU286" s="59"/>
      <c r="DRV286" s="59"/>
      <c r="DRW286" s="59"/>
      <c r="DRX286" s="59"/>
      <c r="DRY286" s="59"/>
      <c r="DRZ286" s="59"/>
      <c r="DSA286" s="59"/>
      <c r="DSB286" s="59"/>
      <c r="DSC286" s="59"/>
      <c r="DSD286" s="59"/>
      <c r="DSE286" s="59"/>
      <c r="DSF286" s="59"/>
      <c r="DSG286" s="59"/>
      <c r="DSH286" s="59"/>
      <c r="DSI286" s="59"/>
      <c r="DSJ286" s="59"/>
      <c r="DSK286" s="59"/>
      <c r="DSL286" s="59"/>
      <c r="DSM286" s="59"/>
      <c r="DSN286" s="59"/>
      <c r="DSO286" s="59"/>
      <c r="DSP286" s="59"/>
      <c r="DSQ286" s="59"/>
      <c r="DSR286" s="59"/>
      <c r="DSS286" s="59"/>
      <c r="DST286" s="59"/>
      <c r="DSU286" s="59"/>
      <c r="DSV286" s="59"/>
      <c r="DSW286" s="59"/>
      <c r="DSX286" s="59"/>
      <c r="DSY286" s="59"/>
      <c r="DSZ286" s="59"/>
      <c r="DTA286" s="59"/>
      <c r="DTB286" s="59"/>
      <c r="DTC286" s="59"/>
      <c r="DTD286" s="59"/>
      <c r="DTE286" s="59"/>
      <c r="DTF286" s="59"/>
      <c r="DTG286" s="59"/>
      <c r="DTH286" s="59"/>
      <c r="DTI286" s="59"/>
      <c r="DTJ286" s="59"/>
      <c r="DTK286" s="59"/>
      <c r="DTL286" s="59"/>
      <c r="DTM286" s="59"/>
      <c r="DTN286" s="59"/>
      <c r="DTO286" s="59"/>
      <c r="DTP286" s="59"/>
      <c r="DTQ286" s="59"/>
      <c r="DTR286" s="59"/>
      <c r="DTS286" s="59"/>
      <c r="DTT286" s="59"/>
      <c r="DTU286" s="59"/>
      <c r="DTV286" s="59"/>
      <c r="DTW286" s="59"/>
      <c r="DTX286" s="59"/>
      <c r="DTY286" s="59"/>
      <c r="DTZ286" s="59"/>
      <c r="DUA286" s="59"/>
      <c r="DUB286" s="59"/>
      <c r="DUC286" s="59"/>
      <c r="DUD286" s="59"/>
      <c r="DUE286" s="59"/>
      <c r="DUF286" s="59"/>
      <c r="DUG286" s="59"/>
      <c r="DUH286" s="59"/>
      <c r="DUI286" s="59"/>
      <c r="DUJ286" s="59"/>
      <c r="DUK286" s="59"/>
      <c r="DUL286" s="59"/>
      <c r="DUM286" s="59"/>
      <c r="DUN286" s="59"/>
      <c r="DUO286" s="59"/>
      <c r="DUP286" s="59"/>
      <c r="DUQ286" s="59"/>
      <c r="DUR286" s="59"/>
      <c r="DUS286" s="59"/>
      <c r="DUT286" s="59"/>
      <c r="DUU286" s="59"/>
      <c r="DUV286" s="59"/>
      <c r="DUW286" s="59"/>
      <c r="DUX286" s="59"/>
      <c r="DUY286" s="59"/>
      <c r="DUZ286" s="59"/>
      <c r="DVA286" s="59"/>
      <c r="DVB286" s="59"/>
      <c r="DVC286" s="59"/>
      <c r="DVD286" s="59"/>
      <c r="DVE286" s="59"/>
      <c r="DVF286" s="59"/>
      <c r="DVG286" s="59"/>
      <c r="DVH286" s="59"/>
      <c r="DVI286" s="59"/>
      <c r="DVJ286" s="59"/>
      <c r="DVK286" s="59"/>
      <c r="DVL286" s="59"/>
      <c r="DVM286" s="59"/>
      <c r="DVN286" s="59"/>
      <c r="DVO286" s="59"/>
      <c r="DVP286" s="59"/>
      <c r="DVQ286" s="59"/>
      <c r="DVR286" s="59"/>
      <c r="DVS286" s="59"/>
      <c r="DVT286" s="59"/>
      <c r="DVU286" s="59"/>
      <c r="DVV286" s="59"/>
      <c r="DVW286" s="59"/>
      <c r="DVX286" s="59"/>
      <c r="DVY286" s="59"/>
      <c r="DVZ286" s="59"/>
      <c r="DWA286" s="59"/>
      <c r="DWB286" s="59"/>
      <c r="DWC286" s="59"/>
      <c r="DWD286" s="59"/>
      <c r="DWE286" s="59"/>
      <c r="DWF286" s="59"/>
      <c r="DWG286" s="59"/>
      <c r="DWH286" s="59"/>
      <c r="DWI286" s="59"/>
      <c r="DWJ286" s="59"/>
      <c r="DWK286" s="59"/>
      <c r="DWL286" s="59"/>
      <c r="DWM286" s="59"/>
      <c r="DWN286" s="59"/>
      <c r="DWO286" s="59"/>
      <c r="DWP286" s="59"/>
      <c r="DWQ286" s="59"/>
      <c r="DWR286" s="59"/>
      <c r="DWS286" s="59"/>
      <c r="DWT286" s="59"/>
      <c r="DWU286" s="59"/>
      <c r="DWV286" s="59"/>
      <c r="DWW286" s="59"/>
      <c r="DWX286" s="59"/>
      <c r="DWY286" s="59"/>
      <c r="DWZ286" s="59"/>
      <c r="DXA286" s="59"/>
      <c r="DXB286" s="59"/>
      <c r="DXC286" s="59"/>
      <c r="DXD286" s="59"/>
      <c r="DXE286" s="59"/>
      <c r="DXF286" s="59"/>
      <c r="DXG286" s="59"/>
      <c r="DXH286" s="59"/>
      <c r="DXI286" s="59"/>
      <c r="DXJ286" s="59"/>
      <c r="DXK286" s="59"/>
      <c r="DXL286" s="59"/>
      <c r="DXM286" s="59"/>
      <c r="DXN286" s="59"/>
      <c r="DXO286" s="59"/>
      <c r="DXP286" s="59"/>
      <c r="DXQ286" s="59"/>
      <c r="DXR286" s="59"/>
      <c r="DXS286" s="59"/>
      <c r="DXT286" s="59"/>
      <c r="DXU286" s="59"/>
      <c r="DXV286" s="59"/>
      <c r="DXW286" s="59"/>
      <c r="DXX286" s="59"/>
      <c r="DXY286" s="59"/>
      <c r="DXZ286" s="59"/>
      <c r="DYA286" s="59"/>
      <c r="DYB286" s="59"/>
      <c r="DYC286" s="59"/>
      <c r="DYD286" s="59"/>
      <c r="DYE286" s="59"/>
      <c r="DYF286" s="59"/>
      <c r="DYG286" s="59"/>
      <c r="DYH286" s="59"/>
      <c r="DYI286" s="59"/>
      <c r="DYJ286" s="59"/>
      <c r="DYK286" s="59"/>
      <c r="DYL286" s="59"/>
      <c r="DYM286" s="59"/>
      <c r="DYN286" s="59"/>
      <c r="DYO286" s="59"/>
      <c r="DYP286" s="59"/>
      <c r="DYQ286" s="59"/>
      <c r="DYR286" s="59"/>
      <c r="DYS286" s="59"/>
      <c r="DYT286" s="59"/>
      <c r="DYU286" s="59"/>
      <c r="DYV286" s="59"/>
      <c r="DYW286" s="59"/>
      <c r="DYX286" s="59"/>
      <c r="DYY286" s="59"/>
      <c r="DYZ286" s="59"/>
      <c r="DZA286" s="59"/>
      <c r="DZB286" s="59"/>
      <c r="DZC286" s="59"/>
      <c r="DZD286" s="59"/>
      <c r="DZE286" s="59"/>
      <c r="DZF286" s="59"/>
      <c r="DZG286" s="59"/>
      <c r="DZH286" s="59"/>
      <c r="DZI286" s="59"/>
      <c r="DZJ286" s="59"/>
      <c r="DZK286" s="59"/>
      <c r="DZL286" s="59"/>
      <c r="DZM286" s="59"/>
      <c r="DZN286" s="59"/>
      <c r="DZO286" s="59"/>
      <c r="DZP286" s="59"/>
      <c r="DZQ286" s="59"/>
      <c r="DZR286" s="59"/>
      <c r="DZS286" s="59"/>
      <c r="DZT286" s="59"/>
      <c r="DZU286" s="59"/>
      <c r="DZV286" s="59"/>
      <c r="DZW286" s="59"/>
      <c r="DZX286" s="59"/>
      <c r="DZY286" s="59"/>
      <c r="DZZ286" s="59"/>
      <c r="EAA286" s="59"/>
      <c r="EAB286" s="59"/>
      <c r="EAC286" s="59"/>
      <c r="EAD286" s="59"/>
      <c r="EAE286" s="59"/>
      <c r="EAF286" s="59"/>
      <c r="EAG286" s="59"/>
      <c r="EAH286" s="59"/>
      <c r="EAI286" s="59"/>
      <c r="EAJ286" s="59"/>
      <c r="EAK286" s="59"/>
      <c r="EAL286" s="59"/>
      <c r="EAM286" s="59"/>
      <c r="EAN286" s="59"/>
      <c r="EAO286" s="59"/>
      <c r="EAP286" s="59"/>
      <c r="EAQ286" s="59"/>
      <c r="EAR286" s="59"/>
      <c r="EAS286" s="59"/>
      <c r="EAT286" s="59"/>
      <c r="EAU286" s="59"/>
      <c r="EAV286" s="59"/>
      <c r="EAW286" s="59"/>
      <c r="EAX286" s="59"/>
      <c r="EAY286" s="59"/>
      <c r="EAZ286" s="59"/>
      <c r="EBA286" s="59"/>
      <c r="EBB286" s="59"/>
      <c r="EBC286" s="59"/>
      <c r="EBD286" s="59"/>
      <c r="EBE286" s="59"/>
      <c r="EBF286" s="59"/>
      <c r="EBG286" s="59"/>
      <c r="EBH286" s="59"/>
      <c r="EBI286" s="59"/>
      <c r="EBJ286" s="59"/>
      <c r="EBK286" s="59"/>
      <c r="EBL286" s="59"/>
      <c r="EBM286" s="59"/>
      <c r="EBN286" s="59"/>
      <c r="EBO286" s="59"/>
      <c r="EBP286" s="59"/>
      <c r="EBQ286" s="59"/>
      <c r="EBR286" s="59"/>
      <c r="EBS286" s="59"/>
      <c r="EBT286" s="59"/>
      <c r="EBU286" s="59"/>
      <c r="EBV286" s="59"/>
      <c r="EBW286" s="59"/>
      <c r="EBX286" s="59"/>
      <c r="EBY286" s="59"/>
      <c r="EBZ286" s="59"/>
      <c r="ECA286" s="59"/>
      <c r="ECB286" s="59"/>
      <c r="ECC286" s="59"/>
      <c r="ECD286" s="59"/>
      <c r="ECE286" s="59"/>
      <c r="ECF286" s="59"/>
      <c r="ECG286" s="59"/>
      <c r="ECH286" s="59"/>
      <c r="ECI286" s="59"/>
      <c r="ECJ286" s="59"/>
      <c r="ECK286" s="59"/>
      <c r="ECL286" s="59"/>
      <c r="ECM286" s="59"/>
      <c r="ECN286" s="59"/>
      <c r="ECO286" s="59"/>
      <c r="ECP286" s="59"/>
      <c r="ECQ286" s="59"/>
      <c r="ECR286" s="59"/>
      <c r="ECS286" s="59"/>
      <c r="ECT286" s="59"/>
      <c r="ECU286" s="59"/>
      <c r="ECV286" s="59"/>
      <c r="ECW286" s="59"/>
      <c r="ECX286" s="59"/>
      <c r="ECY286" s="59"/>
      <c r="ECZ286" s="59"/>
      <c r="EDA286" s="59"/>
      <c r="EDB286" s="59"/>
      <c r="EDC286" s="59"/>
      <c r="EDD286" s="59"/>
      <c r="EDE286" s="59"/>
      <c r="EDF286" s="59"/>
      <c r="EDG286" s="59"/>
      <c r="EDH286" s="59"/>
      <c r="EDI286" s="59"/>
      <c r="EDJ286" s="59"/>
      <c r="EDK286" s="59"/>
      <c r="EDL286" s="59"/>
      <c r="EDM286" s="59"/>
      <c r="EDN286" s="59"/>
      <c r="EDO286" s="59"/>
      <c r="EDP286" s="59"/>
      <c r="EDQ286" s="59"/>
      <c r="EDR286" s="59"/>
      <c r="EDS286" s="59"/>
      <c r="EDT286" s="59"/>
      <c r="EDU286" s="59"/>
      <c r="EDV286" s="59"/>
      <c r="EDW286" s="59"/>
      <c r="EDX286" s="59"/>
      <c r="EDY286" s="59"/>
      <c r="EDZ286" s="59"/>
      <c r="EEA286" s="59"/>
      <c r="EEB286" s="59"/>
      <c r="EEC286" s="59"/>
      <c r="EED286" s="59"/>
      <c r="EEE286" s="59"/>
      <c r="EEF286" s="59"/>
      <c r="EEG286" s="59"/>
      <c r="EEH286" s="59"/>
      <c r="EEI286" s="59"/>
      <c r="EEJ286" s="59"/>
      <c r="EEK286" s="59"/>
      <c r="EEL286" s="59"/>
      <c r="EEM286" s="59"/>
      <c r="EEN286" s="59"/>
      <c r="EEO286" s="59"/>
      <c r="EEP286" s="59"/>
      <c r="EEQ286" s="59"/>
      <c r="EER286" s="59"/>
      <c r="EES286" s="59"/>
      <c r="EET286" s="59"/>
      <c r="EEU286" s="59"/>
      <c r="EEV286" s="59"/>
      <c r="EEW286" s="59"/>
      <c r="EEX286" s="59"/>
      <c r="EEY286" s="59"/>
      <c r="EEZ286" s="59"/>
      <c r="EFA286" s="59"/>
      <c r="EFB286" s="59"/>
      <c r="EFC286" s="59"/>
      <c r="EFD286" s="59"/>
      <c r="EFE286" s="59"/>
      <c r="EFF286" s="59"/>
      <c r="EFG286" s="59"/>
      <c r="EFH286" s="59"/>
      <c r="EFI286" s="59"/>
      <c r="EFJ286" s="59"/>
      <c r="EFK286" s="59"/>
      <c r="EFL286" s="59"/>
      <c r="EFM286" s="59"/>
      <c r="EFN286" s="59"/>
      <c r="EFO286" s="59"/>
      <c r="EFP286" s="59"/>
      <c r="EFQ286" s="59"/>
      <c r="EFR286" s="59"/>
      <c r="EFS286" s="59"/>
      <c r="EFT286" s="59"/>
      <c r="EFU286" s="59"/>
      <c r="EFV286" s="59"/>
      <c r="EFW286" s="59"/>
      <c r="EFX286" s="59"/>
      <c r="EFY286" s="59"/>
      <c r="EFZ286" s="59"/>
      <c r="EGA286" s="59"/>
      <c r="EGB286" s="59"/>
      <c r="EGC286" s="59"/>
      <c r="EGD286" s="59"/>
      <c r="EGE286" s="59"/>
      <c r="EGF286" s="59"/>
      <c r="EGG286" s="59"/>
      <c r="EGH286" s="59"/>
      <c r="EGI286" s="59"/>
      <c r="EGJ286" s="59"/>
      <c r="EGK286" s="59"/>
      <c r="EGL286" s="59"/>
      <c r="EGM286" s="59"/>
      <c r="EGN286" s="59"/>
      <c r="EGO286" s="59"/>
      <c r="EGP286" s="59"/>
      <c r="EGQ286" s="59"/>
      <c r="EGR286" s="59"/>
      <c r="EGS286" s="59"/>
      <c r="EGT286" s="59"/>
      <c r="EGU286" s="59"/>
      <c r="EGV286" s="59"/>
      <c r="EGW286" s="59"/>
      <c r="EGX286" s="59"/>
      <c r="EGY286" s="59"/>
      <c r="EGZ286" s="59"/>
      <c r="EHA286" s="59"/>
      <c r="EHB286" s="59"/>
      <c r="EHC286" s="59"/>
      <c r="EHD286" s="59"/>
      <c r="EHE286" s="59"/>
      <c r="EHF286" s="59"/>
      <c r="EHG286" s="59"/>
      <c r="EHH286" s="59"/>
      <c r="EHI286" s="59"/>
      <c r="EHJ286" s="59"/>
      <c r="EHK286" s="59"/>
      <c r="EHL286" s="59"/>
      <c r="EHM286" s="59"/>
      <c r="EHN286" s="59"/>
      <c r="EHO286" s="59"/>
      <c r="EHP286" s="59"/>
      <c r="EHQ286" s="59"/>
      <c r="EHR286" s="59"/>
      <c r="EHS286" s="59"/>
      <c r="EHT286" s="59"/>
      <c r="EHU286" s="59"/>
      <c r="EHV286" s="59"/>
      <c r="EHW286" s="59"/>
      <c r="EHX286" s="59"/>
      <c r="EHY286" s="59"/>
      <c r="EHZ286" s="59"/>
      <c r="EIA286" s="59"/>
      <c r="EIB286" s="59"/>
      <c r="EIC286" s="59"/>
      <c r="EID286" s="59"/>
      <c r="EIE286" s="59"/>
      <c r="EIF286" s="59"/>
      <c r="EIG286" s="59"/>
      <c r="EIH286" s="59"/>
      <c r="EII286" s="59"/>
      <c r="EIJ286" s="59"/>
      <c r="EIK286" s="59"/>
      <c r="EIL286" s="59"/>
      <c r="EIM286" s="59"/>
      <c r="EIN286" s="59"/>
      <c r="EIO286" s="59"/>
      <c r="EIP286" s="59"/>
      <c r="EIQ286" s="59"/>
      <c r="EIR286" s="59"/>
      <c r="EIS286" s="59"/>
      <c r="EIT286" s="59"/>
      <c r="EIU286" s="59"/>
      <c r="EIV286" s="59"/>
      <c r="EIW286" s="59"/>
      <c r="EIX286" s="59"/>
      <c r="EIY286" s="59"/>
      <c r="EIZ286" s="59"/>
      <c r="EJA286" s="59"/>
      <c r="EJB286" s="59"/>
      <c r="EJC286" s="59"/>
      <c r="EJD286" s="59"/>
      <c r="EJE286" s="59"/>
      <c r="EJF286" s="59"/>
      <c r="EJG286" s="59"/>
      <c r="EJH286" s="59"/>
      <c r="EJI286" s="59"/>
      <c r="EJJ286" s="59"/>
      <c r="EJK286" s="59"/>
      <c r="EJL286" s="59"/>
      <c r="EJM286" s="59"/>
      <c r="EJN286" s="59"/>
      <c r="EJO286" s="59"/>
      <c r="EJP286" s="59"/>
      <c r="EJQ286" s="59"/>
      <c r="EJR286" s="59"/>
      <c r="EJS286" s="59"/>
      <c r="EJT286" s="59"/>
      <c r="EJU286" s="59"/>
      <c r="EJV286" s="59"/>
      <c r="EJW286" s="59"/>
      <c r="EJX286" s="59"/>
      <c r="EJY286" s="59"/>
      <c r="EJZ286" s="59"/>
      <c r="EKA286" s="59"/>
      <c r="EKB286" s="59"/>
      <c r="EKC286" s="59"/>
      <c r="EKD286" s="59"/>
      <c r="EKE286" s="59"/>
      <c r="EKF286" s="59"/>
      <c r="EKG286" s="59"/>
      <c r="EKH286" s="59"/>
      <c r="EKI286" s="59"/>
      <c r="EKJ286" s="59"/>
      <c r="EKK286" s="59"/>
      <c r="EKL286" s="59"/>
      <c r="EKM286" s="59"/>
      <c r="EKN286" s="59"/>
      <c r="EKO286" s="59"/>
      <c r="EKP286" s="59"/>
      <c r="EKQ286" s="59"/>
      <c r="EKR286" s="59"/>
      <c r="EKS286" s="59"/>
      <c r="EKT286" s="59"/>
      <c r="EKU286" s="59"/>
      <c r="EKV286" s="59"/>
      <c r="EKW286" s="59"/>
      <c r="EKX286" s="59"/>
      <c r="EKY286" s="59"/>
      <c r="EKZ286" s="59"/>
      <c r="ELA286" s="59"/>
      <c r="ELB286" s="59"/>
      <c r="ELC286" s="59"/>
      <c r="ELD286" s="59"/>
      <c r="ELE286" s="59"/>
      <c r="ELF286" s="59"/>
      <c r="ELG286" s="59"/>
      <c r="ELH286" s="59"/>
      <c r="ELI286" s="59"/>
      <c r="ELJ286" s="59"/>
      <c r="ELK286" s="59"/>
      <c r="ELL286" s="59"/>
      <c r="ELM286" s="59"/>
      <c r="ELN286" s="59"/>
      <c r="ELO286" s="59"/>
      <c r="ELP286" s="59"/>
      <c r="ELQ286" s="59"/>
      <c r="ELR286" s="59"/>
      <c r="ELS286" s="59"/>
      <c r="ELT286" s="59"/>
      <c r="ELU286" s="59"/>
      <c r="ELV286" s="59"/>
      <c r="ELW286" s="59"/>
      <c r="ELX286" s="59"/>
      <c r="ELY286" s="59"/>
      <c r="ELZ286" s="59"/>
      <c r="EMA286" s="59"/>
      <c r="EMB286" s="59"/>
      <c r="EMC286" s="59"/>
      <c r="EMD286" s="59"/>
      <c r="EME286" s="59"/>
      <c r="EMF286" s="59"/>
      <c r="EMG286" s="59"/>
      <c r="EMH286" s="59"/>
      <c r="EMI286" s="59"/>
      <c r="EMJ286" s="59"/>
      <c r="EMK286" s="59"/>
      <c r="EML286" s="59"/>
      <c r="EMM286" s="59"/>
      <c r="EMN286" s="59"/>
      <c r="EMO286" s="59"/>
      <c r="EMP286" s="59"/>
      <c r="EMQ286" s="59"/>
      <c r="EMR286" s="59"/>
      <c r="EMS286" s="59"/>
      <c r="EMT286" s="59"/>
      <c r="EMU286" s="59"/>
      <c r="EMV286" s="59"/>
      <c r="EMW286" s="59"/>
      <c r="EMX286" s="59"/>
      <c r="EMY286" s="59"/>
      <c r="EMZ286" s="59"/>
      <c r="ENA286" s="59"/>
      <c r="ENB286" s="59"/>
      <c r="ENC286" s="59"/>
      <c r="END286" s="59"/>
      <c r="ENE286" s="59"/>
      <c r="ENF286" s="59"/>
      <c r="ENG286" s="59"/>
      <c r="ENH286" s="59"/>
      <c r="ENI286" s="59"/>
      <c r="ENJ286" s="59"/>
      <c r="ENK286" s="59"/>
      <c r="ENL286" s="59"/>
      <c r="ENM286" s="59"/>
      <c r="ENN286" s="59"/>
      <c r="ENO286" s="59"/>
      <c r="ENP286" s="59"/>
      <c r="ENQ286" s="59"/>
      <c r="ENR286" s="59"/>
      <c r="ENS286" s="59"/>
      <c r="ENT286" s="59"/>
      <c r="ENU286" s="59"/>
      <c r="ENV286" s="59"/>
      <c r="ENW286" s="59"/>
      <c r="ENX286" s="59"/>
      <c r="ENY286" s="59"/>
      <c r="ENZ286" s="59"/>
      <c r="EOA286" s="59"/>
      <c r="EOB286" s="59"/>
      <c r="EOC286" s="59"/>
      <c r="EOD286" s="59"/>
      <c r="EOE286" s="59"/>
      <c r="EOF286" s="59"/>
      <c r="EOG286" s="59"/>
      <c r="EOH286" s="59"/>
      <c r="EOI286" s="59"/>
      <c r="EOJ286" s="59"/>
      <c r="EOK286" s="59"/>
      <c r="EOL286" s="59"/>
      <c r="EOM286" s="59"/>
      <c r="EON286" s="59"/>
      <c r="EOO286" s="59"/>
      <c r="EOP286" s="59"/>
      <c r="EOQ286" s="59"/>
      <c r="EOR286" s="59"/>
      <c r="EOS286" s="59"/>
      <c r="EOT286" s="59"/>
      <c r="EOU286" s="59"/>
      <c r="EOV286" s="59"/>
      <c r="EOW286" s="59"/>
      <c r="EOX286" s="59"/>
      <c r="EOY286" s="59"/>
      <c r="EOZ286" s="59"/>
      <c r="EPA286" s="59"/>
      <c r="EPB286" s="59"/>
      <c r="EPC286" s="59"/>
      <c r="EPD286" s="59"/>
      <c r="EPE286" s="59"/>
      <c r="EPF286" s="59"/>
      <c r="EPG286" s="59"/>
      <c r="EPH286" s="59"/>
      <c r="EPI286" s="59"/>
      <c r="EPJ286" s="59"/>
      <c r="EPK286" s="59"/>
      <c r="EPL286" s="59"/>
      <c r="EPM286" s="59"/>
      <c r="EPN286" s="59"/>
      <c r="EPO286" s="59"/>
      <c r="EPP286" s="59"/>
      <c r="EPQ286" s="59"/>
      <c r="EPR286" s="59"/>
      <c r="EPS286" s="59"/>
      <c r="EPT286" s="59"/>
      <c r="EPU286" s="59"/>
      <c r="EPV286" s="59"/>
      <c r="EPW286" s="59"/>
      <c r="EPX286" s="59"/>
      <c r="EPY286" s="59"/>
      <c r="EPZ286" s="59"/>
      <c r="EQA286" s="59"/>
      <c r="EQB286" s="59"/>
      <c r="EQC286" s="59"/>
      <c r="EQD286" s="59"/>
      <c r="EQE286" s="59"/>
      <c r="EQF286" s="59"/>
      <c r="EQG286" s="59"/>
      <c r="EQH286" s="59"/>
      <c r="EQI286" s="59"/>
      <c r="EQJ286" s="59"/>
      <c r="EQK286" s="59"/>
      <c r="EQL286" s="59"/>
      <c r="EQM286" s="59"/>
      <c r="EQN286" s="59"/>
      <c r="EQO286" s="59"/>
      <c r="EQP286" s="59"/>
      <c r="EQQ286" s="59"/>
      <c r="EQR286" s="59"/>
      <c r="EQS286" s="59"/>
      <c r="EQT286" s="59"/>
      <c r="EQU286" s="59"/>
      <c r="EQV286" s="59"/>
      <c r="EQW286" s="59"/>
      <c r="EQX286" s="59"/>
      <c r="EQY286" s="59"/>
      <c r="EQZ286" s="59"/>
      <c r="ERA286" s="59"/>
      <c r="ERB286" s="59"/>
      <c r="ERC286" s="59"/>
      <c r="ERD286" s="59"/>
      <c r="ERE286" s="59"/>
      <c r="ERF286" s="59"/>
      <c r="ERG286" s="59"/>
      <c r="ERH286" s="59"/>
      <c r="ERI286" s="59"/>
      <c r="ERJ286" s="59"/>
      <c r="ERK286" s="59"/>
      <c r="ERL286" s="59"/>
      <c r="ERM286" s="59"/>
      <c r="ERN286" s="59"/>
      <c r="ERO286" s="59"/>
      <c r="ERP286" s="59"/>
      <c r="ERQ286" s="59"/>
      <c r="ERR286" s="59"/>
      <c r="ERS286" s="59"/>
      <c r="ERT286" s="59"/>
      <c r="ERU286" s="59"/>
      <c r="ERV286" s="59"/>
      <c r="ERW286" s="59"/>
      <c r="ERX286" s="59"/>
      <c r="ERY286" s="59"/>
      <c r="ERZ286" s="59"/>
      <c r="ESA286" s="59"/>
      <c r="ESB286" s="59"/>
      <c r="ESC286" s="59"/>
      <c r="ESD286" s="59"/>
      <c r="ESE286" s="59"/>
      <c r="ESF286" s="59"/>
      <c r="ESG286" s="59"/>
      <c r="ESH286" s="59"/>
      <c r="ESI286" s="59"/>
      <c r="ESJ286" s="59"/>
      <c r="ESK286" s="59"/>
      <c r="ESL286" s="59"/>
      <c r="ESM286" s="59"/>
      <c r="ESN286" s="59"/>
      <c r="ESO286" s="59"/>
      <c r="ESP286" s="59"/>
      <c r="ESQ286" s="59"/>
      <c r="ESR286" s="59"/>
      <c r="ESS286" s="59"/>
      <c r="EST286" s="59"/>
      <c r="ESU286" s="59"/>
      <c r="ESV286" s="59"/>
      <c r="ESW286" s="59"/>
      <c r="ESX286" s="59"/>
      <c r="ESY286" s="59"/>
      <c r="ESZ286" s="59"/>
      <c r="ETA286" s="59"/>
      <c r="ETB286" s="59"/>
      <c r="ETC286" s="59"/>
      <c r="ETD286" s="59"/>
      <c r="ETE286" s="59"/>
      <c r="ETF286" s="59"/>
      <c r="ETG286" s="59"/>
      <c r="ETH286" s="59"/>
      <c r="ETI286" s="59"/>
      <c r="ETJ286" s="59"/>
      <c r="ETK286" s="59"/>
      <c r="ETL286" s="59"/>
      <c r="ETM286" s="59"/>
      <c r="ETN286" s="59"/>
      <c r="ETO286" s="59"/>
      <c r="ETP286" s="59"/>
      <c r="ETQ286" s="59"/>
      <c r="ETR286" s="59"/>
      <c r="ETS286" s="59"/>
      <c r="ETT286" s="59"/>
      <c r="ETU286" s="59"/>
      <c r="ETV286" s="59"/>
      <c r="ETW286" s="59"/>
      <c r="ETX286" s="59"/>
      <c r="ETY286" s="59"/>
      <c r="ETZ286" s="59"/>
      <c r="EUA286" s="59"/>
      <c r="EUB286" s="59"/>
      <c r="EUC286" s="59"/>
      <c r="EUD286" s="59"/>
      <c r="EUE286" s="59"/>
      <c r="EUF286" s="59"/>
      <c r="EUG286" s="59"/>
      <c r="EUH286" s="59"/>
      <c r="EUI286" s="59"/>
      <c r="EUJ286" s="59"/>
      <c r="EUK286" s="59"/>
      <c r="EUL286" s="59"/>
      <c r="EUM286" s="59"/>
      <c r="EUN286" s="59"/>
      <c r="EUO286" s="59"/>
      <c r="EUP286" s="59"/>
      <c r="EUQ286" s="59"/>
      <c r="EUR286" s="59"/>
      <c r="EUS286" s="59"/>
      <c r="EUT286" s="59"/>
      <c r="EUU286" s="59"/>
      <c r="EUV286" s="59"/>
      <c r="EUW286" s="59"/>
      <c r="EUX286" s="59"/>
      <c r="EUY286" s="59"/>
      <c r="EUZ286" s="59"/>
      <c r="EVA286" s="59"/>
      <c r="EVB286" s="59"/>
      <c r="EVC286" s="59"/>
      <c r="EVD286" s="59"/>
      <c r="EVE286" s="59"/>
      <c r="EVF286" s="59"/>
      <c r="EVG286" s="59"/>
      <c r="EVH286" s="59"/>
      <c r="EVI286" s="59"/>
      <c r="EVJ286" s="59"/>
      <c r="EVK286" s="59"/>
      <c r="EVL286" s="59"/>
      <c r="EVM286" s="59"/>
      <c r="EVN286" s="59"/>
      <c r="EVO286" s="59"/>
      <c r="EVP286" s="59"/>
      <c r="EVQ286" s="59"/>
      <c r="EVR286" s="59"/>
      <c r="EVS286" s="59"/>
      <c r="EVT286" s="59"/>
      <c r="EVU286" s="59"/>
      <c r="EVV286" s="59"/>
      <c r="EVW286" s="59"/>
      <c r="EVX286" s="59"/>
      <c r="EVY286" s="59"/>
      <c r="EVZ286" s="59"/>
      <c r="EWA286" s="59"/>
      <c r="EWB286" s="59"/>
      <c r="EWC286" s="59"/>
      <c r="EWD286" s="59"/>
      <c r="EWE286" s="59"/>
      <c r="EWF286" s="59"/>
      <c r="EWG286" s="59"/>
      <c r="EWH286" s="59"/>
      <c r="EWI286" s="59"/>
      <c r="EWJ286" s="59"/>
      <c r="EWK286" s="59"/>
      <c r="EWL286" s="59"/>
      <c r="EWM286" s="59"/>
      <c r="EWN286" s="59"/>
      <c r="EWO286" s="59"/>
      <c r="EWP286" s="59"/>
      <c r="EWQ286" s="59"/>
      <c r="EWR286" s="59"/>
      <c r="EWS286" s="59"/>
      <c r="EWT286" s="59"/>
      <c r="EWU286" s="59"/>
      <c r="EWV286" s="59"/>
      <c r="EWW286" s="59"/>
      <c r="EWX286" s="59"/>
      <c r="EWY286" s="59"/>
      <c r="EWZ286" s="59"/>
      <c r="EXA286" s="59"/>
      <c r="EXB286" s="59"/>
      <c r="EXC286" s="59"/>
      <c r="EXD286" s="59"/>
      <c r="EXE286" s="59"/>
      <c r="EXF286" s="59"/>
      <c r="EXG286" s="59"/>
      <c r="EXH286" s="59"/>
      <c r="EXI286" s="59"/>
      <c r="EXJ286" s="59"/>
      <c r="EXK286" s="59"/>
      <c r="EXL286" s="59"/>
      <c r="EXM286" s="59"/>
      <c r="EXN286" s="59"/>
      <c r="EXO286" s="59"/>
      <c r="EXP286" s="59"/>
      <c r="EXQ286" s="59"/>
      <c r="EXR286" s="59"/>
      <c r="EXS286" s="59"/>
      <c r="EXT286" s="59"/>
      <c r="EXU286" s="59"/>
      <c r="EXV286" s="59"/>
      <c r="EXW286" s="59"/>
      <c r="EXX286" s="59"/>
      <c r="EXY286" s="59"/>
      <c r="EXZ286" s="59"/>
      <c r="EYA286" s="59"/>
      <c r="EYB286" s="59"/>
      <c r="EYC286" s="59"/>
      <c r="EYD286" s="59"/>
      <c r="EYE286" s="59"/>
      <c r="EYF286" s="59"/>
      <c r="EYG286" s="59"/>
      <c r="EYH286" s="59"/>
      <c r="EYI286" s="59"/>
      <c r="EYJ286" s="59"/>
      <c r="EYK286" s="59"/>
      <c r="EYL286" s="59"/>
      <c r="EYM286" s="59"/>
      <c r="EYN286" s="59"/>
      <c r="EYO286" s="59"/>
      <c r="EYP286" s="59"/>
      <c r="EYQ286" s="59"/>
      <c r="EYR286" s="59"/>
      <c r="EYS286" s="59"/>
      <c r="EYT286" s="59"/>
      <c r="EYU286" s="59"/>
      <c r="EYV286" s="59"/>
      <c r="EYW286" s="59"/>
      <c r="EYX286" s="59"/>
      <c r="EYY286" s="59"/>
      <c r="EYZ286" s="59"/>
      <c r="EZA286" s="59"/>
      <c r="EZB286" s="59"/>
      <c r="EZC286" s="59"/>
      <c r="EZD286" s="59"/>
      <c r="EZE286" s="59"/>
      <c r="EZF286" s="59"/>
      <c r="EZG286" s="59"/>
      <c r="EZH286" s="59"/>
      <c r="EZI286" s="59"/>
      <c r="EZJ286" s="59"/>
      <c r="EZK286" s="59"/>
      <c r="EZL286" s="59"/>
      <c r="EZM286" s="59"/>
      <c r="EZN286" s="59"/>
      <c r="EZO286" s="59"/>
      <c r="EZP286" s="59"/>
      <c r="EZQ286" s="59"/>
      <c r="EZR286" s="59"/>
      <c r="EZS286" s="59"/>
      <c r="EZT286" s="59"/>
      <c r="EZU286" s="59"/>
      <c r="EZV286" s="59"/>
      <c r="EZW286" s="59"/>
      <c r="EZX286" s="59"/>
      <c r="EZY286" s="59"/>
      <c r="EZZ286" s="59"/>
      <c r="FAA286" s="59"/>
      <c r="FAB286" s="59"/>
      <c r="FAC286" s="59"/>
      <c r="FAD286" s="59"/>
      <c r="FAE286" s="59"/>
      <c r="FAF286" s="59"/>
      <c r="FAG286" s="59"/>
      <c r="FAH286" s="59"/>
      <c r="FAI286" s="59"/>
      <c r="FAJ286" s="59"/>
      <c r="FAK286" s="59"/>
      <c r="FAL286" s="59"/>
      <c r="FAM286" s="59"/>
      <c r="FAN286" s="59"/>
      <c r="FAO286" s="59"/>
      <c r="FAP286" s="59"/>
      <c r="FAQ286" s="59"/>
      <c r="FAR286" s="59"/>
      <c r="FAS286" s="59"/>
      <c r="FAT286" s="59"/>
      <c r="FAU286" s="59"/>
      <c r="FAV286" s="59"/>
      <c r="FAW286" s="59"/>
      <c r="FAX286" s="59"/>
      <c r="FAY286" s="59"/>
      <c r="FAZ286" s="59"/>
      <c r="FBA286" s="59"/>
      <c r="FBB286" s="59"/>
      <c r="FBC286" s="59"/>
      <c r="FBD286" s="59"/>
      <c r="FBE286" s="59"/>
      <c r="FBF286" s="59"/>
      <c r="FBG286" s="59"/>
      <c r="FBH286" s="59"/>
      <c r="FBI286" s="59"/>
      <c r="FBJ286" s="59"/>
      <c r="FBK286" s="59"/>
      <c r="FBL286" s="59"/>
      <c r="FBM286" s="59"/>
      <c r="FBN286" s="59"/>
      <c r="FBO286" s="59"/>
      <c r="FBP286" s="59"/>
      <c r="FBQ286" s="59"/>
      <c r="FBR286" s="59"/>
      <c r="FBS286" s="59"/>
      <c r="FBT286" s="59"/>
      <c r="FBU286" s="59"/>
      <c r="FBV286" s="59"/>
      <c r="FBW286" s="59"/>
      <c r="FBX286" s="59"/>
      <c r="FBY286" s="59"/>
      <c r="FBZ286" s="59"/>
      <c r="FCA286" s="59"/>
      <c r="FCB286" s="59"/>
      <c r="FCC286" s="59"/>
      <c r="FCD286" s="59"/>
      <c r="FCE286" s="59"/>
      <c r="FCF286" s="59"/>
      <c r="FCG286" s="59"/>
      <c r="FCH286" s="59"/>
      <c r="FCI286" s="59"/>
      <c r="FCJ286" s="59"/>
      <c r="FCK286" s="59"/>
      <c r="FCL286" s="59"/>
      <c r="FCM286" s="59"/>
      <c r="FCN286" s="59"/>
      <c r="FCO286" s="59"/>
      <c r="FCP286" s="59"/>
      <c r="FCQ286" s="59"/>
      <c r="FCR286" s="59"/>
      <c r="FCS286" s="59"/>
      <c r="FCT286" s="59"/>
      <c r="FCU286" s="59"/>
      <c r="FCV286" s="59"/>
      <c r="FCW286" s="59"/>
      <c r="FCX286" s="59"/>
      <c r="FCY286" s="59"/>
      <c r="FCZ286" s="59"/>
      <c r="FDA286" s="59"/>
      <c r="FDB286" s="59"/>
      <c r="FDC286" s="59"/>
      <c r="FDD286" s="59"/>
      <c r="FDE286" s="59"/>
      <c r="FDF286" s="59"/>
      <c r="FDG286" s="59"/>
      <c r="FDH286" s="59"/>
      <c r="FDI286" s="59"/>
      <c r="FDJ286" s="59"/>
      <c r="FDK286" s="59"/>
      <c r="FDL286" s="59"/>
      <c r="FDM286" s="59"/>
      <c r="FDN286" s="59"/>
      <c r="FDO286" s="59"/>
      <c r="FDP286" s="59"/>
      <c r="FDQ286" s="59"/>
      <c r="FDR286" s="59"/>
      <c r="FDS286" s="59"/>
      <c r="FDT286" s="59"/>
      <c r="FDU286" s="59"/>
      <c r="FDV286" s="59"/>
      <c r="FDW286" s="59"/>
      <c r="FDX286" s="59"/>
      <c r="FDY286" s="59"/>
      <c r="FDZ286" s="59"/>
      <c r="FEA286" s="59"/>
      <c r="FEB286" s="59"/>
      <c r="FEC286" s="59"/>
      <c r="FED286" s="59"/>
      <c r="FEE286" s="59"/>
      <c r="FEF286" s="59"/>
      <c r="FEG286" s="59"/>
      <c r="FEH286" s="59"/>
      <c r="FEI286" s="59"/>
      <c r="FEJ286" s="59"/>
      <c r="FEK286" s="59"/>
      <c r="FEL286" s="59"/>
      <c r="FEM286" s="59"/>
      <c r="FEN286" s="59"/>
      <c r="FEO286" s="59"/>
      <c r="FEP286" s="59"/>
      <c r="FEQ286" s="59"/>
      <c r="FER286" s="59"/>
      <c r="FES286" s="59"/>
      <c r="FET286" s="59"/>
      <c r="FEU286" s="59"/>
      <c r="FEV286" s="59"/>
      <c r="FEW286" s="59"/>
      <c r="FEX286" s="59"/>
      <c r="FEY286" s="59"/>
      <c r="FEZ286" s="59"/>
      <c r="FFA286" s="59"/>
      <c r="FFB286" s="59"/>
      <c r="FFC286" s="59"/>
      <c r="FFD286" s="59"/>
      <c r="FFE286" s="59"/>
      <c r="FFF286" s="59"/>
      <c r="FFG286" s="59"/>
      <c r="FFH286" s="59"/>
      <c r="FFI286" s="59"/>
      <c r="FFJ286" s="59"/>
      <c r="FFK286" s="59"/>
      <c r="FFL286" s="59"/>
      <c r="FFM286" s="59"/>
      <c r="FFN286" s="59"/>
      <c r="FFO286" s="59"/>
      <c r="FFP286" s="59"/>
      <c r="FFQ286" s="59"/>
      <c r="FFR286" s="59"/>
      <c r="FFS286" s="59"/>
      <c r="FFT286" s="59"/>
      <c r="FFU286" s="59"/>
      <c r="FFV286" s="59"/>
      <c r="FFW286" s="59"/>
      <c r="FFX286" s="59"/>
      <c r="FFY286" s="59"/>
      <c r="FFZ286" s="59"/>
      <c r="FGA286" s="59"/>
      <c r="FGB286" s="59"/>
      <c r="FGC286" s="59"/>
      <c r="FGD286" s="59"/>
      <c r="FGE286" s="59"/>
      <c r="FGF286" s="59"/>
      <c r="FGG286" s="59"/>
      <c r="FGH286" s="59"/>
      <c r="FGI286" s="59"/>
      <c r="FGJ286" s="59"/>
      <c r="FGK286" s="59"/>
      <c r="FGL286" s="59"/>
      <c r="FGM286" s="59"/>
      <c r="FGN286" s="59"/>
      <c r="FGO286" s="59"/>
      <c r="FGP286" s="59"/>
      <c r="FGQ286" s="59"/>
      <c r="FGR286" s="59"/>
      <c r="FGS286" s="59"/>
      <c r="FGT286" s="59"/>
      <c r="FGU286" s="59"/>
      <c r="FGV286" s="59"/>
      <c r="FGW286" s="59"/>
      <c r="FGX286" s="59"/>
      <c r="FGY286" s="59"/>
      <c r="FGZ286" s="59"/>
      <c r="FHA286" s="59"/>
      <c r="FHB286" s="59"/>
      <c r="FHC286" s="59"/>
      <c r="FHD286" s="59"/>
      <c r="FHE286" s="59"/>
      <c r="FHF286" s="59"/>
      <c r="FHG286" s="59"/>
      <c r="FHH286" s="59"/>
      <c r="FHI286" s="59"/>
      <c r="FHJ286" s="59"/>
      <c r="FHK286" s="59"/>
      <c r="FHL286" s="59"/>
      <c r="FHM286" s="59"/>
      <c r="FHN286" s="59"/>
      <c r="FHO286" s="59"/>
      <c r="FHP286" s="59"/>
      <c r="FHQ286" s="59"/>
      <c r="FHR286" s="59"/>
      <c r="FHS286" s="59"/>
      <c r="FHT286" s="59"/>
      <c r="FHU286" s="59"/>
      <c r="FHV286" s="59"/>
      <c r="FHW286" s="59"/>
      <c r="FHX286" s="59"/>
      <c r="FHY286" s="59"/>
      <c r="FHZ286" s="59"/>
      <c r="FIA286" s="59"/>
      <c r="FIB286" s="59"/>
      <c r="FIC286" s="59"/>
      <c r="FID286" s="59"/>
      <c r="FIE286" s="59"/>
      <c r="FIF286" s="59"/>
      <c r="FIG286" s="59"/>
      <c r="FIH286" s="59"/>
      <c r="FII286" s="59"/>
      <c r="FIJ286" s="59"/>
      <c r="FIK286" s="59"/>
      <c r="FIL286" s="59"/>
      <c r="FIM286" s="59"/>
      <c r="FIN286" s="59"/>
      <c r="FIO286" s="59"/>
      <c r="FIP286" s="59"/>
      <c r="FIQ286" s="59"/>
      <c r="FIR286" s="59"/>
      <c r="FIS286" s="59"/>
      <c r="FIT286" s="59"/>
      <c r="FIU286" s="59"/>
      <c r="FIV286" s="59"/>
      <c r="FIW286" s="59"/>
      <c r="FIX286" s="59"/>
      <c r="FIY286" s="59"/>
      <c r="FIZ286" s="59"/>
      <c r="FJA286" s="59"/>
      <c r="FJB286" s="59"/>
      <c r="FJC286" s="59"/>
      <c r="FJD286" s="59"/>
    </row>
    <row r="287" spans="1:4320" s="66" customFormat="1" ht="15" x14ac:dyDescent="0.2">
      <c r="A287" s="183"/>
      <c r="B287" s="123" t="s">
        <v>817</v>
      </c>
      <c r="C287" s="258" t="s">
        <v>16</v>
      </c>
      <c r="D287" s="259" t="s">
        <v>17</v>
      </c>
      <c r="E287" s="143" t="s">
        <v>387</v>
      </c>
      <c r="F287" s="79"/>
      <c r="G287" s="251"/>
      <c r="H287" s="262">
        <v>70620</v>
      </c>
      <c r="I287" s="144" t="s">
        <v>20</v>
      </c>
      <c r="J287" s="515"/>
      <c r="K287" s="250">
        <v>800000</v>
      </c>
      <c r="L287" s="113"/>
      <c r="M287" s="65">
        <v>513304.06707818829</v>
      </c>
      <c r="N287" s="114"/>
      <c r="O287" s="58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  <c r="FJ287" s="59"/>
      <c r="FK287" s="59"/>
      <c r="FL287" s="59"/>
      <c r="FM287" s="59"/>
      <c r="FN287" s="59"/>
      <c r="FO287" s="59"/>
      <c r="FP287" s="59"/>
      <c r="FQ287" s="59"/>
      <c r="FR287" s="59"/>
      <c r="FS287" s="59"/>
      <c r="FT287" s="59"/>
      <c r="FU287" s="59"/>
      <c r="FV287" s="59"/>
      <c r="FW287" s="59"/>
      <c r="FX287" s="59"/>
      <c r="FY287" s="59"/>
      <c r="FZ287" s="59"/>
      <c r="GA287" s="59"/>
      <c r="GB287" s="59"/>
      <c r="GC287" s="59"/>
      <c r="GD287" s="59"/>
      <c r="GE287" s="59"/>
      <c r="GF287" s="59"/>
      <c r="GG287" s="59"/>
      <c r="GH287" s="59"/>
      <c r="GI287" s="59"/>
      <c r="GJ287" s="59"/>
      <c r="GK287" s="59"/>
      <c r="GL287" s="59"/>
      <c r="GM287" s="59"/>
      <c r="GN287" s="59"/>
      <c r="GO287" s="59"/>
      <c r="GP287" s="59"/>
      <c r="GQ287" s="59"/>
      <c r="GR287" s="59"/>
      <c r="GS287" s="59"/>
      <c r="GT287" s="59"/>
      <c r="GU287" s="59"/>
      <c r="GV287" s="59"/>
      <c r="GW287" s="59"/>
      <c r="GX287" s="59"/>
      <c r="GY287" s="59"/>
      <c r="GZ287" s="59"/>
      <c r="HA287" s="59"/>
      <c r="HB287" s="59"/>
      <c r="HC287" s="59"/>
      <c r="HD287" s="59"/>
      <c r="HE287" s="59"/>
      <c r="HF287" s="59"/>
      <c r="HG287" s="59"/>
      <c r="HH287" s="59"/>
      <c r="HI287" s="59"/>
      <c r="HJ287" s="59"/>
      <c r="HK287" s="59"/>
      <c r="HL287" s="59"/>
      <c r="HM287" s="59"/>
      <c r="HN287" s="59"/>
      <c r="HO287" s="59"/>
      <c r="HP287" s="59"/>
      <c r="HQ287" s="59"/>
      <c r="HR287" s="59"/>
      <c r="HS287" s="59"/>
      <c r="HT287" s="59"/>
      <c r="HU287" s="59"/>
      <c r="HV287" s="59"/>
      <c r="HW287" s="59"/>
      <c r="HX287" s="59"/>
      <c r="HY287" s="59"/>
      <c r="HZ287" s="59"/>
      <c r="IA287" s="59"/>
      <c r="IB287" s="59"/>
      <c r="IC287" s="59"/>
      <c r="ID287" s="59"/>
      <c r="IE287" s="59"/>
      <c r="IF287" s="59"/>
      <c r="IG287" s="59"/>
      <c r="IH287" s="59"/>
      <c r="II287" s="59"/>
      <c r="IJ287" s="59"/>
      <c r="IK287" s="59"/>
      <c r="IL287" s="59"/>
      <c r="IM287" s="59"/>
      <c r="IN287" s="59"/>
      <c r="IO287" s="59"/>
      <c r="IP287" s="59"/>
      <c r="IQ287" s="59"/>
      <c r="IR287" s="59"/>
      <c r="IS287" s="59"/>
      <c r="IT287" s="59"/>
      <c r="IU287" s="59"/>
      <c r="IV287" s="59"/>
      <c r="IW287" s="59"/>
      <c r="IX287" s="59"/>
      <c r="IY287" s="59"/>
      <c r="IZ287" s="59"/>
      <c r="JA287" s="59"/>
      <c r="JB287" s="59"/>
      <c r="JC287" s="59"/>
      <c r="JD287" s="59"/>
      <c r="JE287" s="59"/>
      <c r="JF287" s="59"/>
      <c r="JG287" s="59"/>
      <c r="JH287" s="59"/>
      <c r="JI287" s="59"/>
      <c r="JJ287" s="59"/>
      <c r="JK287" s="59"/>
      <c r="JL287" s="59"/>
      <c r="JM287" s="59"/>
      <c r="JN287" s="59"/>
      <c r="JO287" s="59"/>
      <c r="JP287" s="59"/>
      <c r="JQ287" s="59"/>
      <c r="JR287" s="59"/>
      <c r="JS287" s="59"/>
      <c r="JT287" s="59"/>
      <c r="JU287" s="59"/>
      <c r="JV287" s="59"/>
      <c r="JW287" s="59"/>
      <c r="JX287" s="59"/>
      <c r="JY287" s="59"/>
      <c r="JZ287" s="59"/>
      <c r="KA287" s="59"/>
      <c r="KB287" s="59"/>
      <c r="KC287" s="59"/>
      <c r="KD287" s="59"/>
      <c r="KE287" s="59"/>
      <c r="KF287" s="59"/>
      <c r="KG287" s="59"/>
      <c r="KH287" s="59"/>
      <c r="KI287" s="59"/>
      <c r="KJ287" s="59"/>
      <c r="KK287" s="59"/>
      <c r="KL287" s="59"/>
      <c r="KM287" s="59"/>
      <c r="KN287" s="59"/>
      <c r="KO287" s="59"/>
      <c r="KP287" s="59"/>
      <c r="KQ287" s="59"/>
      <c r="KR287" s="59"/>
      <c r="KS287" s="59"/>
      <c r="KT287" s="59"/>
      <c r="KU287" s="59"/>
      <c r="KV287" s="59"/>
      <c r="KW287" s="59"/>
      <c r="KX287" s="59"/>
      <c r="KY287" s="59"/>
      <c r="KZ287" s="59"/>
      <c r="LA287" s="59"/>
      <c r="LB287" s="59"/>
      <c r="LC287" s="59"/>
      <c r="LD287" s="59"/>
      <c r="LE287" s="59"/>
      <c r="LF287" s="59"/>
      <c r="LG287" s="59"/>
      <c r="LH287" s="59"/>
      <c r="LI287" s="59"/>
      <c r="LJ287" s="59"/>
      <c r="LK287" s="59"/>
      <c r="LL287" s="59"/>
      <c r="LM287" s="59"/>
      <c r="LN287" s="59"/>
      <c r="LO287" s="59"/>
      <c r="LP287" s="59"/>
      <c r="LQ287" s="59"/>
      <c r="LR287" s="59"/>
      <c r="LS287" s="59"/>
      <c r="LT287" s="59"/>
      <c r="LU287" s="59"/>
      <c r="LV287" s="59"/>
      <c r="LW287" s="59"/>
      <c r="LX287" s="59"/>
      <c r="LY287" s="59"/>
      <c r="LZ287" s="59"/>
      <c r="MA287" s="59"/>
      <c r="MB287" s="59"/>
      <c r="MC287" s="59"/>
      <c r="MD287" s="59"/>
      <c r="ME287" s="59"/>
      <c r="MF287" s="59"/>
      <c r="MG287" s="59"/>
      <c r="MH287" s="59"/>
      <c r="MI287" s="59"/>
      <c r="MJ287" s="59"/>
      <c r="MK287" s="59"/>
      <c r="ML287" s="59"/>
      <c r="MM287" s="59"/>
      <c r="MN287" s="59"/>
      <c r="MO287" s="59"/>
      <c r="MP287" s="59"/>
      <c r="MQ287" s="59"/>
      <c r="MR287" s="59"/>
      <c r="MS287" s="59"/>
      <c r="MT287" s="59"/>
      <c r="MU287" s="59"/>
      <c r="MV287" s="59"/>
      <c r="MW287" s="59"/>
      <c r="MX287" s="59"/>
      <c r="MY287" s="59"/>
      <c r="MZ287" s="59"/>
      <c r="NA287" s="59"/>
      <c r="NB287" s="59"/>
      <c r="NC287" s="59"/>
      <c r="ND287" s="59"/>
      <c r="NE287" s="59"/>
      <c r="NF287" s="59"/>
      <c r="NG287" s="59"/>
      <c r="NH287" s="59"/>
      <c r="NI287" s="59"/>
      <c r="NJ287" s="59"/>
      <c r="NK287" s="59"/>
      <c r="NL287" s="59"/>
      <c r="NM287" s="59"/>
      <c r="NN287" s="59"/>
      <c r="NO287" s="59"/>
      <c r="NP287" s="59"/>
      <c r="NQ287" s="59"/>
      <c r="NR287" s="59"/>
      <c r="NS287" s="59"/>
      <c r="NT287" s="59"/>
      <c r="NU287" s="59"/>
      <c r="NV287" s="59"/>
      <c r="NW287" s="59"/>
      <c r="NX287" s="59"/>
      <c r="NY287" s="59"/>
      <c r="NZ287" s="59"/>
      <c r="OA287" s="59"/>
      <c r="OB287" s="59"/>
      <c r="OC287" s="59"/>
      <c r="OD287" s="59"/>
      <c r="OE287" s="59"/>
      <c r="OF287" s="59"/>
      <c r="OG287" s="59"/>
      <c r="OH287" s="59"/>
      <c r="OI287" s="59"/>
      <c r="OJ287" s="59"/>
      <c r="OK287" s="59"/>
      <c r="OL287" s="59"/>
      <c r="OM287" s="59"/>
      <c r="ON287" s="59"/>
      <c r="OO287" s="59"/>
      <c r="OP287" s="59"/>
      <c r="OQ287" s="59"/>
      <c r="OR287" s="59"/>
      <c r="OS287" s="59"/>
      <c r="OT287" s="59"/>
      <c r="OU287" s="59"/>
      <c r="OV287" s="59"/>
      <c r="OW287" s="59"/>
      <c r="OX287" s="59"/>
      <c r="OY287" s="59"/>
      <c r="OZ287" s="59"/>
      <c r="PA287" s="59"/>
      <c r="PB287" s="59"/>
      <c r="PC287" s="59"/>
      <c r="PD287" s="59"/>
      <c r="PE287" s="59"/>
      <c r="PF287" s="59"/>
      <c r="PG287" s="59"/>
      <c r="PH287" s="59"/>
      <c r="PI287" s="59"/>
      <c r="PJ287" s="59"/>
      <c r="PK287" s="59"/>
      <c r="PL287" s="59"/>
      <c r="PM287" s="59"/>
      <c r="PN287" s="59"/>
      <c r="PO287" s="59"/>
      <c r="PP287" s="59"/>
      <c r="PQ287" s="59"/>
      <c r="PR287" s="59"/>
      <c r="PS287" s="59"/>
      <c r="PT287" s="59"/>
      <c r="PU287" s="59"/>
      <c r="PV287" s="59"/>
      <c r="PW287" s="59"/>
      <c r="PX287" s="59"/>
      <c r="PY287" s="59"/>
      <c r="PZ287" s="59"/>
      <c r="QA287" s="59"/>
      <c r="QB287" s="59"/>
      <c r="QC287" s="59"/>
      <c r="QD287" s="59"/>
      <c r="QE287" s="59"/>
      <c r="QF287" s="59"/>
      <c r="QG287" s="59"/>
      <c r="QH287" s="59"/>
      <c r="QI287" s="59"/>
      <c r="QJ287" s="59"/>
      <c r="QK287" s="59"/>
      <c r="QL287" s="59"/>
      <c r="QM287" s="59"/>
      <c r="QN287" s="59"/>
      <c r="QO287" s="59"/>
      <c r="QP287" s="59"/>
      <c r="QQ287" s="59"/>
      <c r="QR287" s="59"/>
      <c r="QS287" s="59"/>
      <c r="QT287" s="59"/>
      <c r="QU287" s="59"/>
      <c r="QV287" s="59"/>
      <c r="QW287" s="59"/>
      <c r="QX287" s="59"/>
      <c r="QY287" s="59"/>
      <c r="QZ287" s="59"/>
      <c r="RA287" s="59"/>
      <c r="RB287" s="59"/>
      <c r="RC287" s="59"/>
      <c r="RD287" s="59"/>
      <c r="RE287" s="59"/>
      <c r="RF287" s="59"/>
      <c r="RG287" s="59"/>
      <c r="RH287" s="59"/>
      <c r="RI287" s="59"/>
      <c r="RJ287" s="59"/>
      <c r="RK287" s="59"/>
      <c r="RL287" s="59"/>
      <c r="RM287" s="59"/>
      <c r="RN287" s="59"/>
      <c r="RO287" s="59"/>
      <c r="RP287" s="59"/>
      <c r="RQ287" s="59"/>
      <c r="RR287" s="59"/>
      <c r="RS287" s="59"/>
      <c r="RT287" s="59"/>
      <c r="RU287" s="59"/>
      <c r="RV287" s="59"/>
      <c r="RW287" s="59"/>
      <c r="RX287" s="59"/>
      <c r="RY287" s="59"/>
      <c r="RZ287" s="59"/>
      <c r="SA287" s="59"/>
      <c r="SB287" s="59"/>
      <c r="SC287" s="59"/>
      <c r="SD287" s="59"/>
      <c r="SE287" s="59"/>
      <c r="SF287" s="59"/>
      <c r="SG287" s="59"/>
      <c r="SH287" s="59"/>
      <c r="SI287" s="59"/>
      <c r="SJ287" s="59"/>
      <c r="SK287" s="59"/>
      <c r="SL287" s="59"/>
      <c r="SM287" s="59"/>
      <c r="SN287" s="59"/>
      <c r="SO287" s="59"/>
      <c r="SP287" s="59"/>
      <c r="SQ287" s="59"/>
      <c r="SR287" s="59"/>
      <c r="SS287" s="59"/>
      <c r="ST287" s="59"/>
      <c r="SU287" s="59"/>
      <c r="SV287" s="59"/>
      <c r="SW287" s="59"/>
      <c r="SX287" s="59"/>
      <c r="SY287" s="59"/>
      <c r="SZ287" s="59"/>
      <c r="TA287" s="59"/>
      <c r="TB287" s="59"/>
      <c r="TC287" s="59"/>
      <c r="TD287" s="59"/>
      <c r="TE287" s="59"/>
      <c r="TF287" s="59"/>
      <c r="TG287" s="59"/>
      <c r="TH287" s="59"/>
      <c r="TI287" s="59"/>
      <c r="TJ287" s="59"/>
      <c r="TK287" s="59"/>
      <c r="TL287" s="59"/>
      <c r="TM287" s="59"/>
      <c r="TN287" s="59"/>
      <c r="TO287" s="59"/>
      <c r="TP287" s="59"/>
      <c r="TQ287" s="59"/>
      <c r="TR287" s="59"/>
      <c r="TS287" s="59"/>
      <c r="TT287" s="59"/>
      <c r="TU287" s="59"/>
      <c r="TV287" s="59"/>
      <c r="TW287" s="59"/>
      <c r="TX287" s="59"/>
      <c r="TY287" s="59"/>
      <c r="TZ287" s="59"/>
      <c r="UA287" s="59"/>
      <c r="UB287" s="59"/>
      <c r="UC287" s="59"/>
      <c r="UD287" s="59"/>
      <c r="UE287" s="59"/>
      <c r="UF287" s="59"/>
      <c r="UG287" s="59"/>
      <c r="UH287" s="59"/>
      <c r="UI287" s="59"/>
      <c r="UJ287" s="59"/>
      <c r="UK287" s="59"/>
      <c r="UL287" s="59"/>
      <c r="UM287" s="59"/>
      <c r="UN287" s="59"/>
      <c r="UO287" s="59"/>
      <c r="UP287" s="59"/>
      <c r="UQ287" s="59"/>
      <c r="UR287" s="59"/>
      <c r="US287" s="59"/>
      <c r="UT287" s="59"/>
      <c r="UU287" s="59"/>
      <c r="UV287" s="59"/>
      <c r="UW287" s="59"/>
      <c r="UX287" s="59"/>
      <c r="UY287" s="59"/>
      <c r="UZ287" s="59"/>
      <c r="VA287" s="59"/>
      <c r="VB287" s="59"/>
      <c r="VC287" s="59"/>
      <c r="VD287" s="59"/>
      <c r="VE287" s="59"/>
      <c r="VF287" s="59"/>
      <c r="VG287" s="59"/>
      <c r="VH287" s="59"/>
      <c r="VI287" s="59"/>
      <c r="VJ287" s="59"/>
      <c r="VK287" s="59"/>
      <c r="VL287" s="59"/>
      <c r="VM287" s="59"/>
      <c r="VN287" s="59"/>
      <c r="VO287" s="59"/>
      <c r="VP287" s="59"/>
      <c r="VQ287" s="59"/>
      <c r="VR287" s="59"/>
      <c r="VS287" s="59"/>
      <c r="VT287" s="59"/>
      <c r="VU287" s="59"/>
      <c r="VV287" s="59"/>
      <c r="VW287" s="59"/>
      <c r="VX287" s="59"/>
      <c r="VY287" s="59"/>
      <c r="VZ287" s="59"/>
      <c r="WA287" s="59"/>
      <c r="WB287" s="59"/>
      <c r="WC287" s="59"/>
      <c r="WD287" s="59"/>
      <c r="WE287" s="59"/>
      <c r="WF287" s="59"/>
      <c r="WG287" s="59"/>
      <c r="WH287" s="59"/>
      <c r="WI287" s="59"/>
      <c r="WJ287" s="59"/>
      <c r="WK287" s="59"/>
      <c r="WL287" s="59"/>
      <c r="WM287" s="59"/>
      <c r="WN287" s="59"/>
      <c r="WO287" s="59"/>
      <c r="WP287" s="59"/>
      <c r="WQ287" s="59"/>
      <c r="WR287" s="59"/>
      <c r="WS287" s="59"/>
      <c r="WT287" s="59"/>
      <c r="WU287" s="59"/>
      <c r="WV287" s="59"/>
      <c r="WW287" s="59"/>
      <c r="WX287" s="59"/>
      <c r="WY287" s="59"/>
      <c r="WZ287" s="59"/>
      <c r="XA287" s="59"/>
      <c r="XB287" s="59"/>
      <c r="XC287" s="59"/>
      <c r="XD287" s="59"/>
      <c r="XE287" s="59"/>
      <c r="XF287" s="59"/>
      <c r="XG287" s="59"/>
      <c r="XH287" s="59"/>
      <c r="XI287" s="59"/>
      <c r="XJ287" s="59"/>
      <c r="XK287" s="59"/>
      <c r="XL287" s="59"/>
      <c r="XM287" s="59"/>
      <c r="XN287" s="59"/>
      <c r="XO287" s="59"/>
      <c r="XP287" s="59"/>
      <c r="XQ287" s="59"/>
      <c r="XR287" s="59"/>
      <c r="XS287" s="59"/>
      <c r="XT287" s="59"/>
      <c r="XU287" s="59"/>
      <c r="XV287" s="59"/>
      <c r="XW287" s="59"/>
      <c r="XX287" s="59"/>
      <c r="XY287" s="59"/>
      <c r="XZ287" s="59"/>
      <c r="YA287" s="59"/>
      <c r="YB287" s="59"/>
      <c r="YC287" s="59"/>
      <c r="YD287" s="59"/>
      <c r="YE287" s="59"/>
      <c r="YF287" s="59"/>
      <c r="YG287" s="59"/>
      <c r="YH287" s="59"/>
      <c r="YI287" s="59"/>
      <c r="YJ287" s="59"/>
      <c r="YK287" s="59"/>
      <c r="YL287" s="59"/>
      <c r="YM287" s="59"/>
      <c r="YN287" s="59"/>
      <c r="YO287" s="59"/>
      <c r="YP287" s="59"/>
      <c r="YQ287" s="59"/>
      <c r="YR287" s="59"/>
      <c r="YS287" s="59"/>
      <c r="YT287" s="59"/>
      <c r="YU287" s="59"/>
      <c r="YV287" s="59"/>
      <c r="YW287" s="59"/>
      <c r="YX287" s="59"/>
      <c r="YY287" s="59"/>
      <c r="YZ287" s="59"/>
      <c r="ZA287" s="59"/>
      <c r="ZB287" s="59"/>
      <c r="ZC287" s="59"/>
      <c r="ZD287" s="59"/>
      <c r="ZE287" s="59"/>
      <c r="ZF287" s="59"/>
      <c r="ZG287" s="59"/>
      <c r="ZH287" s="59"/>
      <c r="ZI287" s="59"/>
      <c r="ZJ287" s="59"/>
      <c r="ZK287" s="59"/>
      <c r="ZL287" s="59"/>
      <c r="ZM287" s="59"/>
      <c r="ZN287" s="59"/>
      <c r="ZO287" s="59"/>
      <c r="ZP287" s="59"/>
      <c r="ZQ287" s="59"/>
      <c r="ZR287" s="59"/>
      <c r="ZS287" s="59"/>
      <c r="ZT287" s="59"/>
      <c r="ZU287" s="59"/>
      <c r="ZV287" s="59"/>
      <c r="ZW287" s="59"/>
      <c r="ZX287" s="59"/>
      <c r="ZY287" s="59"/>
      <c r="ZZ287" s="59"/>
      <c r="AAA287" s="59"/>
      <c r="AAB287" s="59"/>
      <c r="AAC287" s="59"/>
      <c r="AAD287" s="59"/>
      <c r="AAE287" s="59"/>
      <c r="AAF287" s="59"/>
      <c r="AAG287" s="59"/>
      <c r="AAH287" s="59"/>
      <c r="AAI287" s="59"/>
      <c r="AAJ287" s="59"/>
      <c r="AAK287" s="59"/>
      <c r="AAL287" s="59"/>
      <c r="AAM287" s="59"/>
      <c r="AAN287" s="59"/>
      <c r="AAO287" s="59"/>
      <c r="AAP287" s="59"/>
      <c r="AAQ287" s="59"/>
      <c r="AAR287" s="59"/>
      <c r="AAS287" s="59"/>
      <c r="AAT287" s="59"/>
      <c r="AAU287" s="59"/>
      <c r="AAV287" s="59"/>
      <c r="AAW287" s="59"/>
      <c r="AAX287" s="59"/>
      <c r="AAY287" s="59"/>
      <c r="AAZ287" s="59"/>
      <c r="ABA287" s="59"/>
      <c r="ABB287" s="59"/>
      <c r="ABC287" s="59"/>
      <c r="ABD287" s="59"/>
      <c r="ABE287" s="59"/>
      <c r="ABF287" s="59"/>
      <c r="ABG287" s="59"/>
      <c r="ABH287" s="59"/>
      <c r="ABI287" s="59"/>
      <c r="ABJ287" s="59"/>
      <c r="ABK287" s="59"/>
      <c r="ABL287" s="59"/>
      <c r="ABM287" s="59"/>
      <c r="ABN287" s="59"/>
      <c r="ABO287" s="59"/>
      <c r="ABP287" s="59"/>
      <c r="ABQ287" s="59"/>
      <c r="ABR287" s="59"/>
      <c r="ABS287" s="59"/>
      <c r="ABT287" s="59"/>
      <c r="ABU287" s="59"/>
      <c r="ABV287" s="59"/>
      <c r="ABW287" s="59"/>
      <c r="ABX287" s="59"/>
      <c r="ABY287" s="59"/>
      <c r="ABZ287" s="59"/>
      <c r="ACA287" s="59"/>
      <c r="ACB287" s="59"/>
      <c r="ACC287" s="59"/>
      <c r="ACD287" s="59"/>
      <c r="ACE287" s="59"/>
      <c r="ACF287" s="59"/>
      <c r="ACG287" s="59"/>
      <c r="ACH287" s="59"/>
      <c r="ACI287" s="59"/>
      <c r="ACJ287" s="59"/>
      <c r="ACK287" s="59"/>
      <c r="ACL287" s="59"/>
      <c r="ACM287" s="59"/>
      <c r="ACN287" s="59"/>
      <c r="ACO287" s="59"/>
      <c r="ACP287" s="59"/>
      <c r="ACQ287" s="59"/>
      <c r="ACR287" s="59"/>
      <c r="ACS287" s="59"/>
      <c r="ACT287" s="59"/>
      <c r="ACU287" s="59"/>
      <c r="ACV287" s="59"/>
      <c r="ACW287" s="59"/>
      <c r="ACX287" s="59"/>
      <c r="ACY287" s="59"/>
      <c r="ACZ287" s="59"/>
      <c r="ADA287" s="59"/>
      <c r="ADB287" s="59"/>
      <c r="ADC287" s="59"/>
      <c r="ADD287" s="59"/>
      <c r="ADE287" s="59"/>
      <c r="ADF287" s="59"/>
      <c r="ADG287" s="59"/>
      <c r="ADH287" s="59"/>
      <c r="ADI287" s="59"/>
      <c r="ADJ287" s="59"/>
      <c r="ADK287" s="59"/>
      <c r="ADL287" s="59"/>
      <c r="ADM287" s="59"/>
      <c r="ADN287" s="59"/>
      <c r="ADO287" s="59"/>
      <c r="ADP287" s="59"/>
      <c r="ADQ287" s="59"/>
      <c r="ADR287" s="59"/>
      <c r="ADS287" s="59"/>
      <c r="ADT287" s="59"/>
      <c r="ADU287" s="59"/>
      <c r="ADV287" s="59"/>
      <c r="ADW287" s="59"/>
      <c r="ADX287" s="59"/>
      <c r="ADY287" s="59"/>
      <c r="ADZ287" s="59"/>
      <c r="AEA287" s="59"/>
      <c r="AEB287" s="59"/>
      <c r="AEC287" s="59"/>
      <c r="AED287" s="59"/>
      <c r="AEE287" s="59"/>
      <c r="AEF287" s="59"/>
      <c r="AEG287" s="59"/>
      <c r="AEH287" s="59"/>
      <c r="AEI287" s="59"/>
      <c r="AEJ287" s="59"/>
      <c r="AEK287" s="59"/>
      <c r="AEL287" s="59"/>
      <c r="AEM287" s="59"/>
      <c r="AEN287" s="59"/>
      <c r="AEO287" s="59"/>
      <c r="AEP287" s="59"/>
      <c r="AEQ287" s="59"/>
      <c r="AER287" s="59"/>
      <c r="AES287" s="59"/>
      <c r="AET287" s="59"/>
      <c r="AEU287" s="59"/>
      <c r="AEV287" s="59"/>
      <c r="AEW287" s="59"/>
      <c r="AEX287" s="59"/>
      <c r="AEY287" s="59"/>
      <c r="AEZ287" s="59"/>
      <c r="AFA287" s="59"/>
      <c r="AFB287" s="59"/>
      <c r="AFC287" s="59"/>
      <c r="AFD287" s="59"/>
      <c r="AFE287" s="59"/>
      <c r="AFF287" s="59"/>
      <c r="AFG287" s="59"/>
      <c r="AFH287" s="59"/>
      <c r="AFI287" s="59"/>
      <c r="AFJ287" s="59"/>
      <c r="AFK287" s="59"/>
      <c r="AFL287" s="59"/>
      <c r="AFM287" s="59"/>
      <c r="AFN287" s="59"/>
      <c r="AFO287" s="59"/>
      <c r="AFP287" s="59"/>
      <c r="AFQ287" s="59"/>
      <c r="AFR287" s="59"/>
      <c r="AFS287" s="59"/>
      <c r="AFT287" s="59"/>
      <c r="AFU287" s="59"/>
      <c r="AFV287" s="59"/>
      <c r="AFW287" s="59"/>
      <c r="AFX287" s="59"/>
      <c r="AFY287" s="59"/>
      <c r="AFZ287" s="59"/>
      <c r="AGA287" s="59"/>
      <c r="AGB287" s="59"/>
      <c r="AGC287" s="59"/>
      <c r="AGD287" s="59"/>
      <c r="AGE287" s="59"/>
      <c r="AGF287" s="59"/>
      <c r="AGG287" s="59"/>
      <c r="AGH287" s="59"/>
      <c r="AGI287" s="59"/>
      <c r="AGJ287" s="59"/>
      <c r="AGK287" s="59"/>
      <c r="AGL287" s="59"/>
      <c r="AGM287" s="59"/>
      <c r="AGN287" s="59"/>
      <c r="AGO287" s="59"/>
      <c r="AGP287" s="59"/>
      <c r="AGQ287" s="59"/>
      <c r="AGR287" s="59"/>
      <c r="AGS287" s="59"/>
      <c r="AGT287" s="59"/>
      <c r="AGU287" s="59"/>
      <c r="AGV287" s="59"/>
      <c r="AGW287" s="59"/>
      <c r="AGX287" s="59"/>
      <c r="AGY287" s="59"/>
      <c r="AGZ287" s="59"/>
      <c r="AHA287" s="59"/>
      <c r="AHB287" s="59"/>
      <c r="AHC287" s="59"/>
      <c r="AHD287" s="59"/>
      <c r="AHE287" s="59"/>
      <c r="AHF287" s="59"/>
      <c r="AHG287" s="59"/>
      <c r="AHH287" s="59"/>
      <c r="AHI287" s="59"/>
      <c r="AHJ287" s="59"/>
      <c r="AHK287" s="59"/>
      <c r="AHL287" s="59"/>
      <c r="AHM287" s="59"/>
      <c r="AHN287" s="59"/>
      <c r="AHO287" s="59"/>
      <c r="AHP287" s="59"/>
      <c r="AHQ287" s="59"/>
      <c r="AHR287" s="59"/>
      <c r="AHS287" s="59"/>
      <c r="AHT287" s="59"/>
      <c r="AHU287" s="59"/>
      <c r="AHV287" s="59"/>
      <c r="AHW287" s="59"/>
      <c r="AHX287" s="59"/>
      <c r="AHY287" s="59"/>
      <c r="AHZ287" s="59"/>
      <c r="AIA287" s="59"/>
      <c r="AIB287" s="59"/>
      <c r="AIC287" s="59"/>
      <c r="AID287" s="59"/>
      <c r="AIE287" s="59"/>
      <c r="AIF287" s="59"/>
      <c r="AIG287" s="59"/>
      <c r="AIH287" s="59"/>
      <c r="AII287" s="59"/>
      <c r="AIJ287" s="59"/>
      <c r="AIK287" s="59"/>
      <c r="AIL287" s="59"/>
      <c r="AIM287" s="59"/>
      <c r="AIN287" s="59"/>
      <c r="AIO287" s="59"/>
      <c r="AIP287" s="59"/>
      <c r="AIQ287" s="59"/>
      <c r="AIR287" s="59"/>
      <c r="AIS287" s="59"/>
      <c r="AIT287" s="59"/>
      <c r="AIU287" s="59"/>
      <c r="AIV287" s="59"/>
      <c r="AIW287" s="59"/>
      <c r="AIX287" s="59"/>
      <c r="AIY287" s="59"/>
      <c r="AIZ287" s="59"/>
      <c r="AJA287" s="59"/>
      <c r="AJB287" s="59"/>
      <c r="AJC287" s="59"/>
      <c r="AJD287" s="59"/>
      <c r="AJE287" s="59"/>
      <c r="AJF287" s="59"/>
      <c r="AJG287" s="59"/>
      <c r="AJH287" s="59"/>
      <c r="AJI287" s="59"/>
      <c r="AJJ287" s="59"/>
      <c r="AJK287" s="59"/>
      <c r="AJL287" s="59"/>
      <c r="AJM287" s="59"/>
      <c r="AJN287" s="59"/>
      <c r="AJO287" s="59"/>
      <c r="AJP287" s="59"/>
      <c r="AJQ287" s="59"/>
      <c r="AJR287" s="59"/>
      <c r="AJS287" s="59"/>
      <c r="AJT287" s="59"/>
      <c r="AJU287" s="59"/>
      <c r="AJV287" s="59"/>
      <c r="AJW287" s="59"/>
      <c r="AJX287" s="59"/>
      <c r="AJY287" s="59"/>
      <c r="AJZ287" s="59"/>
      <c r="AKA287" s="59"/>
      <c r="AKB287" s="59"/>
      <c r="AKC287" s="59"/>
      <c r="AKD287" s="59"/>
      <c r="AKE287" s="59"/>
      <c r="AKF287" s="59"/>
      <c r="AKG287" s="59"/>
      <c r="AKH287" s="59"/>
      <c r="AKI287" s="59"/>
      <c r="AKJ287" s="59"/>
      <c r="AKK287" s="59"/>
      <c r="AKL287" s="59"/>
      <c r="AKM287" s="59"/>
      <c r="AKN287" s="59"/>
      <c r="AKO287" s="59"/>
      <c r="AKP287" s="59"/>
      <c r="AKQ287" s="59"/>
      <c r="AKR287" s="59"/>
      <c r="AKS287" s="59"/>
      <c r="AKT287" s="59"/>
      <c r="AKU287" s="59"/>
      <c r="AKV287" s="59"/>
      <c r="AKW287" s="59"/>
      <c r="AKX287" s="59"/>
      <c r="AKY287" s="59"/>
      <c r="AKZ287" s="59"/>
      <c r="ALA287" s="59"/>
      <c r="ALB287" s="59"/>
      <c r="ALC287" s="59"/>
      <c r="ALD287" s="59"/>
      <c r="ALE287" s="59"/>
      <c r="ALF287" s="59"/>
      <c r="ALG287" s="59"/>
      <c r="ALH287" s="59"/>
      <c r="ALI287" s="59"/>
      <c r="ALJ287" s="59"/>
      <c r="ALK287" s="59"/>
      <c r="ALL287" s="59"/>
      <c r="ALM287" s="59"/>
      <c r="ALN287" s="59"/>
      <c r="ALO287" s="59"/>
      <c r="ALP287" s="59"/>
      <c r="ALQ287" s="59"/>
      <c r="ALR287" s="59"/>
      <c r="ALS287" s="59"/>
      <c r="ALT287" s="59"/>
      <c r="ALU287" s="59"/>
      <c r="ALV287" s="59"/>
      <c r="ALW287" s="59"/>
      <c r="ALX287" s="59"/>
      <c r="ALY287" s="59"/>
      <c r="ALZ287" s="59"/>
      <c r="AMA287" s="59"/>
      <c r="AMB287" s="59"/>
      <c r="AMC287" s="59"/>
      <c r="AMD287" s="59"/>
      <c r="AME287" s="59"/>
      <c r="AMF287" s="59"/>
      <c r="AMG287" s="59"/>
      <c r="AMH287" s="59"/>
      <c r="AMI287" s="59"/>
      <c r="AMJ287" s="59"/>
      <c r="AMK287" s="59"/>
      <c r="AML287" s="59"/>
      <c r="AMM287" s="59"/>
      <c r="AMN287" s="59"/>
      <c r="AMO287" s="59"/>
      <c r="AMP287" s="59"/>
      <c r="AMQ287" s="59"/>
      <c r="AMR287" s="59"/>
      <c r="AMS287" s="59"/>
      <c r="AMT287" s="59"/>
      <c r="AMU287" s="59"/>
      <c r="AMV287" s="59"/>
      <c r="AMW287" s="59"/>
      <c r="AMX287" s="59"/>
      <c r="AMY287" s="59"/>
      <c r="AMZ287" s="59"/>
      <c r="ANA287" s="59"/>
      <c r="ANB287" s="59"/>
      <c r="ANC287" s="59"/>
      <c r="AND287" s="59"/>
      <c r="ANE287" s="59"/>
      <c r="ANF287" s="59"/>
      <c r="ANG287" s="59"/>
      <c r="ANH287" s="59"/>
      <c r="ANI287" s="59"/>
      <c r="ANJ287" s="59"/>
      <c r="ANK287" s="59"/>
      <c r="ANL287" s="59"/>
      <c r="ANM287" s="59"/>
      <c r="ANN287" s="59"/>
      <c r="ANO287" s="59"/>
      <c r="ANP287" s="59"/>
      <c r="ANQ287" s="59"/>
      <c r="ANR287" s="59"/>
      <c r="ANS287" s="59"/>
      <c r="ANT287" s="59"/>
      <c r="ANU287" s="59"/>
      <c r="ANV287" s="59"/>
      <c r="ANW287" s="59"/>
      <c r="ANX287" s="59"/>
      <c r="ANY287" s="59"/>
      <c r="ANZ287" s="59"/>
      <c r="AOA287" s="59"/>
      <c r="AOB287" s="59"/>
      <c r="AOC287" s="59"/>
      <c r="AOD287" s="59"/>
      <c r="AOE287" s="59"/>
      <c r="AOF287" s="59"/>
      <c r="AOG287" s="59"/>
      <c r="AOH287" s="59"/>
      <c r="AOI287" s="59"/>
      <c r="AOJ287" s="59"/>
      <c r="AOK287" s="59"/>
      <c r="AOL287" s="59"/>
      <c r="AOM287" s="59"/>
      <c r="AON287" s="59"/>
      <c r="AOO287" s="59"/>
      <c r="AOP287" s="59"/>
      <c r="AOQ287" s="59"/>
      <c r="AOR287" s="59"/>
      <c r="AOS287" s="59"/>
      <c r="AOT287" s="59"/>
      <c r="AOU287" s="59"/>
      <c r="AOV287" s="59"/>
      <c r="AOW287" s="59"/>
      <c r="AOX287" s="59"/>
      <c r="AOY287" s="59"/>
      <c r="AOZ287" s="59"/>
      <c r="APA287" s="59"/>
      <c r="APB287" s="59"/>
      <c r="APC287" s="59"/>
      <c r="APD287" s="59"/>
      <c r="APE287" s="59"/>
      <c r="APF287" s="59"/>
      <c r="APG287" s="59"/>
      <c r="APH287" s="59"/>
      <c r="API287" s="59"/>
      <c r="APJ287" s="59"/>
      <c r="APK287" s="59"/>
      <c r="APL287" s="59"/>
      <c r="APM287" s="59"/>
      <c r="APN287" s="59"/>
      <c r="APO287" s="59"/>
      <c r="APP287" s="59"/>
      <c r="APQ287" s="59"/>
      <c r="APR287" s="59"/>
      <c r="APS287" s="59"/>
      <c r="APT287" s="59"/>
      <c r="APU287" s="59"/>
      <c r="APV287" s="59"/>
      <c r="APW287" s="59"/>
      <c r="APX287" s="59"/>
      <c r="APY287" s="59"/>
      <c r="APZ287" s="59"/>
      <c r="AQA287" s="59"/>
      <c r="AQB287" s="59"/>
      <c r="AQC287" s="59"/>
      <c r="AQD287" s="59"/>
      <c r="AQE287" s="59"/>
      <c r="AQF287" s="59"/>
      <c r="AQG287" s="59"/>
      <c r="AQH287" s="59"/>
      <c r="AQI287" s="59"/>
      <c r="AQJ287" s="59"/>
      <c r="AQK287" s="59"/>
      <c r="AQL287" s="59"/>
      <c r="AQM287" s="59"/>
      <c r="AQN287" s="59"/>
      <c r="AQO287" s="59"/>
      <c r="AQP287" s="59"/>
      <c r="AQQ287" s="59"/>
      <c r="AQR287" s="59"/>
      <c r="AQS287" s="59"/>
      <c r="AQT287" s="59"/>
      <c r="AQU287" s="59"/>
      <c r="AQV287" s="59"/>
      <c r="AQW287" s="59"/>
      <c r="AQX287" s="59"/>
      <c r="AQY287" s="59"/>
      <c r="AQZ287" s="59"/>
      <c r="ARA287" s="59"/>
      <c r="ARB287" s="59"/>
      <c r="ARC287" s="59"/>
      <c r="ARD287" s="59"/>
      <c r="ARE287" s="59"/>
      <c r="ARF287" s="59"/>
      <c r="ARG287" s="59"/>
      <c r="ARH287" s="59"/>
      <c r="ARI287" s="59"/>
      <c r="ARJ287" s="59"/>
      <c r="ARK287" s="59"/>
      <c r="ARL287" s="59"/>
      <c r="ARM287" s="59"/>
      <c r="ARN287" s="59"/>
      <c r="ARO287" s="59"/>
      <c r="ARP287" s="59"/>
      <c r="ARQ287" s="59"/>
      <c r="ARR287" s="59"/>
      <c r="ARS287" s="59"/>
      <c r="ART287" s="59"/>
      <c r="ARU287" s="59"/>
      <c r="ARV287" s="59"/>
      <c r="ARW287" s="59"/>
      <c r="ARX287" s="59"/>
      <c r="ARY287" s="59"/>
      <c r="ARZ287" s="59"/>
      <c r="ASA287" s="59"/>
      <c r="ASB287" s="59"/>
      <c r="ASC287" s="59"/>
      <c r="ASD287" s="59"/>
      <c r="ASE287" s="59"/>
      <c r="ASF287" s="59"/>
      <c r="ASG287" s="59"/>
      <c r="ASH287" s="59"/>
      <c r="ASI287" s="59"/>
      <c r="ASJ287" s="59"/>
      <c r="ASK287" s="59"/>
      <c r="ASL287" s="59"/>
      <c r="ASM287" s="59"/>
      <c r="ASN287" s="59"/>
      <c r="ASO287" s="59"/>
      <c r="ASP287" s="59"/>
      <c r="ASQ287" s="59"/>
      <c r="ASR287" s="59"/>
      <c r="ASS287" s="59"/>
      <c r="AST287" s="59"/>
      <c r="ASU287" s="59"/>
      <c r="ASV287" s="59"/>
      <c r="ASW287" s="59"/>
      <c r="ASX287" s="59"/>
      <c r="ASY287" s="59"/>
      <c r="ASZ287" s="59"/>
      <c r="ATA287" s="59"/>
      <c r="ATB287" s="59"/>
      <c r="ATC287" s="59"/>
      <c r="ATD287" s="59"/>
      <c r="ATE287" s="59"/>
      <c r="ATF287" s="59"/>
      <c r="ATG287" s="59"/>
      <c r="ATH287" s="59"/>
      <c r="ATI287" s="59"/>
      <c r="ATJ287" s="59"/>
      <c r="ATK287" s="59"/>
      <c r="ATL287" s="59"/>
      <c r="ATM287" s="59"/>
      <c r="ATN287" s="59"/>
      <c r="ATO287" s="59"/>
      <c r="ATP287" s="59"/>
      <c r="ATQ287" s="59"/>
      <c r="ATR287" s="59"/>
      <c r="ATS287" s="59"/>
      <c r="ATT287" s="59"/>
      <c r="ATU287" s="59"/>
      <c r="ATV287" s="59"/>
      <c r="ATW287" s="59"/>
      <c r="ATX287" s="59"/>
      <c r="ATY287" s="59"/>
      <c r="ATZ287" s="59"/>
      <c r="AUA287" s="59"/>
      <c r="AUB287" s="59"/>
      <c r="AUC287" s="59"/>
      <c r="AUD287" s="59"/>
      <c r="AUE287" s="59"/>
      <c r="AUF287" s="59"/>
      <c r="AUG287" s="59"/>
      <c r="AUH287" s="59"/>
      <c r="AUI287" s="59"/>
      <c r="AUJ287" s="59"/>
      <c r="AUK287" s="59"/>
      <c r="AUL287" s="59"/>
      <c r="AUM287" s="59"/>
      <c r="AUN287" s="59"/>
      <c r="AUO287" s="59"/>
      <c r="AUP287" s="59"/>
      <c r="AUQ287" s="59"/>
      <c r="AUR287" s="59"/>
      <c r="AUS287" s="59"/>
      <c r="AUT287" s="59"/>
      <c r="AUU287" s="59"/>
      <c r="AUV287" s="59"/>
      <c r="AUW287" s="59"/>
      <c r="AUX287" s="59"/>
      <c r="AUY287" s="59"/>
      <c r="AUZ287" s="59"/>
      <c r="AVA287" s="59"/>
      <c r="AVB287" s="59"/>
      <c r="AVC287" s="59"/>
      <c r="AVD287" s="59"/>
      <c r="AVE287" s="59"/>
      <c r="AVF287" s="59"/>
      <c r="AVG287" s="59"/>
      <c r="AVH287" s="59"/>
      <c r="AVI287" s="59"/>
      <c r="AVJ287" s="59"/>
      <c r="AVK287" s="59"/>
      <c r="AVL287" s="59"/>
      <c r="AVM287" s="59"/>
      <c r="AVN287" s="59"/>
      <c r="AVO287" s="59"/>
      <c r="AVP287" s="59"/>
      <c r="AVQ287" s="59"/>
      <c r="AVR287" s="59"/>
      <c r="AVS287" s="59"/>
      <c r="AVT287" s="59"/>
      <c r="AVU287" s="59"/>
      <c r="AVV287" s="59"/>
      <c r="AVW287" s="59"/>
      <c r="AVX287" s="59"/>
      <c r="AVY287" s="59"/>
      <c r="AVZ287" s="59"/>
      <c r="AWA287" s="59"/>
      <c r="AWB287" s="59"/>
      <c r="AWC287" s="59"/>
      <c r="AWD287" s="59"/>
      <c r="AWE287" s="59"/>
      <c r="AWF287" s="59"/>
      <c r="AWG287" s="59"/>
      <c r="AWH287" s="59"/>
      <c r="AWI287" s="59"/>
      <c r="AWJ287" s="59"/>
      <c r="AWK287" s="59"/>
      <c r="AWL287" s="59"/>
      <c r="AWM287" s="59"/>
      <c r="AWN287" s="59"/>
      <c r="AWO287" s="59"/>
      <c r="AWP287" s="59"/>
      <c r="AWQ287" s="59"/>
      <c r="AWR287" s="59"/>
      <c r="AWS287" s="59"/>
      <c r="AWT287" s="59"/>
      <c r="AWU287" s="59"/>
      <c r="AWV287" s="59"/>
      <c r="AWW287" s="59"/>
      <c r="AWX287" s="59"/>
      <c r="AWY287" s="59"/>
      <c r="AWZ287" s="59"/>
      <c r="AXA287" s="59"/>
      <c r="AXB287" s="59"/>
      <c r="AXC287" s="59"/>
      <c r="AXD287" s="59"/>
      <c r="AXE287" s="59"/>
      <c r="AXF287" s="59"/>
      <c r="AXG287" s="59"/>
      <c r="AXH287" s="59"/>
      <c r="AXI287" s="59"/>
      <c r="AXJ287" s="59"/>
      <c r="AXK287" s="59"/>
      <c r="AXL287" s="59"/>
      <c r="AXM287" s="59"/>
      <c r="AXN287" s="59"/>
      <c r="AXO287" s="59"/>
      <c r="AXP287" s="59"/>
      <c r="AXQ287" s="59"/>
      <c r="AXR287" s="59"/>
      <c r="AXS287" s="59"/>
      <c r="AXT287" s="59"/>
      <c r="AXU287" s="59"/>
      <c r="AXV287" s="59"/>
      <c r="AXW287" s="59"/>
      <c r="AXX287" s="59"/>
      <c r="AXY287" s="59"/>
      <c r="AXZ287" s="59"/>
      <c r="AYA287" s="59"/>
      <c r="AYB287" s="59"/>
      <c r="AYC287" s="59"/>
      <c r="AYD287" s="59"/>
      <c r="AYE287" s="59"/>
      <c r="AYF287" s="59"/>
      <c r="AYG287" s="59"/>
      <c r="AYH287" s="59"/>
      <c r="AYI287" s="59"/>
      <c r="AYJ287" s="59"/>
      <c r="AYK287" s="59"/>
      <c r="AYL287" s="59"/>
      <c r="AYM287" s="59"/>
      <c r="AYN287" s="59"/>
      <c r="AYO287" s="59"/>
      <c r="AYP287" s="59"/>
      <c r="AYQ287" s="59"/>
      <c r="AYR287" s="59"/>
      <c r="AYS287" s="59"/>
      <c r="AYT287" s="59"/>
      <c r="AYU287" s="59"/>
      <c r="AYV287" s="59"/>
      <c r="AYW287" s="59"/>
      <c r="AYX287" s="59"/>
      <c r="AYY287" s="59"/>
      <c r="AYZ287" s="59"/>
      <c r="AZA287" s="59"/>
      <c r="AZB287" s="59"/>
      <c r="AZC287" s="59"/>
      <c r="AZD287" s="59"/>
      <c r="AZE287" s="59"/>
      <c r="AZF287" s="59"/>
      <c r="AZG287" s="59"/>
      <c r="AZH287" s="59"/>
      <c r="AZI287" s="59"/>
      <c r="AZJ287" s="59"/>
      <c r="AZK287" s="59"/>
      <c r="AZL287" s="59"/>
      <c r="AZM287" s="59"/>
      <c r="AZN287" s="59"/>
      <c r="AZO287" s="59"/>
      <c r="AZP287" s="59"/>
      <c r="AZQ287" s="59"/>
      <c r="AZR287" s="59"/>
      <c r="AZS287" s="59"/>
      <c r="AZT287" s="59"/>
      <c r="AZU287" s="59"/>
      <c r="AZV287" s="59"/>
      <c r="AZW287" s="59"/>
      <c r="AZX287" s="59"/>
      <c r="AZY287" s="59"/>
      <c r="AZZ287" s="59"/>
      <c r="BAA287" s="59"/>
      <c r="BAB287" s="59"/>
      <c r="BAC287" s="59"/>
      <c r="BAD287" s="59"/>
      <c r="BAE287" s="59"/>
      <c r="BAF287" s="59"/>
      <c r="BAG287" s="59"/>
      <c r="BAH287" s="59"/>
      <c r="BAI287" s="59"/>
      <c r="BAJ287" s="59"/>
      <c r="BAK287" s="59"/>
      <c r="BAL287" s="59"/>
      <c r="BAM287" s="59"/>
      <c r="BAN287" s="59"/>
      <c r="BAO287" s="59"/>
      <c r="BAP287" s="59"/>
      <c r="BAQ287" s="59"/>
      <c r="BAR287" s="59"/>
      <c r="BAS287" s="59"/>
      <c r="BAT287" s="59"/>
      <c r="BAU287" s="59"/>
      <c r="BAV287" s="59"/>
      <c r="BAW287" s="59"/>
      <c r="BAX287" s="59"/>
      <c r="BAY287" s="59"/>
      <c r="BAZ287" s="59"/>
      <c r="BBA287" s="59"/>
      <c r="BBB287" s="59"/>
      <c r="BBC287" s="59"/>
      <c r="BBD287" s="59"/>
      <c r="BBE287" s="59"/>
      <c r="BBF287" s="59"/>
      <c r="BBG287" s="59"/>
      <c r="BBH287" s="59"/>
      <c r="BBI287" s="59"/>
      <c r="BBJ287" s="59"/>
      <c r="BBK287" s="59"/>
      <c r="BBL287" s="59"/>
      <c r="BBM287" s="59"/>
      <c r="BBN287" s="59"/>
      <c r="BBO287" s="59"/>
      <c r="BBP287" s="59"/>
      <c r="BBQ287" s="59"/>
      <c r="BBR287" s="59"/>
      <c r="BBS287" s="59"/>
      <c r="BBT287" s="59"/>
      <c r="BBU287" s="59"/>
      <c r="BBV287" s="59"/>
      <c r="BBW287" s="59"/>
      <c r="BBX287" s="59"/>
      <c r="BBY287" s="59"/>
      <c r="BBZ287" s="59"/>
      <c r="BCA287" s="59"/>
      <c r="BCB287" s="59"/>
      <c r="BCC287" s="59"/>
      <c r="BCD287" s="59"/>
      <c r="BCE287" s="59"/>
      <c r="BCF287" s="59"/>
      <c r="BCG287" s="59"/>
      <c r="BCH287" s="59"/>
      <c r="BCI287" s="59"/>
      <c r="BCJ287" s="59"/>
      <c r="BCK287" s="59"/>
      <c r="BCL287" s="59"/>
      <c r="BCM287" s="59"/>
      <c r="BCN287" s="59"/>
      <c r="BCO287" s="59"/>
      <c r="BCP287" s="59"/>
      <c r="BCQ287" s="59"/>
      <c r="BCR287" s="59"/>
      <c r="BCS287" s="59"/>
      <c r="BCT287" s="59"/>
      <c r="BCU287" s="59"/>
      <c r="BCV287" s="59"/>
      <c r="BCW287" s="59"/>
      <c r="BCX287" s="59"/>
      <c r="BCY287" s="59"/>
      <c r="BCZ287" s="59"/>
      <c r="BDA287" s="59"/>
      <c r="BDB287" s="59"/>
      <c r="BDC287" s="59"/>
      <c r="BDD287" s="59"/>
      <c r="BDE287" s="59"/>
      <c r="BDF287" s="59"/>
      <c r="BDG287" s="59"/>
      <c r="BDH287" s="59"/>
      <c r="BDI287" s="59"/>
      <c r="BDJ287" s="59"/>
      <c r="BDK287" s="59"/>
      <c r="BDL287" s="59"/>
      <c r="BDM287" s="59"/>
      <c r="BDN287" s="59"/>
      <c r="BDO287" s="59"/>
      <c r="BDP287" s="59"/>
      <c r="BDQ287" s="59"/>
      <c r="BDR287" s="59"/>
      <c r="BDS287" s="59"/>
      <c r="BDT287" s="59"/>
      <c r="BDU287" s="59"/>
      <c r="BDV287" s="59"/>
      <c r="BDW287" s="59"/>
      <c r="BDX287" s="59"/>
      <c r="BDY287" s="59"/>
      <c r="BDZ287" s="59"/>
      <c r="BEA287" s="59"/>
      <c r="BEB287" s="59"/>
      <c r="BEC287" s="59"/>
      <c r="BED287" s="59"/>
      <c r="BEE287" s="59"/>
      <c r="BEF287" s="59"/>
      <c r="BEG287" s="59"/>
      <c r="BEH287" s="59"/>
      <c r="BEI287" s="59"/>
      <c r="BEJ287" s="59"/>
      <c r="BEK287" s="59"/>
      <c r="BEL287" s="59"/>
      <c r="BEM287" s="59"/>
      <c r="BEN287" s="59"/>
      <c r="BEO287" s="59"/>
      <c r="BEP287" s="59"/>
      <c r="BEQ287" s="59"/>
      <c r="BER287" s="59"/>
      <c r="BES287" s="59"/>
      <c r="BET287" s="59"/>
      <c r="BEU287" s="59"/>
      <c r="BEV287" s="59"/>
      <c r="BEW287" s="59"/>
      <c r="BEX287" s="59"/>
      <c r="BEY287" s="59"/>
      <c r="BEZ287" s="59"/>
      <c r="BFA287" s="59"/>
      <c r="BFB287" s="59"/>
      <c r="BFC287" s="59"/>
      <c r="BFD287" s="59"/>
      <c r="BFE287" s="59"/>
      <c r="BFF287" s="59"/>
      <c r="BFG287" s="59"/>
      <c r="BFH287" s="59"/>
      <c r="BFI287" s="59"/>
      <c r="BFJ287" s="59"/>
      <c r="BFK287" s="59"/>
      <c r="BFL287" s="59"/>
      <c r="BFM287" s="59"/>
      <c r="BFN287" s="59"/>
      <c r="BFO287" s="59"/>
      <c r="BFP287" s="59"/>
      <c r="BFQ287" s="59"/>
      <c r="BFR287" s="59"/>
      <c r="BFS287" s="59"/>
      <c r="BFT287" s="59"/>
      <c r="BFU287" s="59"/>
      <c r="BFV287" s="59"/>
      <c r="BFW287" s="59"/>
      <c r="BFX287" s="59"/>
      <c r="BFY287" s="59"/>
      <c r="BFZ287" s="59"/>
      <c r="BGA287" s="59"/>
      <c r="BGB287" s="59"/>
      <c r="BGC287" s="59"/>
      <c r="BGD287" s="59"/>
      <c r="BGE287" s="59"/>
      <c r="BGF287" s="59"/>
      <c r="BGG287" s="59"/>
      <c r="BGH287" s="59"/>
      <c r="BGI287" s="59"/>
      <c r="BGJ287" s="59"/>
      <c r="BGK287" s="59"/>
      <c r="BGL287" s="59"/>
      <c r="BGM287" s="59"/>
      <c r="BGN287" s="59"/>
      <c r="BGO287" s="59"/>
      <c r="BGP287" s="59"/>
      <c r="BGQ287" s="59"/>
      <c r="BGR287" s="59"/>
      <c r="BGS287" s="59"/>
      <c r="BGT287" s="59"/>
      <c r="BGU287" s="59"/>
      <c r="BGV287" s="59"/>
      <c r="BGW287" s="59"/>
      <c r="BGX287" s="59"/>
      <c r="BGY287" s="59"/>
      <c r="BGZ287" s="59"/>
      <c r="BHA287" s="59"/>
      <c r="BHB287" s="59"/>
      <c r="BHC287" s="59"/>
      <c r="BHD287" s="59"/>
      <c r="BHE287" s="59"/>
      <c r="BHF287" s="59"/>
      <c r="BHG287" s="59"/>
      <c r="BHH287" s="59"/>
      <c r="BHI287" s="59"/>
      <c r="BHJ287" s="59"/>
      <c r="BHK287" s="59"/>
      <c r="BHL287" s="59"/>
      <c r="BHM287" s="59"/>
      <c r="BHN287" s="59"/>
      <c r="BHO287" s="59"/>
      <c r="BHP287" s="59"/>
      <c r="BHQ287" s="59"/>
      <c r="BHR287" s="59"/>
      <c r="BHS287" s="59"/>
      <c r="BHT287" s="59"/>
      <c r="BHU287" s="59"/>
      <c r="BHV287" s="59"/>
      <c r="BHW287" s="59"/>
      <c r="BHX287" s="59"/>
      <c r="BHY287" s="59"/>
      <c r="BHZ287" s="59"/>
      <c r="BIA287" s="59"/>
      <c r="BIB287" s="59"/>
      <c r="BIC287" s="59"/>
      <c r="BID287" s="59"/>
      <c r="BIE287" s="59"/>
      <c r="BIF287" s="59"/>
      <c r="BIG287" s="59"/>
      <c r="BIH287" s="59"/>
      <c r="BII287" s="59"/>
      <c r="BIJ287" s="59"/>
      <c r="BIK287" s="59"/>
      <c r="BIL287" s="59"/>
      <c r="BIM287" s="59"/>
      <c r="BIN287" s="59"/>
      <c r="BIO287" s="59"/>
      <c r="BIP287" s="59"/>
      <c r="BIQ287" s="59"/>
      <c r="BIR287" s="59"/>
      <c r="BIS287" s="59"/>
      <c r="BIT287" s="59"/>
      <c r="BIU287" s="59"/>
      <c r="BIV287" s="59"/>
      <c r="BIW287" s="59"/>
      <c r="BIX287" s="59"/>
      <c r="BIY287" s="59"/>
      <c r="BIZ287" s="59"/>
      <c r="BJA287" s="59"/>
      <c r="BJB287" s="59"/>
      <c r="BJC287" s="59"/>
      <c r="BJD287" s="59"/>
      <c r="BJE287" s="59"/>
      <c r="BJF287" s="59"/>
      <c r="BJG287" s="59"/>
      <c r="BJH287" s="59"/>
      <c r="BJI287" s="59"/>
      <c r="BJJ287" s="59"/>
      <c r="BJK287" s="59"/>
      <c r="BJL287" s="59"/>
      <c r="BJM287" s="59"/>
      <c r="BJN287" s="59"/>
      <c r="BJO287" s="59"/>
      <c r="BJP287" s="59"/>
      <c r="BJQ287" s="59"/>
      <c r="BJR287" s="59"/>
      <c r="BJS287" s="59"/>
      <c r="BJT287" s="59"/>
      <c r="BJU287" s="59"/>
      <c r="BJV287" s="59"/>
      <c r="BJW287" s="59"/>
      <c r="BJX287" s="59"/>
      <c r="BJY287" s="59"/>
      <c r="BJZ287" s="59"/>
      <c r="BKA287" s="59"/>
      <c r="BKB287" s="59"/>
      <c r="BKC287" s="59"/>
      <c r="BKD287" s="59"/>
      <c r="BKE287" s="59"/>
      <c r="BKF287" s="59"/>
      <c r="BKG287" s="59"/>
      <c r="BKH287" s="59"/>
      <c r="BKI287" s="59"/>
      <c r="BKJ287" s="59"/>
      <c r="BKK287" s="59"/>
      <c r="BKL287" s="59"/>
      <c r="BKM287" s="59"/>
      <c r="BKN287" s="59"/>
      <c r="BKO287" s="59"/>
      <c r="BKP287" s="59"/>
      <c r="BKQ287" s="59"/>
      <c r="BKR287" s="59"/>
      <c r="BKS287" s="59"/>
      <c r="BKT287" s="59"/>
      <c r="BKU287" s="59"/>
      <c r="BKV287" s="59"/>
      <c r="BKW287" s="59"/>
      <c r="BKX287" s="59"/>
      <c r="BKY287" s="59"/>
      <c r="BKZ287" s="59"/>
      <c r="BLA287" s="59"/>
      <c r="BLB287" s="59"/>
      <c r="BLC287" s="59"/>
      <c r="BLD287" s="59"/>
      <c r="BLE287" s="59"/>
      <c r="BLF287" s="59"/>
      <c r="BLG287" s="59"/>
      <c r="BLH287" s="59"/>
      <c r="BLI287" s="59"/>
      <c r="BLJ287" s="59"/>
      <c r="BLK287" s="59"/>
      <c r="BLL287" s="59"/>
      <c r="BLM287" s="59"/>
      <c r="BLN287" s="59"/>
      <c r="BLO287" s="59"/>
      <c r="BLP287" s="59"/>
      <c r="BLQ287" s="59"/>
      <c r="BLR287" s="59"/>
      <c r="BLS287" s="59"/>
      <c r="BLT287" s="59"/>
      <c r="BLU287" s="59"/>
      <c r="BLV287" s="59"/>
      <c r="BLW287" s="59"/>
      <c r="BLX287" s="59"/>
      <c r="BLY287" s="59"/>
      <c r="BLZ287" s="59"/>
      <c r="BMA287" s="59"/>
      <c r="BMB287" s="59"/>
      <c r="BMC287" s="59"/>
      <c r="BMD287" s="59"/>
      <c r="BME287" s="59"/>
      <c r="BMF287" s="59"/>
      <c r="BMG287" s="59"/>
      <c r="BMH287" s="59"/>
      <c r="BMI287" s="59"/>
      <c r="BMJ287" s="59"/>
      <c r="BMK287" s="59"/>
      <c r="BML287" s="59"/>
      <c r="BMM287" s="59"/>
      <c r="BMN287" s="59"/>
      <c r="BMO287" s="59"/>
      <c r="BMP287" s="59"/>
      <c r="BMQ287" s="59"/>
      <c r="BMR287" s="59"/>
      <c r="BMS287" s="59"/>
      <c r="BMT287" s="59"/>
      <c r="BMU287" s="59"/>
      <c r="BMV287" s="59"/>
      <c r="BMW287" s="59"/>
      <c r="BMX287" s="59"/>
      <c r="BMY287" s="59"/>
      <c r="BMZ287" s="59"/>
      <c r="BNA287" s="59"/>
      <c r="BNB287" s="59"/>
      <c r="BNC287" s="59"/>
      <c r="BND287" s="59"/>
      <c r="BNE287" s="59"/>
      <c r="BNF287" s="59"/>
      <c r="BNG287" s="59"/>
      <c r="BNH287" s="59"/>
      <c r="BNI287" s="59"/>
      <c r="BNJ287" s="59"/>
      <c r="BNK287" s="59"/>
      <c r="BNL287" s="59"/>
      <c r="BNM287" s="59"/>
      <c r="BNN287" s="59"/>
      <c r="BNO287" s="59"/>
      <c r="BNP287" s="59"/>
      <c r="BNQ287" s="59"/>
      <c r="BNR287" s="59"/>
      <c r="BNS287" s="59"/>
      <c r="BNT287" s="59"/>
      <c r="BNU287" s="59"/>
      <c r="BNV287" s="59"/>
      <c r="BNW287" s="59"/>
      <c r="BNX287" s="59"/>
      <c r="BNY287" s="59"/>
      <c r="BNZ287" s="59"/>
      <c r="BOA287" s="59"/>
      <c r="BOB287" s="59"/>
      <c r="BOC287" s="59"/>
      <c r="BOD287" s="59"/>
      <c r="BOE287" s="59"/>
      <c r="BOF287" s="59"/>
      <c r="BOG287" s="59"/>
      <c r="BOH287" s="59"/>
      <c r="BOI287" s="59"/>
      <c r="BOJ287" s="59"/>
      <c r="BOK287" s="59"/>
      <c r="BOL287" s="59"/>
      <c r="BOM287" s="59"/>
      <c r="BON287" s="59"/>
      <c r="BOO287" s="59"/>
      <c r="BOP287" s="59"/>
      <c r="BOQ287" s="59"/>
      <c r="BOR287" s="59"/>
      <c r="BOS287" s="59"/>
      <c r="BOT287" s="59"/>
      <c r="BOU287" s="59"/>
      <c r="BOV287" s="59"/>
      <c r="BOW287" s="59"/>
      <c r="BOX287" s="59"/>
      <c r="BOY287" s="59"/>
      <c r="BOZ287" s="59"/>
      <c r="BPA287" s="59"/>
      <c r="BPB287" s="59"/>
      <c r="BPC287" s="59"/>
      <c r="BPD287" s="59"/>
      <c r="BPE287" s="59"/>
      <c r="BPF287" s="59"/>
      <c r="BPG287" s="59"/>
      <c r="BPH287" s="59"/>
      <c r="BPI287" s="59"/>
      <c r="BPJ287" s="59"/>
      <c r="BPK287" s="59"/>
      <c r="BPL287" s="59"/>
      <c r="BPM287" s="59"/>
      <c r="BPN287" s="59"/>
      <c r="BPO287" s="59"/>
      <c r="BPP287" s="59"/>
      <c r="BPQ287" s="59"/>
      <c r="BPR287" s="59"/>
      <c r="BPS287" s="59"/>
      <c r="BPT287" s="59"/>
      <c r="BPU287" s="59"/>
      <c r="BPV287" s="59"/>
      <c r="BPW287" s="59"/>
      <c r="BPX287" s="59"/>
      <c r="BPY287" s="59"/>
      <c r="BPZ287" s="59"/>
      <c r="BQA287" s="59"/>
      <c r="BQB287" s="59"/>
      <c r="BQC287" s="59"/>
      <c r="BQD287" s="59"/>
      <c r="BQE287" s="59"/>
      <c r="BQF287" s="59"/>
      <c r="BQG287" s="59"/>
      <c r="BQH287" s="59"/>
      <c r="BQI287" s="59"/>
      <c r="BQJ287" s="59"/>
      <c r="BQK287" s="59"/>
      <c r="BQL287" s="59"/>
      <c r="BQM287" s="59"/>
      <c r="BQN287" s="59"/>
      <c r="BQO287" s="59"/>
      <c r="BQP287" s="59"/>
      <c r="BQQ287" s="59"/>
      <c r="BQR287" s="59"/>
      <c r="BQS287" s="59"/>
      <c r="BQT287" s="59"/>
      <c r="BQU287" s="59"/>
      <c r="BQV287" s="59"/>
      <c r="BQW287" s="59"/>
      <c r="BQX287" s="59"/>
      <c r="BQY287" s="59"/>
      <c r="BQZ287" s="59"/>
      <c r="BRA287" s="59"/>
      <c r="BRB287" s="59"/>
      <c r="BRC287" s="59"/>
      <c r="BRD287" s="59"/>
      <c r="BRE287" s="59"/>
      <c r="BRF287" s="59"/>
      <c r="BRG287" s="59"/>
      <c r="BRH287" s="59"/>
      <c r="BRI287" s="59"/>
      <c r="BRJ287" s="59"/>
      <c r="BRK287" s="59"/>
      <c r="BRL287" s="59"/>
      <c r="BRM287" s="59"/>
      <c r="BRN287" s="59"/>
      <c r="BRO287" s="59"/>
      <c r="BRP287" s="59"/>
      <c r="BRQ287" s="59"/>
      <c r="BRR287" s="59"/>
      <c r="BRS287" s="59"/>
      <c r="BRT287" s="59"/>
      <c r="BRU287" s="59"/>
      <c r="BRV287" s="59"/>
      <c r="BRW287" s="59"/>
      <c r="BRX287" s="59"/>
      <c r="BRY287" s="59"/>
      <c r="BRZ287" s="59"/>
      <c r="BSA287" s="59"/>
      <c r="BSB287" s="59"/>
      <c r="BSC287" s="59"/>
      <c r="BSD287" s="59"/>
      <c r="BSE287" s="59"/>
      <c r="BSF287" s="59"/>
      <c r="BSG287" s="59"/>
      <c r="BSH287" s="59"/>
      <c r="BSI287" s="59"/>
      <c r="BSJ287" s="59"/>
      <c r="BSK287" s="59"/>
      <c r="BSL287" s="59"/>
      <c r="BSM287" s="59"/>
      <c r="BSN287" s="59"/>
      <c r="BSO287" s="59"/>
      <c r="BSP287" s="59"/>
      <c r="BSQ287" s="59"/>
      <c r="BSR287" s="59"/>
      <c r="BSS287" s="59"/>
      <c r="BST287" s="59"/>
      <c r="BSU287" s="59"/>
      <c r="BSV287" s="59"/>
      <c r="BSW287" s="59"/>
      <c r="BSX287" s="59"/>
      <c r="BSY287" s="59"/>
      <c r="BSZ287" s="59"/>
      <c r="BTA287" s="59"/>
      <c r="BTB287" s="59"/>
      <c r="BTC287" s="59"/>
      <c r="BTD287" s="59"/>
      <c r="BTE287" s="59"/>
      <c r="BTF287" s="59"/>
      <c r="BTG287" s="59"/>
      <c r="BTH287" s="59"/>
      <c r="BTI287" s="59"/>
      <c r="BTJ287" s="59"/>
      <c r="BTK287" s="59"/>
      <c r="BTL287" s="59"/>
      <c r="BTM287" s="59"/>
      <c r="BTN287" s="59"/>
      <c r="BTO287" s="59"/>
      <c r="BTP287" s="59"/>
      <c r="BTQ287" s="59"/>
      <c r="BTR287" s="59"/>
      <c r="BTS287" s="59"/>
      <c r="BTT287" s="59"/>
      <c r="BTU287" s="59"/>
      <c r="BTV287" s="59"/>
      <c r="BTW287" s="59"/>
      <c r="BTX287" s="59"/>
      <c r="BTY287" s="59"/>
      <c r="BTZ287" s="59"/>
      <c r="BUA287" s="59"/>
      <c r="BUB287" s="59"/>
      <c r="BUC287" s="59"/>
      <c r="BUD287" s="59"/>
      <c r="BUE287" s="59"/>
      <c r="BUF287" s="59"/>
      <c r="BUG287" s="59"/>
      <c r="BUH287" s="59"/>
      <c r="BUI287" s="59"/>
      <c r="BUJ287" s="59"/>
      <c r="BUK287" s="59"/>
      <c r="BUL287" s="59"/>
      <c r="BUM287" s="59"/>
      <c r="BUN287" s="59"/>
      <c r="BUO287" s="59"/>
      <c r="BUP287" s="59"/>
      <c r="BUQ287" s="59"/>
      <c r="BUR287" s="59"/>
      <c r="BUS287" s="59"/>
      <c r="BUT287" s="59"/>
      <c r="BUU287" s="59"/>
      <c r="BUV287" s="59"/>
      <c r="BUW287" s="59"/>
      <c r="BUX287" s="59"/>
      <c r="BUY287" s="59"/>
      <c r="BUZ287" s="59"/>
      <c r="BVA287" s="59"/>
      <c r="BVB287" s="59"/>
      <c r="BVC287" s="59"/>
      <c r="BVD287" s="59"/>
      <c r="BVE287" s="59"/>
      <c r="BVF287" s="59"/>
      <c r="BVG287" s="59"/>
      <c r="BVH287" s="59"/>
      <c r="BVI287" s="59"/>
      <c r="BVJ287" s="59"/>
      <c r="BVK287" s="59"/>
      <c r="BVL287" s="59"/>
      <c r="BVM287" s="59"/>
      <c r="BVN287" s="59"/>
      <c r="BVO287" s="59"/>
      <c r="BVP287" s="59"/>
      <c r="BVQ287" s="59"/>
      <c r="BVR287" s="59"/>
      <c r="BVS287" s="59"/>
      <c r="BVT287" s="59"/>
      <c r="BVU287" s="59"/>
      <c r="BVV287" s="59"/>
      <c r="BVW287" s="59"/>
      <c r="BVX287" s="59"/>
      <c r="BVY287" s="59"/>
      <c r="BVZ287" s="59"/>
      <c r="BWA287" s="59"/>
      <c r="BWB287" s="59"/>
      <c r="BWC287" s="59"/>
      <c r="BWD287" s="59"/>
      <c r="BWE287" s="59"/>
      <c r="BWF287" s="59"/>
      <c r="BWG287" s="59"/>
      <c r="BWH287" s="59"/>
      <c r="BWI287" s="59"/>
      <c r="BWJ287" s="59"/>
      <c r="BWK287" s="59"/>
      <c r="BWL287" s="59"/>
      <c r="BWM287" s="59"/>
      <c r="BWN287" s="59"/>
      <c r="BWO287" s="59"/>
      <c r="BWP287" s="59"/>
      <c r="BWQ287" s="59"/>
      <c r="BWR287" s="59"/>
      <c r="BWS287" s="59"/>
      <c r="BWT287" s="59"/>
      <c r="BWU287" s="59"/>
      <c r="BWV287" s="59"/>
      <c r="BWW287" s="59"/>
      <c r="BWX287" s="59"/>
      <c r="BWY287" s="59"/>
      <c r="BWZ287" s="59"/>
      <c r="BXA287" s="59"/>
      <c r="BXB287" s="59"/>
      <c r="BXC287" s="59"/>
      <c r="BXD287" s="59"/>
      <c r="BXE287" s="59"/>
      <c r="BXF287" s="59"/>
      <c r="BXG287" s="59"/>
      <c r="BXH287" s="59"/>
      <c r="BXI287" s="59"/>
      <c r="BXJ287" s="59"/>
      <c r="BXK287" s="59"/>
      <c r="BXL287" s="59"/>
      <c r="BXM287" s="59"/>
      <c r="BXN287" s="59"/>
      <c r="BXO287" s="59"/>
      <c r="BXP287" s="59"/>
      <c r="BXQ287" s="59"/>
      <c r="BXR287" s="59"/>
      <c r="BXS287" s="59"/>
      <c r="BXT287" s="59"/>
      <c r="BXU287" s="59"/>
      <c r="BXV287" s="59"/>
      <c r="BXW287" s="59"/>
      <c r="BXX287" s="59"/>
      <c r="BXY287" s="59"/>
      <c r="BXZ287" s="59"/>
      <c r="BYA287" s="59"/>
      <c r="BYB287" s="59"/>
      <c r="BYC287" s="59"/>
      <c r="BYD287" s="59"/>
      <c r="BYE287" s="59"/>
      <c r="BYF287" s="59"/>
      <c r="BYG287" s="59"/>
      <c r="BYH287" s="59"/>
      <c r="BYI287" s="59"/>
      <c r="BYJ287" s="59"/>
      <c r="BYK287" s="59"/>
      <c r="BYL287" s="59"/>
      <c r="BYM287" s="59"/>
      <c r="BYN287" s="59"/>
      <c r="BYO287" s="59"/>
      <c r="BYP287" s="59"/>
      <c r="BYQ287" s="59"/>
      <c r="BYR287" s="59"/>
      <c r="BYS287" s="59"/>
      <c r="BYT287" s="59"/>
      <c r="BYU287" s="59"/>
      <c r="BYV287" s="59"/>
      <c r="BYW287" s="59"/>
      <c r="BYX287" s="59"/>
      <c r="BYY287" s="59"/>
      <c r="BYZ287" s="59"/>
      <c r="BZA287" s="59"/>
      <c r="BZB287" s="59"/>
      <c r="BZC287" s="59"/>
      <c r="BZD287" s="59"/>
      <c r="BZE287" s="59"/>
      <c r="BZF287" s="59"/>
      <c r="BZG287" s="59"/>
      <c r="BZH287" s="59"/>
      <c r="BZI287" s="59"/>
      <c r="BZJ287" s="59"/>
      <c r="BZK287" s="59"/>
      <c r="BZL287" s="59"/>
      <c r="BZM287" s="59"/>
      <c r="BZN287" s="59"/>
      <c r="BZO287" s="59"/>
      <c r="BZP287" s="59"/>
      <c r="BZQ287" s="59"/>
      <c r="BZR287" s="59"/>
      <c r="BZS287" s="59"/>
      <c r="BZT287" s="59"/>
      <c r="BZU287" s="59"/>
      <c r="BZV287" s="59"/>
      <c r="BZW287" s="59"/>
      <c r="BZX287" s="59"/>
      <c r="BZY287" s="59"/>
      <c r="BZZ287" s="59"/>
      <c r="CAA287" s="59"/>
      <c r="CAB287" s="59"/>
      <c r="CAC287" s="59"/>
      <c r="CAD287" s="59"/>
      <c r="CAE287" s="59"/>
      <c r="CAF287" s="59"/>
      <c r="CAG287" s="59"/>
      <c r="CAH287" s="59"/>
      <c r="CAI287" s="59"/>
      <c r="CAJ287" s="59"/>
      <c r="CAK287" s="59"/>
      <c r="CAL287" s="59"/>
      <c r="CAM287" s="59"/>
      <c r="CAN287" s="59"/>
      <c r="CAO287" s="59"/>
      <c r="CAP287" s="59"/>
      <c r="CAQ287" s="59"/>
      <c r="CAR287" s="59"/>
      <c r="CAS287" s="59"/>
      <c r="CAT287" s="59"/>
      <c r="CAU287" s="59"/>
      <c r="CAV287" s="59"/>
      <c r="CAW287" s="59"/>
      <c r="CAX287" s="59"/>
      <c r="CAY287" s="59"/>
      <c r="CAZ287" s="59"/>
      <c r="CBA287" s="59"/>
      <c r="CBB287" s="59"/>
      <c r="CBC287" s="59"/>
      <c r="CBD287" s="59"/>
      <c r="CBE287" s="59"/>
      <c r="CBF287" s="59"/>
      <c r="CBG287" s="59"/>
      <c r="CBH287" s="59"/>
      <c r="CBI287" s="59"/>
      <c r="CBJ287" s="59"/>
      <c r="CBK287" s="59"/>
      <c r="CBL287" s="59"/>
      <c r="CBM287" s="59"/>
      <c r="CBN287" s="59"/>
      <c r="CBO287" s="59"/>
      <c r="CBP287" s="59"/>
      <c r="CBQ287" s="59"/>
      <c r="CBR287" s="59"/>
      <c r="CBS287" s="59"/>
      <c r="CBT287" s="59"/>
      <c r="CBU287" s="59"/>
      <c r="CBV287" s="59"/>
      <c r="CBW287" s="59"/>
      <c r="CBX287" s="59"/>
      <c r="CBY287" s="59"/>
      <c r="CBZ287" s="59"/>
      <c r="CCA287" s="59"/>
      <c r="CCB287" s="59"/>
      <c r="CCC287" s="59"/>
      <c r="CCD287" s="59"/>
      <c r="CCE287" s="59"/>
      <c r="CCF287" s="59"/>
      <c r="CCG287" s="59"/>
      <c r="CCH287" s="59"/>
      <c r="CCI287" s="59"/>
      <c r="CCJ287" s="59"/>
      <c r="CCK287" s="59"/>
      <c r="CCL287" s="59"/>
      <c r="CCM287" s="59"/>
      <c r="CCN287" s="59"/>
      <c r="CCO287" s="59"/>
      <c r="CCP287" s="59"/>
      <c r="CCQ287" s="59"/>
      <c r="CCR287" s="59"/>
      <c r="CCS287" s="59"/>
      <c r="CCT287" s="59"/>
      <c r="CCU287" s="59"/>
      <c r="CCV287" s="59"/>
      <c r="CCW287" s="59"/>
      <c r="CCX287" s="59"/>
      <c r="CCY287" s="59"/>
      <c r="CCZ287" s="59"/>
      <c r="CDA287" s="59"/>
      <c r="CDB287" s="59"/>
      <c r="CDC287" s="59"/>
      <c r="CDD287" s="59"/>
      <c r="CDE287" s="59"/>
      <c r="CDF287" s="59"/>
      <c r="CDG287" s="59"/>
      <c r="CDH287" s="59"/>
      <c r="CDI287" s="59"/>
      <c r="CDJ287" s="59"/>
      <c r="CDK287" s="59"/>
      <c r="CDL287" s="59"/>
      <c r="CDM287" s="59"/>
      <c r="CDN287" s="59"/>
      <c r="CDO287" s="59"/>
      <c r="CDP287" s="59"/>
      <c r="CDQ287" s="59"/>
      <c r="CDR287" s="59"/>
      <c r="CDS287" s="59"/>
      <c r="CDT287" s="59"/>
      <c r="CDU287" s="59"/>
      <c r="CDV287" s="59"/>
      <c r="CDW287" s="59"/>
      <c r="CDX287" s="59"/>
      <c r="CDY287" s="59"/>
      <c r="CDZ287" s="59"/>
      <c r="CEA287" s="59"/>
      <c r="CEB287" s="59"/>
      <c r="CEC287" s="59"/>
      <c r="CED287" s="59"/>
      <c r="CEE287" s="59"/>
      <c r="CEF287" s="59"/>
      <c r="CEG287" s="59"/>
      <c r="CEH287" s="59"/>
      <c r="CEI287" s="59"/>
      <c r="CEJ287" s="59"/>
      <c r="CEK287" s="59"/>
      <c r="CEL287" s="59"/>
      <c r="CEM287" s="59"/>
      <c r="CEN287" s="59"/>
      <c r="CEO287" s="59"/>
      <c r="CEP287" s="59"/>
      <c r="CEQ287" s="59"/>
      <c r="CER287" s="59"/>
      <c r="CES287" s="59"/>
      <c r="CET287" s="59"/>
      <c r="CEU287" s="59"/>
      <c r="CEV287" s="59"/>
      <c r="CEW287" s="59"/>
      <c r="CEX287" s="59"/>
      <c r="CEY287" s="59"/>
      <c r="CEZ287" s="59"/>
      <c r="CFA287" s="59"/>
      <c r="CFB287" s="59"/>
      <c r="CFC287" s="59"/>
      <c r="CFD287" s="59"/>
      <c r="CFE287" s="59"/>
      <c r="CFF287" s="59"/>
      <c r="CFG287" s="59"/>
      <c r="CFH287" s="59"/>
      <c r="CFI287" s="59"/>
      <c r="CFJ287" s="59"/>
      <c r="CFK287" s="59"/>
      <c r="CFL287" s="59"/>
      <c r="CFM287" s="59"/>
      <c r="CFN287" s="59"/>
      <c r="CFO287" s="59"/>
      <c r="CFP287" s="59"/>
      <c r="CFQ287" s="59"/>
      <c r="CFR287" s="59"/>
      <c r="CFS287" s="59"/>
      <c r="CFT287" s="59"/>
      <c r="CFU287" s="59"/>
      <c r="CFV287" s="59"/>
      <c r="CFW287" s="59"/>
      <c r="CFX287" s="59"/>
      <c r="CFY287" s="59"/>
      <c r="CFZ287" s="59"/>
      <c r="CGA287" s="59"/>
      <c r="CGB287" s="59"/>
      <c r="CGC287" s="59"/>
      <c r="CGD287" s="59"/>
      <c r="CGE287" s="59"/>
      <c r="CGF287" s="59"/>
      <c r="CGG287" s="59"/>
      <c r="CGH287" s="59"/>
      <c r="CGI287" s="59"/>
      <c r="CGJ287" s="59"/>
      <c r="CGK287" s="59"/>
      <c r="CGL287" s="59"/>
      <c r="CGM287" s="59"/>
      <c r="CGN287" s="59"/>
      <c r="CGO287" s="59"/>
      <c r="CGP287" s="59"/>
      <c r="CGQ287" s="59"/>
      <c r="CGR287" s="59"/>
      <c r="CGS287" s="59"/>
      <c r="CGT287" s="59"/>
      <c r="CGU287" s="59"/>
      <c r="CGV287" s="59"/>
      <c r="CGW287" s="59"/>
      <c r="CGX287" s="59"/>
      <c r="CGY287" s="59"/>
      <c r="CGZ287" s="59"/>
      <c r="CHA287" s="59"/>
      <c r="CHB287" s="59"/>
      <c r="CHC287" s="59"/>
      <c r="CHD287" s="59"/>
      <c r="CHE287" s="59"/>
      <c r="CHF287" s="59"/>
      <c r="CHG287" s="59"/>
      <c r="CHH287" s="59"/>
      <c r="CHI287" s="59"/>
      <c r="CHJ287" s="59"/>
      <c r="CHK287" s="59"/>
      <c r="CHL287" s="59"/>
      <c r="CHM287" s="59"/>
      <c r="CHN287" s="59"/>
      <c r="CHO287" s="59"/>
      <c r="CHP287" s="59"/>
      <c r="CHQ287" s="59"/>
      <c r="CHR287" s="59"/>
      <c r="CHS287" s="59"/>
      <c r="CHT287" s="59"/>
      <c r="CHU287" s="59"/>
      <c r="CHV287" s="59"/>
      <c r="CHW287" s="59"/>
      <c r="CHX287" s="59"/>
      <c r="CHY287" s="59"/>
      <c r="CHZ287" s="59"/>
      <c r="CIA287" s="59"/>
      <c r="CIB287" s="59"/>
      <c r="CIC287" s="59"/>
      <c r="CID287" s="59"/>
      <c r="CIE287" s="59"/>
      <c r="CIF287" s="59"/>
      <c r="CIG287" s="59"/>
      <c r="CIH287" s="59"/>
      <c r="CII287" s="59"/>
      <c r="CIJ287" s="59"/>
      <c r="CIK287" s="59"/>
      <c r="CIL287" s="59"/>
      <c r="CIM287" s="59"/>
      <c r="CIN287" s="59"/>
      <c r="CIO287" s="59"/>
      <c r="CIP287" s="59"/>
      <c r="CIQ287" s="59"/>
      <c r="CIR287" s="59"/>
      <c r="CIS287" s="59"/>
      <c r="CIT287" s="59"/>
      <c r="CIU287" s="59"/>
      <c r="CIV287" s="59"/>
      <c r="CIW287" s="59"/>
      <c r="CIX287" s="59"/>
      <c r="CIY287" s="59"/>
      <c r="CIZ287" s="59"/>
      <c r="CJA287" s="59"/>
      <c r="CJB287" s="59"/>
      <c r="CJC287" s="59"/>
      <c r="CJD287" s="59"/>
      <c r="CJE287" s="59"/>
      <c r="CJF287" s="59"/>
      <c r="CJG287" s="59"/>
      <c r="CJH287" s="59"/>
      <c r="CJI287" s="59"/>
      <c r="CJJ287" s="59"/>
      <c r="CJK287" s="59"/>
      <c r="CJL287" s="59"/>
      <c r="CJM287" s="59"/>
      <c r="CJN287" s="59"/>
      <c r="CJO287" s="59"/>
      <c r="CJP287" s="59"/>
      <c r="CJQ287" s="59"/>
      <c r="CJR287" s="59"/>
      <c r="CJS287" s="59"/>
      <c r="CJT287" s="59"/>
      <c r="CJU287" s="59"/>
      <c r="CJV287" s="59"/>
      <c r="CJW287" s="59"/>
      <c r="CJX287" s="59"/>
      <c r="CJY287" s="59"/>
      <c r="CJZ287" s="59"/>
      <c r="CKA287" s="59"/>
      <c r="CKB287" s="59"/>
      <c r="CKC287" s="59"/>
      <c r="CKD287" s="59"/>
      <c r="CKE287" s="59"/>
      <c r="CKF287" s="59"/>
      <c r="CKG287" s="59"/>
      <c r="CKH287" s="59"/>
      <c r="CKI287" s="59"/>
      <c r="CKJ287" s="59"/>
      <c r="CKK287" s="59"/>
      <c r="CKL287" s="59"/>
      <c r="CKM287" s="59"/>
      <c r="CKN287" s="59"/>
      <c r="CKO287" s="59"/>
      <c r="CKP287" s="59"/>
      <c r="CKQ287" s="59"/>
      <c r="CKR287" s="59"/>
      <c r="CKS287" s="59"/>
      <c r="CKT287" s="59"/>
      <c r="CKU287" s="59"/>
      <c r="CKV287" s="59"/>
      <c r="CKW287" s="59"/>
      <c r="CKX287" s="59"/>
      <c r="CKY287" s="59"/>
      <c r="CKZ287" s="59"/>
      <c r="CLA287" s="59"/>
      <c r="CLB287" s="59"/>
      <c r="CLC287" s="59"/>
      <c r="CLD287" s="59"/>
      <c r="CLE287" s="59"/>
      <c r="CLF287" s="59"/>
      <c r="CLG287" s="59"/>
      <c r="CLH287" s="59"/>
      <c r="CLI287" s="59"/>
      <c r="CLJ287" s="59"/>
      <c r="CLK287" s="59"/>
      <c r="CLL287" s="59"/>
      <c r="CLM287" s="59"/>
      <c r="CLN287" s="59"/>
      <c r="CLO287" s="59"/>
      <c r="CLP287" s="59"/>
      <c r="CLQ287" s="59"/>
      <c r="CLR287" s="59"/>
      <c r="CLS287" s="59"/>
      <c r="CLT287" s="59"/>
      <c r="CLU287" s="59"/>
      <c r="CLV287" s="59"/>
      <c r="CLW287" s="59"/>
      <c r="CLX287" s="59"/>
      <c r="CLY287" s="59"/>
      <c r="CLZ287" s="59"/>
      <c r="CMA287" s="59"/>
      <c r="CMB287" s="59"/>
      <c r="CMC287" s="59"/>
      <c r="CMD287" s="59"/>
      <c r="CME287" s="59"/>
      <c r="CMF287" s="59"/>
      <c r="CMG287" s="59"/>
      <c r="CMH287" s="59"/>
      <c r="CMI287" s="59"/>
      <c r="CMJ287" s="59"/>
      <c r="CMK287" s="59"/>
      <c r="CML287" s="59"/>
      <c r="CMM287" s="59"/>
      <c r="CMN287" s="59"/>
      <c r="CMO287" s="59"/>
      <c r="CMP287" s="59"/>
      <c r="CMQ287" s="59"/>
      <c r="CMR287" s="59"/>
      <c r="CMS287" s="59"/>
      <c r="CMT287" s="59"/>
      <c r="CMU287" s="59"/>
      <c r="CMV287" s="59"/>
      <c r="CMW287" s="59"/>
      <c r="CMX287" s="59"/>
      <c r="CMY287" s="59"/>
      <c r="CMZ287" s="59"/>
      <c r="CNA287" s="59"/>
      <c r="CNB287" s="59"/>
      <c r="CNC287" s="59"/>
      <c r="CND287" s="59"/>
      <c r="CNE287" s="59"/>
      <c r="CNF287" s="59"/>
      <c r="CNG287" s="59"/>
      <c r="CNH287" s="59"/>
      <c r="CNI287" s="59"/>
      <c r="CNJ287" s="59"/>
      <c r="CNK287" s="59"/>
      <c r="CNL287" s="59"/>
      <c r="CNM287" s="59"/>
      <c r="CNN287" s="59"/>
      <c r="CNO287" s="59"/>
      <c r="CNP287" s="59"/>
      <c r="CNQ287" s="59"/>
      <c r="CNR287" s="59"/>
      <c r="CNS287" s="59"/>
      <c r="CNT287" s="59"/>
      <c r="CNU287" s="59"/>
      <c r="CNV287" s="59"/>
      <c r="CNW287" s="59"/>
      <c r="CNX287" s="59"/>
      <c r="CNY287" s="59"/>
      <c r="CNZ287" s="59"/>
      <c r="COA287" s="59"/>
      <c r="COB287" s="59"/>
      <c r="COC287" s="59"/>
      <c r="COD287" s="59"/>
      <c r="COE287" s="59"/>
      <c r="COF287" s="59"/>
      <c r="COG287" s="59"/>
      <c r="COH287" s="59"/>
      <c r="COI287" s="59"/>
      <c r="COJ287" s="59"/>
      <c r="COK287" s="59"/>
      <c r="COL287" s="59"/>
      <c r="COM287" s="59"/>
      <c r="CON287" s="59"/>
      <c r="COO287" s="59"/>
      <c r="COP287" s="59"/>
      <c r="COQ287" s="59"/>
      <c r="COR287" s="59"/>
      <c r="COS287" s="59"/>
      <c r="COT287" s="59"/>
      <c r="COU287" s="59"/>
      <c r="COV287" s="59"/>
      <c r="COW287" s="59"/>
      <c r="COX287" s="59"/>
      <c r="COY287" s="59"/>
      <c r="COZ287" s="59"/>
      <c r="CPA287" s="59"/>
      <c r="CPB287" s="59"/>
      <c r="CPC287" s="59"/>
      <c r="CPD287" s="59"/>
      <c r="CPE287" s="59"/>
      <c r="CPF287" s="59"/>
      <c r="CPG287" s="59"/>
      <c r="CPH287" s="59"/>
      <c r="CPI287" s="59"/>
      <c r="CPJ287" s="59"/>
      <c r="CPK287" s="59"/>
      <c r="CPL287" s="59"/>
      <c r="CPM287" s="59"/>
      <c r="CPN287" s="59"/>
      <c r="CPO287" s="59"/>
      <c r="CPP287" s="59"/>
      <c r="CPQ287" s="59"/>
      <c r="CPR287" s="59"/>
      <c r="CPS287" s="59"/>
      <c r="CPT287" s="59"/>
      <c r="CPU287" s="59"/>
      <c r="CPV287" s="59"/>
      <c r="CPW287" s="59"/>
      <c r="CPX287" s="59"/>
      <c r="CPY287" s="59"/>
      <c r="CPZ287" s="59"/>
      <c r="CQA287" s="59"/>
      <c r="CQB287" s="59"/>
      <c r="CQC287" s="59"/>
      <c r="CQD287" s="59"/>
      <c r="CQE287" s="59"/>
      <c r="CQF287" s="59"/>
      <c r="CQG287" s="59"/>
      <c r="CQH287" s="59"/>
      <c r="CQI287" s="59"/>
      <c r="CQJ287" s="59"/>
      <c r="CQK287" s="59"/>
      <c r="CQL287" s="59"/>
      <c r="CQM287" s="59"/>
      <c r="CQN287" s="59"/>
      <c r="CQO287" s="59"/>
      <c r="CQP287" s="59"/>
      <c r="CQQ287" s="59"/>
      <c r="CQR287" s="59"/>
      <c r="CQS287" s="59"/>
      <c r="CQT287" s="59"/>
      <c r="CQU287" s="59"/>
      <c r="CQV287" s="59"/>
      <c r="CQW287" s="59"/>
      <c r="CQX287" s="59"/>
      <c r="CQY287" s="59"/>
      <c r="CQZ287" s="59"/>
      <c r="CRA287" s="59"/>
      <c r="CRB287" s="59"/>
      <c r="CRC287" s="59"/>
      <c r="CRD287" s="59"/>
      <c r="CRE287" s="59"/>
      <c r="CRF287" s="59"/>
      <c r="CRG287" s="59"/>
      <c r="CRH287" s="59"/>
      <c r="CRI287" s="59"/>
      <c r="CRJ287" s="59"/>
      <c r="CRK287" s="59"/>
      <c r="CRL287" s="59"/>
      <c r="CRM287" s="59"/>
      <c r="CRN287" s="59"/>
      <c r="CRO287" s="59"/>
      <c r="CRP287" s="59"/>
      <c r="CRQ287" s="59"/>
      <c r="CRR287" s="59"/>
      <c r="CRS287" s="59"/>
      <c r="CRT287" s="59"/>
      <c r="CRU287" s="59"/>
      <c r="CRV287" s="59"/>
      <c r="CRW287" s="59"/>
      <c r="CRX287" s="59"/>
      <c r="CRY287" s="59"/>
      <c r="CRZ287" s="59"/>
      <c r="CSA287" s="59"/>
      <c r="CSB287" s="59"/>
      <c r="CSC287" s="59"/>
      <c r="CSD287" s="59"/>
      <c r="CSE287" s="59"/>
      <c r="CSF287" s="59"/>
      <c r="CSG287" s="59"/>
      <c r="CSH287" s="59"/>
      <c r="CSI287" s="59"/>
      <c r="CSJ287" s="59"/>
      <c r="CSK287" s="59"/>
      <c r="CSL287" s="59"/>
      <c r="CSM287" s="59"/>
      <c r="CSN287" s="59"/>
      <c r="CSO287" s="59"/>
      <c r="CSP287" s="59"/>
      <c r="CSQ287" s="59"/>
      <c r="CSR287" s="59"/>
      <c r="CSS287" s="59"/>
      <c r="CST287" s="59"/>
      <c r="CSU287" s="59"/>
      <c r="CSV287" s="59"/>
      <c r="CSW287" s="59"/>
      <c r="CSX287" s="59"/>
      <c r="CSY287" s="59"/>
      <c r="CSZ287" s="59"/>
      <c r="CTA287" s="59"/>
      <c r="CTB287" s="59"/>
      <c r="CTC287" s="59"/>
      <c r="CTD287" s="59"/>
      <c r="CTE287" s="59"/>
      <c r="CTF287" s="59"/>
      <c r="CTG287" s="59"/>
      <c r="CTH287" s="59"/>
      <c r="CTI287" s="59"/>
      <c r="CTJ287" s="59"/>
      <c r="CTK287" s="59"/>
      <c r="CTL287" s="59"/>
      <c r="CTM287" s="59"/>
      <c r="CTN287" s="59"/>
      <c r="CTO287" s="59"/>
      <c r="CTP287" s="59"/>
      <c r="CTQ287" s="59"/>
      <c r="CTR287" s="59"/>
      <c r="CTS287" s="59"/>
      <c r="CTT287" s="59"/>
      <c r="CTU287" s="59"/>
      <c r="CTV287" s="59"/>
      <c r="CTW287" s="59"/>
      <c r="CTX287" s="59"/>
      <c r="CTY287" s="59"/>
      <c r="CTZ287" s="59"/>
      <c r="CUA287" s="59"/>
      <c r="CUB287" s="59"/>
      <c r="CUC287" s="59"/>
      <c r="CUD287" s="59"/>
      <c r="CUE287" s="59"/>
      <c r="CUF287" s="59"/>
      <c r="CUG287" s="59"/>
      <c r="CUH287" s="59"/>
      <c r="CUI287" s="59"/>
      <c r="CUJ287" s="59"/>
      <c r="CUK287" s="59"/>
      <c r="CUL287" s="59"/>
      <c r="CUM287" s="59"/>
      <c r="CUN287" s="59"/>
      <c r="CUO287" s="59"/>
      <c r="CUP287" s="59"/>
      <c r="CUQ287" s="59"/>
      <c r="CUR287" s="59"/>
      <c r="CUS287" s="59"/>
      <c r="CUT287" s="59"/>
      <c r="CUU287" s="59"/>
      <c r="CUV287" s="59"/>
      <c r="CUW287" s="59"/>
      <c r="CUX287" s="59"/>
      <c r="CUY287" s="59"/>
      <c r="CUZ287" s="59"/>
      <c r="CVA287" s="59"/>
      <c r="CVB287" s="59"/>
      <c r="CVC287" s="59"/>
      <c r="CVD287" s="59"/>
      <c r="CVE287" s="59"/>
      <c r="CVF287" s="59"/>
      <c r="CVG287" s="59"/>
      <c r="CVH287" s="59"/>
      <c r="CVI287" s="59"/>
      <c r="CVJ287" s="59"/>
      <c r="CVK287" s="59"/>
      <c r="CVL287" s="59"/>
      <c r="CVM287" s="59"/>
      <c r="CVN287" s="59"/>
      <c r="CVO287" s="59"/>
      <c r="CVP287" s="59"/>
      <c r="CVQ287" s="59"/>
      <c r="CVR287" s="59"/>
      <c r="CVS287" s="59"/>
      <c r="CVT287" s="59"/>
      <c r="CVU287" s="59"/>
      <c r="CVV287" s="59"/>
      <c r="CVW287" s="59"/>
      <c r="CVX287" s="59"/>
      <c r="CVY287" s="59"/>
      <c r="CVZ287" s="59"/>
      <c r="CWA287" s="59"/>
      <c r="CWB287" s="59"/>
      <c r="CWC287" s="59"/>
      <c r="CWD287" s="59"/>
      <c r="CWE287" s="59"/>
      <c r="CWF287" s="59"/>
      <c r="CWG287" s="59"/>
      <c r="CWH287" s="59"/>
      <c r="CWI287" s="59"/>
      <c r="CWJ287" s="59"/>
      <c r="CWK287" s="59"/>
      <c r="CWL287" s="59"/>
      <c r="CWM287" s="59"/>
      <c r="CWN287" s="59"/>
      <c r="CWO287" s="59"/>
      <c r="CWP287" s="59"/>
      <c r="CWQ287" s="59"/>
      <c r="CWR287" s="59"/>
      <c r="CWS287" s="59"/>
      <c r="CWT287" s="59"/>
      <c r="CWU287" s="59"/>
      <c r="CWV287" s="59"/>
      <c r="CWW287" s="59"/>
      <c r="CWX287" s="59"/>
      <c r="CWY287" s="59"/>
      <c r="CWZ287" s="59"/>
      <c r="CXA287" s="59"/>
      <c r="CXB287" s="59"/>
      <c r="CXC287" s="59"/>
      <c r="CXD287" s="59"/>
      <c r="CXE287" s="59"/>
      <c r="CXF287" s="59"/>
      <c r="CXG287" s="59"/>
      <c r="CXH287" s="59"/>
      <c r="CXI287" s="59"/>
      <c r="CXJ287" s="59"/>
      <c r="CXK287" s="59"/>
      <c r="CXL287" s="59"/>
      <c r="CXM287" s="59"/>
      <c r="CXN287" s="59"/>
      <c r="CXO287" s="59"/>
      <c r="CXP287" s="59"/>
      <c r="CXQ287" s="59"/>
      <c r="CXR287" s="59"/>
      <c r="CXS287" s="59"/>
      <c r="CXT287" s="59"/>
      <c r="CXU287" s="59"/>
      <c r="CXV287" s="59"/>
      <c r="CXW287" s="59"/>
      <c r="CXX287" s="59"/>
      <c r="CXY287" s="59"/>
      <c r="CXZ287" s="59"/>
      <c r="CYA287" s="59"/>
      <c r="CYB287" s="59"/>
      <c r="CYC287" s="59"/>
      <c r="CYD287" s="59"/>
      <c r="CYE287" s="59"/>
      <c r="CYF287" s="59"/>
      <c r="CYG287" s="59"/>
      <c r="CYH287" s="59"/>
      <c r="CYI287" s="59"/>
      <c r="CYJ287" s="59"/>
      <c r="CYK287" s="59"/>
      <c r="CYL287" s="59"/>
      <c r="CYM287" s="59"/>
      <c r="CYN287" s="59"/>
      <c r="CYO287" s="59"/>
      <c r="CYP287" s="59"/>
      <c r="CYQ287" s="59"/>
      <c r="CYR287" s="59"/>
      <c r="CYS287" s="59"/>
      <c r="CYT287" s="59"/>
      <c r="CYU287" s="59"/>
      <c r="CYV287" s="59"/>
      <c r="CYW287" s="59"/>
      <c r="CYX287" s="59"/>
      <c r="CYY287" s="59"/>
      <c r="CYZ287" s="59"/>
      <c r="CZA287" s="59"/>
      <c r="CZB287" s="59"/>
      <c r="CZC287" s="59"/>
      <c r="CZD287" s="59"/>
      <c r="CZE287" s="59"/>
      <c r="CZF287" s="59"/>
      <c r="CZG287" s="59"/>
      <c r="CZH287" s="59"/>
      <c r="CZI287" s="59"/>
      <c r="CZJ287" s="59"/>
      <c r="CZK287" s="59"/>
      <c r="CZL287" s="59"/>
      <c r="CZM287" s="59"/>
      <c r="CZN287" s="59"/>
      <c r="CZO287" s="59"/>
      <c r="CZP287" s="59"/>
      <c r="CZQ287" s="59"/>
      <c r="CZR287" s="59"/>
      <c r="CZS287" s="59"/>
      <c r="CZT287" s="59"/>
      <c r="CZU287" s="59"/>
      <c r="CZV287" s="59"/>
      <c r="CZW287" s="59"/>
      <c r="CZX287" s="59"/>
      <c r="CZY287" s="59"/>
      <c r="CZZ287" s="59"/>
      <c r="DAA287" s="59"/>
      <c r="DAB287" s="59"/>
      <c r="DAC287" s="59"/>
      <c r="DAD287" s="59"/>
      <c r="DAE287" s="59"/>
      <c r="DAF287" s="59"/>
      <c r="DAG287" s="59"/>
      <c r="DAH287" s="59"/>
      <c r="DAI287" s="59"/>
      <c r="DAJ287" s="59"/>
      <c r="DAK287" s="59"/>
      <c r="DAL287" s="59"/>
      <c r="DAM287" s="59"/>
      <c r="DAN287" s="59"/>
      <c r="DAO287" s="59"/>
      <c r="DAP287" s="59"/>
      <c r="DAQ287" s="59"/>
      <c r="DAR287" s="59"/>
      <c r="DAS287" s="59"/>
      <c r="DAT287" s="59"/>
      <c r="DAU287" s="59"/>
      <c r="DAV287" s="59"/>
      <c r="DAW287" s="59"/>
      <c r="DAX287" s="59"/>
      <c r="DAY287" s="59"/>
      <c r="DAZ287" s="59"/>
      <c r="DBA287" s="59"/>
      <c r="DBB287" s="59"/>
      <c r="DBC287" s="59"/>
      <c r="DBD287" s="59"/>
      <c r="DBE287" s="59"/>
      <c r="DBF287" s="59"/>
      <c r="DBG287" s="59"/>
      <c r="DBH287" s="59"/>
      <c r="DBI287" s="59"/>
      <c r="DBJ287" s="59"/>
      <c r="DBK287" s="59"/>
      <c r="DBL287" s="59"/>
      <c r="DBM287" s="59"/>
      <c r="DBN287" s="59"/>
      <c r="DBO287" s="59"/>
      <c r="DBP287" s="59"/>
      <c r="DBQ287" s="59"/>
      <c r="DBR287" s="59"/>
      <c r="DBS287" s="59"/>
      <c r="DBT287" s="59"/>
      <c r="DBU287" s="59"/>
      <c r="DBV287" s="59"/>
      <c r="DBW287" s="59"/>
      <c r="DBX287" s="59"/>
      <c r="DBY287" s="59"/>
      <c r="DBZ287" s="59"/>
      <c r="DCA287" s="59"/>
      <c r="DCB287" s="59"/>
      <c r="DCC287" s="59"/>
      <c r="DCD287" s="59"/>
      <c r="DCE287" s="59"/>
      <c r="DCF287" s="59"/>
      <c r="DCG287" s="59"/>
      <c r="DCH287" s="59"/>
      <c r="DCI287" s="59"/>
      <c r="DCJ287" s="59"/>
      <c r="DCK287" s="59"/>
      <c r="DCL287" s="59"/>
      <c r="DCM287" s="59"/>
      <c r="DCN287" s="59"/>
      <c r="DCO287" s="59"/>
      <c r="DCP287" s="59"/>
      <c r="DCQ287" s="59"/>
      <c r="DCR287" s="59"/>
      <c r="DCS287" s="59"/>
      <c r="DCT287" s="59"/>
      <c r="DCU287" s="59"/>
      <c r="DCV287" s="59"/>
      <c r="DCW287" s="59"/>
      <c r="DCX287" s="59"/>
      <c r="DCY287" s="59"/>
      <c r="DCZ287" s="59"/>
      <c r="DDA287" s="59"/>
      <c r="DDB287" s="59"/>
      <c r="DDC287" s="59"/>
      <c r="DDD287" s="59"/>
      <c r="DDE287" s="59"/>
      <c r="DDF287" s="59"/>
      <c r="DDG287" s="59"/>
      <c r="DDH287" s="59"/>
      <c r="DDI287" s="59"/>
      <c r="DDJ287" s="59"/>
      <c r="DDK287" s="59"/>
      <c r="DDL287" s="59"/>
      <c r="DDM287" s="59"/>
      <c r="DDN287" s="59"/>
      <c r="DDO287" s="59"/>
      <c r="DDP287" s="59"/>
      <c r="DDQ287" s="59"/>
      <c r="DDR287" s="59"/>
      <c r="DDS287" s="59"/>
      <c r="DDT287" s="59"/>
      <c r="DDU287" s="59"/>
      <c r="DDV287" s="59"/>
      <c r="DDW287" s="59"/>
      <c r="DDX287" s="59"/>
      <c r="DDY287" s="59"/>
      <c r="DDZ287" s="59"/>
      <c r="DEA287" s="59"/>
      <c r="DEB287" s="59"/>
      <c r="DEC287" s="59"/>
      <c r="DED287" s="59"/>
      <c r="DEE287" s="59"/>
      <c r="DEF287" s="59"/>
      <c r="DEG287" s="59"/>
      <c r="DEH287" s="59"/>
      <c r="DEI287" s="59"/>
      <c r="DEJ287" s="59"/>
      <c r="DEK287" s="59"/>
      <c r="DEL287" s="59"/>
      <c r="DEM287" s="59"/>
      <c r="DEN287" s="59"/>
      <c r="DEO287" s="59"/>
      <c r="DEP287" s="59"/>
      <c r="DEQ287" s="59"/>
      <c r="DER287" s="59"/>
      <c r="DES287" s="59"/>
      <c r="DET287" s="59"/>
      <c r="DEU287" s="59"/>
      <c r="DEV287" s="59"/>
      <c r="DEW287" s="59"/>
      <c r="DEX287" s="59"/>
      <c r="DEY287" s="59"/>
      <c r="DEZ287" s="59"/>
      <c r="DFA287" s="59"/>
      <c r="DFB287" s="59"/>
      <c r="DFC287" s="59"/>
      <c r="DFD287" s="59"/>
      <c r="DFE287" s="59"/>
      <c r="DFF287" s="59"/>
      <c r="DFG287" s="59"/>
      <c r="DFH287" s="59"/>
      <c r="DFI287" s="59"/>
      <c r="DFJ287" s="59"/>
      <c r="DFK287" s="59"/>
      <c r="DFL287" s="59"/>
      <c r="DFM287" s="59"/>
      <c r="DFN287" s="59"/>
      <c r="DFO287" s="59"/>
      <c r="DFP287" s="59"/>
      <c r="DFQ287" s="59"/>
      <c r="DFR287" s="59"/>
      <c r="DFS287" s="59"/>
      <c r="DFT287" s="59"/>
      <c r="DFU287" s="59"/>
      <c r="DFV287" s="59"/>
      <c r="DFW287" s="59"/>
      <c r="DFX287" s="59"/>
      <c r="DFY287" s="59"/>
      <c r="DFZ287" s="59"/>
      <c r="DGA287" s="59"/>
      <c r="DGB287" s="59"/>
      <c r="DGC287" s="59"/>
      <c r="DGD287" s="59"/>
      <c r="DGE287" s="59"/>
      <c r="DGF287" s="59"/>
      <c r="DGG287" s="59"/>
      <c r="DGH287" s="59"/>
      <c r="DGI287" s="59"/>
      <c r="DGJ287" s="59"/>
      <c r="DGK287" s="59"/>
      <c r="DGL287" s="59"/>
      <c r="DGM287" s="59"/>
      <c r="DGN287" s="59"/>
      <c r="DGO287" s="59"/>
      <c r="DGP287" s="59"/>
      <c r="DGQ287" s="59"/>
      <c r="DGR287" s="59"/>
      <c r="DGS287" s="59"/>
      <c r="DGT287" s="59"/>
      <c r="DGU287" s="59"/>
      <c r="DGV287" s="59"/>
      <c r="DGW287" s="59"/>
      <c r="DGX287" s="59"/>
      <c r="DGY287" s="59"/>
      <c r="DGZ287" s="59"/>
      <c r="DHA287" s="59"/>
      <c r="DHB287" s="59"/>
      <c r="DHC287" s="59"/>
      <c r="DHD287" s="59"/>
      <c r="DHE287" s="59"/>
      <c r="DHF287" s="59"/>
      <c r="DHG287" s="59"/>
      <c r="DHH287" s="59"/>
      <c r="DHI287" s="59"/>
      <c r="DHJ287" s="59"/>
      <c r="DHK287" s="59"/>
      <c r="DHL287" s="59"/>
      <c r="DHM287" s="59"/>
      <c r="DHN287" s="59"/>
      <c r="DHO287" s="59"/>
      <c r="DHP287" s="59"/>
      <c r="DHQ287" s="59"/>
      <c r="DHR287" s="59"/>
      <c r="DHS287" s="59"/>
      <c r="DHT287" s="59"/>
      <c r="DHU287" s="59"/>
      <c r="DHV287" s="59"/>
      <c r="DHW287" s="59"/>
      <c r="DHX287" s="59"/>
      <c r="DHY287" s="59"/>
      <c r="DHZ287" s="59"/>
      <c r="DIA287" s="59"/>
      <c r="DIB287" s="59"/>
      <c r="DIC287" s="59"/>
      <c r="DID287" s="59"/>
      <c r="DIE287" s="59"/>
      <c r="DIF287" s="59"/>
      <c r="DIG287" s="59"/>
      <c r="DIH287" s="59"/>
      <c r="DII287" s="59"/>
      <c r="DIJ287" s="59"/>
      <c r="DIK287" s="59"/>
      <c r="DIL287" s="59"/>
      <c r="DIM287" s="59"/>
      <c r="DIN287" s="59"/>
      <c r="DIO287" s="59"/>
      <c r="DIP287" s="59"/>
      <c r="DIQ287" s="59"/>
      <c r="DIR287" s="59"/>
      <c r="DIS287" s="59"/>
      <c r="DIT287" s="59"/>
      <c r="DIU287" s="59"/>
      <c r="DIV287" s="59"/>
      <c r="DIW287" s="59"/>
      <c r="DIX287" s="59"/>
      <c r="DIY287" s="59"/>
      <c r="DIZ287" s="59"/>
      <c r="DJA287" s="59"/>
      <c r="DJB287" s="59"/>
      <c r="DJC287" s="59"/>
      <c r="DJD287" s="59"/>
      <c r="DJE287" s="59"/>
      <c r="DJF287" s="59"/>
      <c r="DJG287" s="59"/>
      <c r="DJH287" s="59"/>
      <c r="DJI287" s="59"/>
      <c r="DJJ287" s="59"/>
      <c r="DJK287" s="59"/>
      <c r="DJL287" s="59"/>
      <c r="DJM287" s="59"/>
      <c r="DJN287" s="59"/>
      <c r="DJO287" s="59"/>
      <c r="DJP287" s="59"/>
      <c r="DJQ287" s="59"/>
      <c r="DJR287" s="59"/>
      <c r="DJS287" s="59"/>
      <c r="DJT287" s="59"/>
      <c r="DJU287" s="59"/>
      <c r="DJV287" s="59"/>
      <c r="DJW287" s="59"/>
      <c r="DJX287" s="59"/>
      <c r="DJY287" s="59"/>
      <c r="DJZ287" s="59"/>
      <c r="DKA287" s="59"/>
      <c r="DKB287" s="59"/>
      <c r="DKC287" s="59"/>
      <c r="DKD287" s="59"/>
      <c r="DKE287" s="59"/>
      <c r="DKF287" s="59"/>
      <c r="DKG287" s="59"/>
      <c r="DKH287" s="59"/>
      <c r="DKI287" s="59"/>
      <c r="DKJ287" s="59"/>
      <c r="DKK287" s="59"/>
      <c r="DKL287" s="59"/>
      <c r="DKM287" s="59"/>
      <c r="DKN287" s="59"/>
      <c r="DKO287" s="59"/>
      <c r="DKP287" s="59"/>
      <c r="DKQ287" s="59"/>
      <c r="DKR287" s="59"/>
      <c r="DKS287" s="59"/>
      <c r="DKT287" s="59"/>
      <c r="DKU287" s="59"/>
      <c r="DKV287" s="59"/>
      <c r="DKW287" s="59"/>
      <c r="DKX287" s="59"/>
      <c r="DKY287" s="59"/>
      <c r="DKZ287" s="59"/>
      <c r="DLA287" s="59"/>
      <c r="DLB287" s="59"/>
      <c r="DLC287" s="59"/>
      <c r="DLD287" s="59"/>
      <c r="DLE287" s="59"/>
      <c r="DLF287" s="59"/>
      <c r="DLG287" s="59"/>
      <c r="DLH287" s="59"/>
      <c r="DLI287" s="59"/>
      <c r="DLJ287" s="59"/>
      <c r="DLK287" s="59"/>
      <c r="DLL287" s="59"/>
      <c r="DLM287" s="59"/>
      <c r="DLN287" s="59"/>
      <c r="DLO287" s="59"/>
      <c r="DLP287" s="59"/>
      <c r="DLQ287" s="59"/>
      <c r="DLR287" s="59"/>
      <c r="DLS287" s="59"/>
      <c r="DLT287" s="59"/>
      <c r="DLU287" s="59"/>
      <c r="DLV287" s="59"/>
      <c r="DLW287" s="59"/>
      <c r="DLX287" s="59"/>
      <c r="DLY287" s="59"/>
      <c r="DLZ287" s="59"/>
      <c r="DMA287" s="59"/>
      <c r="DMB287" s="59"/>
      <c r="DMC287" s="59"/>
      <c r="DMD287" s="59"/>
      <c r="DME287" s="59"/>
      <c r="DMF287" s="59"/>
      <c r="DMG287" s="59"/>
      <c r="DMH287" s="59"/>
      <c r="DMI287" s="59"/>
      <c r="DMJ287" s="59"/>
      <c r="DMK287" s="59"/>
      <c r="DML287" s="59"/>
      <c r="DMM287" s="59"/>
      <c r="DMN287" s="59"/>
      <c r="DMO287" s="59"/>
      <c r="DMP287" s="59"/>
      <c r="DMQ287" s="59"/>
      <c r="DMR287" s="59"/>
      <c r="DMS287" s="59"/>
      <c r="DMT287" s="59"/>
      <c r="DMU287" s="59"/>
      <c r="DMV287" s="59"/>
      <c r="DMW287" s="59"/>
      <c r="DMX287" s="59"/>
      <c r="DMY287" s="59"/>
      <c r="DMZ287" s="59"/>
      <c r="DNA287" s="59"/>
      <c r="DNB287" s="59"/>
      <c r="DNC287" s="59"/>
      <c r="DND287" s="59"/>
      <c r="DNE287" s="59"/>
      <c r="DNF287" s="59"/>
      <c r="DNG287" s="59"/>
      <c r="DNH287" s="59"/>
      <c r="DNI287" s="59"/>
      <c r="DNJ287" s="59"/>
      <c r="DNK287" s="59"/>
      <c r="DNL287" s="59"/>
      <c r="DNM287" s="59"/>
      <c r="DNN287" s="59"/>
      <c r="DNO287" s="59"/>
      <c r="DNP287" s="59"/>
      <c r="DNQ287" s="59"/>
      <c r="DNR287" s="59"/>
      <c r="DNS287" s="59"/>
      <c r="DNT287" s="59"/>
      <c r="DNU287" s="59"/>
      <c r="DNV287" s="59"/>
      <c r="DNW287" s="59"/>
      <c r="DNX287" s="59"/>
      <c r="DNY287" s="59"/>
      <c r="DNZ287" s="59"/>
      <c r="DOA287" s="59"/>
      <c r="DOB287" s="59"/>
      <c r="DOC287" s="59"/>
      <c r="DOD287" s="59"/>
      <c r="DOE287" s="59"/>
      <c r="DOF287" s="59"/>
      <c r="DOG287" s="59"/>
      <c r="DOH287" s="59"/>
      <c r="DOI287" s="59"/>
      <c r="DOJ287" s="59"/>
      <c r="DOK287" s="59"/>
      <c r="DOL287" s="59"/>
      <c r="DOM287" s="59"/>
      <c r="DON287" s="59"/>
      <c r="DOO287" s="59"/>
      <c r="DOP287" s="59"/>
      <c r="DOQ287" s="59"/>
      <c r="DOR287" s="59"/>
      <c r="DOS287" s="59"/>
      <c r="DOT287" s="59"/>
      <c r="DOU287" s="59"/>
      <c r="DOV287" s="59"/>
      <c r="DOW287" s="59"/>
      <c r="DOX287" s="59"/>
      <c r="DOY287" s="59"/>
      <c r="DOZ287" s="59"/>
      <c r="DPA287" s="59"/>
      <c r="DPB287" s="59"/>
      <c r="DPC287" s="59"/>
      <c r="DPD287" s="59"/>
      <c r="DPE287" s="59"/>
      <c r="DPF287" s="59"/>
      <c r="DPG287" s="59"/>
      <c r="DPH287" s="59"/>
      <c r="DPI287" s="59"/>
      <c r="DPJ287" s="59"/>
      <c r="DPK287" s="59"/>
      <c r="DPL287" s="59"/>
      <c r="DPM287" s="59"/>
      <c r="DPN287" s="59"/>
      <c r="DPO287" s="59"/>
      <c r="DPP287" s="59"/>
      <c r="DPQ287" s="59"/>
      <c r="DPR287" s="59"/>
      <c r="DPS287" s="59"/>
      <c r="DPT287" s="59"/>
      <c r="DPU287" s="59"/>
      <c r="DPV287" s="59"/>
      <c r="DPW287" s="59"/>
      <c r="DPX287" s="59"/>
      <c r="DPY287" s="59"/>
      <c r="DPZ287" s="59"/>
      <c r="DQA287" s="59"/>
      <c r="DQB287" s="59"/>
      <c r="DQC287" s="59"/>
      <c r="DQD287" s="59"/>
      <c r="DQE287" s="59"/>
      <c r="DQF287" s="59"/>
      <c r="DQG287" s="59"/>
      <c r="DQH287" s="59"/>
      <c r="DQI287" s="59"/>
      <c r="DQJ287" s="59"/>
      <c r="DQK287" s="59"/>
      <c r="DQL287" s="59"/>
      <c r="DQM287" s="59"/>
      <c r="DQN287" s="59"/>
      <c r="DQO287" s="59"/>
      <c r="DQP287" s="59"/>
      <c r="DQQ287" s="59"/>
      <c r="DQR287" s="59"/>
      <c r="DQS287" s="59"/>
      <c r="DQT287" s="59"/>
      <c r="DQU287" s="59"/>
      <c r="DQV287" s="59"/>
      <c r="DQW287" s="59"/>
      <c r="DQX287" s="59"/>
      <c r="DQY287" s="59"/>
      <c r="DQZ287" s="59"/>
      <c r="DRA287" s="59"/>
      <c r="DRB287" s="59"/>
      <c r="DRC287" s="59"/>
      <c r="DRD287" s="59"/>
      <c r="DRE287" s="59"/>
      <c r="DRF287" s="59"/>
      <c r="DRG287" s="59"/>
      <c r="DRH287" s="59"/>
      <c r="DRI287" s="59"/>
      <c r="DRJ287" s="59"/>
      <c r="DRK287" s="59"/>
      <c r="DRL287" s="59"/>
      <c r="DRM287" s="59"/>
      <c r="DRN287" s="59"/>
      <c r="DRO287" s="59"/>
      <c r="DRP287" s="59"/>
      <c r="DRQ287" s="59"/>
      <c r="DRR287" s="59"/>
      <c r="DRS287" s="59"/>
      <c r="DRT287" s="59"/>
      <c r="DRU287" s="59"/>
      <c r="DRV287" s="59"/>
      <c r="DRW287" s="59"/>
      <c r="DRX287" s="59"/>
      <c r="DRY287" s="59"/>
      <c r="DRZ287" s="59"/>
      <c r="DSA287" s="59"/>
      <c r="DSB287" s="59"/>
      <c r="DSC287" s="59"/>
      <c r="DSD287" s="59"/>
      <c r="DSE287" s="59"/>
      <c r="DSF287" s="59"/>
      <c r="DSG287" s="59"/>
      <c r="DSH287" s="59"/>
      <c r="DSI287" s="59"/>
      <c r="DSJ287" s="59"/>
      <c r="DSK287" s="59"/>
      <c r="DSL287" s="59"/>
      <c r="DSM287" s="59"/>
      <c r="DSN287" s="59"/>
      <c r="DSO287" s="59"/>
      <c r="DSP287" s="59"/>
      <c r="DSQ287" s="59"/>
      <c r="DSR287" s="59"/>
      <c r="DSS287" s="59"/>
      <c r="DST287" s="59"/>
      <c r="DSU287" s="59"/>
      <c r="DSV287" s="59"/>
      <c r="DSW287" s="59"/>
      <c r="DSX287" s="59"/>
      <c r="DSY287" s="59"/>
      <c r="DSZ287" s="59"/>
      <c r="DTA287" s="59"/>
      <c r="DTB287" s="59"/>
      <c r="DTC287" s="59"/>
      <c r="DTD287" s="59"/>
      <c r="DTE287" s="59"/>
      <c r="DTF287" s="59"/>
      <c r="DTG287" s="59"/>
      <c r="DTH287" s="59"/>
      <c r="DTI287" s="59"/>
      <c r="DTJ287" s="59"/>
      <c r="DTK287" s="59"/>
      <c r="DTL287" s="59"/>
      <c r="DTM287" s="59"/>
      <c r="DTN287" s="59"/>
      <c r="DTO287" s="59"/>
      <c r="DTP287" s="59"/>
      <c r="DTQ287" s="59"/>
      <c r="DTR287" s="59"/>
      <c r="DTS287" s="59"/>
      <c r="DTT287" s="59"/>
      <c r="DTU287" s="59"/>
      <c r="DTV287" s="59"/>
      <c r="DTW287" s="59"/>
      <c r="DTX287" s="59"/>
      <c r="DTY287" s="59"/>
      <c r="DTZ287" s="59"/>
      <c r="DUA287" s="59"/>
      <c r="DUB287" s="59"/>
      <c r="DUC287" s="59"/>
      <c r="DUD287" s="59"/>
      <c r="DUE287" s="59"/>
      <c r="DUF287" s="59"/>
      <c r="DUG287" s="59"/>
      <c r="DUH287" s="59"/>
      <c r="DUI287" s="59"/>
      <c r="DUJ287" s="59"/>
      <c r="DUK287" s="59"/>
      <c r="DUL287" s="59"/>
      <c r="DUM287" s="59"/>
      <c r="DUN287" s="59"/>
      <c r="DUO287" s="59"/>
      <c r="DUP287" s="59"/>
      <c r="DUQ287" s="59"/>
      <c r="DUR287" s="59"/>
      <c r="DUS287" s="59"/>
      <c r="DUT287" s="59"/>
      <c r="DUU287" s="59"/>
      <c r="DUV287" s="59"/>
      <c r="DUW287" s="59"/>
      <c r="DUX287" s="59"/>
      <c r="DUY287" s="59"/>
      <c r="DUZ287" s="59"/>
      <c r="DVA287" s="59"/>
      <c r="DVB287" s="59"/>
      <c r="DVC287" s="59"/>
      <c r="DVD287" s="59"/>
      <c r="DVE287" s="59"/>
      <c r="DVF287" s="59"/>
      <c r="DVG287" s="59"/>
      <c r="DVH287" s="59"/>
      <c r="DVI287" s="59"/>
      <c r="DVJ287" s="59"/>
      <c r="DVK287" s="59"/>
      <c r="DVL287" s="59"/>
      <c r="DVM287" s="59"/>
      <c r="DVN287" s="59"/>
      <c r="DVO287" s="59"/>
      <c r="DVP287" s="59"/>
      <c r="DVQ287" s="59"/>
      <c r="DVR287" s="59"/>
      <c r="DVS287" s="59"/>
      <c r="DVT287" s="59"/>
      <c r="DVU287" s="59"/>
      <c r="DVV287" s="59"/>
      <c r="DVW287" s="59"/>
      <c r="DVX287" s="59"/>
      <c r="DVY287" s="59"/>
      <c r="DVZ287" s="59"/>
      <c r="DWA287" s="59"/>
      <c r="DWB287" s="59"/>
      <c r="DWC287" s="59"/>
      <c r="DWD287" s="59"/>
      <c r="DWE287" s="59"/>
      <c r="DWF287" s="59"/>
      <c r="DWG287" s="59"/>
      <c r="DWH287" s="59"/>
      <c r="DWI287" s="59"/>
      <c r="DWJ287" s="59"/>
      <c r="DWK287" s="59"/>
      <c r="DWL287" s="59"/>
      <c r="DWM287" s="59"/>
      <c r="DWN287" s="59"/>
      <c r="DWO287" s="59"/>
      <c r="DWP287" s="59"/>
      <c r="DWQ287" s="59"/>
      <c r="DWR287" s="59"/>
      <c r="DWS287" s="59"/>
      <c r="DWT287" s="59"/>
      <c r="DWU287" s="59"/>
      <c r="DWV287" s="59"/>
      <c r="DWW287" s="59"/>
      <c r="DWX287" s="59"/>
      <c r="DWY287" s="59"/>
      <c r="DWZ287" s="59"/>
      <c r="DXA287" s="59"/>
      <c r="DXB287" s="59"/>
      <c r="DXC287" s="59"/>
      <c r="DXD287" s="59"/>
      <c r="DXE287" s="59"/>
      <c r="DXF287" s="59"/>
      <c r="DXG287" s="59"/>
      <c r="DXH287" s="59"/>
      <c r="DXI287" s="59"/>
      <c r="DXJ287" s="59"/>
      <c r="DXK287" s="59"/>
      <c r="DXL287" s="59"/>
      <c r="DXM287" s="59"/>
      <c r="DXN287" s="59"/>
      <c r="DXO287" s="59"/>
      <c r="DXP287" s="59"/>
      <c r="DXQ287" s="59"/>
      <c r="DXR287" s="59"/>
      <c r="DXS287" s="59"/>
      <c r="DXT287" s="59"/>
      <c r="DXU287" s="59"/>
      <c r="DXV287" s="59"/>
      <c r="DXW287" s="59"/>
      <c r="DXX287" s="59"/>
      <c r="DXY287" s="59"/>
      <c r="DXZ287" s="59"/>
      <c r="DYA287" s="59"/>
      <c r="DYB287" s="59"/>
      <c r="DYC287" s="59"/>
      <c r="DYD287" s="59"/>
      <c r="DYE287" s="59"/>
      <c r="DYF287" s="59"/>
      <c r="DYG287" s="59"/>
      <c r="DYH287" s="59"/>
      <c r="DYI287" s="59"/>
      <c r="DYJ287" s="59"/>
      <c r="DYK287" s="59"/>
      <c r="DYL287" s="59"/>
      <c r="DYM287" s="59"/>
      <c r="DYN287" s="59"/>
      <c r="DYO287" s="59"/>
      <c r="DYP287" s="59"/>
      <c r="DYQ287" s="59"/>
      <c r="DYR287" s="59"/>
      <c r="DYS287" s="59"/>
      <c r="DYT287" s="59"/>
      <c r="DYU287" s="59"/>
      <c r="DYV287" s="59"/>
      <c r="DYW287" s="59"/>
      <c r="DYX287" s="59"/>
      <c r="DYY287" s="59"/>
      <c r="DYZ287" s="59"/>
      <c r="DZA287" s="59"/>
      <c r="DZB287" s="59"/>
      <c r="DZC287" s="59"/>
      <c r="DZD287" s="59"/>
      <c r="DZE287" s="59"/>
      <c r="DZF287" s="59"/>
      <c r="DZG287" s="59"/>
      <c r="DZH287" s="59"/>
      <c r="DZI287" s="59"/>
      <c r="DZJ287" s="59"/>
      <c r="DZK287" s="59"/>
      <c r="DZL287" s="59"/>
      <c r="DZM287" s="59"/>
      <c r="DZN287" s="59"/>
      <c r="DZO287" s="59"/>
      <c r="DZP287" s="59"/>
      <c r="DZQ287" s="59"/>
      <c r="DZR287" s="59"/>
      <c r="DZS287" s="59"/>
      <c r="DZT287" s="59"/>
      <c r="DZU287" s="59"/>
      <c r="DZV287" s="59"/>
      <c r="DZW287" s="59"/>
      <c r="DZX287" s="59"/>
      <c r="DZY287" s="59"/>
      <c r="DZZ287" s="59"/>
      <c r="EAA287" s="59"/>
      <c r="EAB287" s="59"/>
      <c r="EAC287" s="59"/>
      <c r="EAD287" s="59"/>
      <c r="EAE287" s="59"/>
      <c r="EAF287" s="59"/>
      <c r="EAG287" s="59"/>
      <c r="EAH287" s="59"/>
      <c r="EAI287" s="59"/>
      <c r="EAJ287" s="59"/>
      <c r="EAK287" s="59"/>
      <c r="EAL287" s="59"/>
      <c r="EAM287" s="59"/>
      <c r="EAN287" s="59"/>
      <c r="EAO287" s="59"/>
      <c r="EAP287" s="59"/>
      <c r="EAQ287" s="59"/>
      <c r="EAR287" s="59"/>
      <c r="EAS287" s="59"/>
      <c r="EAT287" s="59"/>
      <c r="EAU287" s="59"/>
      <c r="EAV287" s="59"/>
      <c r="EAW287" s="59"/>
      <c r="EAX287" s="59"/>
      <c r="EAY287" s="59"/>
      <c r="EAZ287" s="59"/>
      <c r="EBA287" s="59"/>
      <c r="EBB287" s="59"/>
      <c r="EBC287" s="59"/>
      <c r="EBD287" s="59"/>
      <c r="EBE287" s="59"/>
      <c r="EBF287" s="59"/>
      <c r="EBG287" s="59"/>
      <c r="EBH287" s="59"/>
      <c r="EBI287" s="59"/>
      <c r="EBJ287" s="59"/>
      <c r="EBK287" s="59"/>
      <c r="EBL287" s="59"/>
      <c r="EBM287" s="59"/>
      <c r="EBN287" s="59"/>
      <c r="EBO287" s="59"/>
      <c r="EBP287" s="59"/>
      <c r="EBQ287" s="59"/>
      <c r="EBR287" s="59"/>
      <c r="EBS287" s="59"/>
      <c r="EBT287" s="59"/>
      <c r="EBU287" s="59"/>
      <c r="EBV287" s="59"/>
      <c r="EBW287" s="59"/>
      <c r="EBX287" s="59"/>
      <c r="EBY287" s="59"/>
      <c r="EBZ287" s="59"/>
      <c r="ECA287" s="59"/>
      <c r="ECB287" s="59"/>
      <c r="ECC287" s="59"/>
      <c r="ECD287" s="59"/>
      <c r="ECE287" s="59"/>
      <c r="ECF287" s="59"/>
      <c r="ECG287" s="59"/>
      <c r="ECH287" s="59"/>
      <c r="ECI287" s="59"/>
      <c r="ECJ287" s="59"/>
      <c r="ECK287" s="59"/>
      <c r="ECL287" s="59"/>
      <c r="ECM287" s="59"/>
      <c r="ECN287" s="59"/>
      <c r="ECO287" s="59"/>
      <c r="ECP287" s="59"/>
      <c r="ECQ287" s="59"/>
      <c r="ECR287" s="59"/>
      <c r="ECS287" s="59"/>
      <c r="ECT287" s="59"/>
      <c r="ECU287" s="59"/>
      <c r="ECV287" s="59"/>
      <c r="ECW287" s="59"/>
      <c r="ECX287" s="59"/>
      <c r="ECY287" s="59"/>
      <c r="ECZ287" s="59"/>
      <c r="EDA287" s="59"/>
      <c r="EDB287" s="59"/>
      <c r="EDC287" s="59"/>
      <c r="EDD287" s="59"/>
      <c r="EDE287" s="59"/>
      <c r="EDF287" s="59"/>
      <c r="EDG287" s="59"/>
      <c r="EDH287" s="59"/>
      <c r="EDI287" s="59"/>
      <c r="EDJ287" s="59"/>
      <c r="EDK287" s="59"/>
      <c r="EDL287" s="59"/>
      <c r="EDM287" s="59"/>
      <c r="EDN287" s="59"/>
      <c r="EDO287" s="59"/>
      <c r="EDP287" s="59"/>
      <c r="EDQ287" s="59"/>
      <c r="EDR287" s="59"/>
      <c r="EDS287" s="59"/>
      <c r="EDT287" s="59"/>
      <c r="EDU287" s="59"/>
      <c r="EDV287" s="59"/>
      <c r="EDW287" s="59"/>
      <c r="EDX287" s="59"/>
      <c r="EDY287" s="59"/>
      <c r="EDZ287" s="59"/>
      <c r="EEA287" s="59"/>
      <c r="EEB287" s="59"/>
      <c r="EEC287" s="59"/>
      <c r="EED287" s="59"/>
      <c r="EEE287" s="59"/>
      <c r="EEF287" s="59"/>
      <c r="EEG287" s="59"/>
      <c r="EEH287" s="59"/>
      <c r="EEI287" s="59"/>
      <c r="EEJ287" s="59"/>
      <c r="EEK287" s="59"/>
      <c r="EEL287" s="59"/>
      <c r="EEM287" s="59"/>
      <c r="EEN287" s="59"/>
      <c r="EEO287" s="59"/>
      <c r="EEP287" s="59"/>
      <c r="EEQ287" s="59"/>
      <c r="EER287" s="59"/>
      <c r="EES287" s="59"/>
      <c r="EET287" s="59"/>
      <c r="EEU287" s="59"/>
      <c r="EEV287" s="59"/>
      <c r="EEW287" s="59"/>
      <c r="EEX287" s="59"/>
      <c r="EEY287" s="59"/>
      <c r="EEZ287" s="59"/>
      <c r="EFA287" s="59"/>
      <c r="EFB287" s="59"/>
      <c r="EFC287" s="59"/>
      <c r="EFD287" s="59"/>
      <c r="EFE287" s="59"/>
      <c r="EFF287" s="59"/>
      <c r="EFG287" s="59"/>
      <c r="EFH287" s="59"/>
      <c r="EFI287" s="59"/>
      <c r="EFJ287" s="59"/>
      <c r="EFK287" s="59"/>
      <c r="EFL287" s="59"/>
      <c r="EFM287" s="59"/>
      <c r="EFN287" s="59"/>
      <c r="EFO287" s="59"/>
      <c r="EFP287" s="59"/>
      <c r="EFQ287" s="59"/>
      <c r="EFR287" s="59"/>
      <c r="EFS287" s="59"/>
      <c r="EFT287" s="59"/>
      <c r="EFU287" s="59"/>
      <c r="EFV287" s="59"/>
      <c r="EFW287" s="59"/>
      <c r="EFX287" s="59"/>
      <c r="EFY287" s="59"/>
      <c r="EFZ287" s="59"/>
      <c r="EGA287" s="59"/>
      <c r="EGB287" s="59"/>
      <c r="EGC287" s="59"/>
      <c r="EGD287" s="59"/>
      <c r="EGE287" s="59"/>
      <c r="EGF287" s="59"/>
      <c r="EGG287" s="59"/>
      <c r="EGH287" s="59"/>
      <c r="EGI287" s="59"/>
      <c r="EGJ287" s="59"/>
      <c r="EGK287" s="59"/>
      <c r="EGL287" s="59"/>
      <c r="EGM287" s="59"/>
      <c r="EGN287" s="59"/>
      <c r="EGO287" s="59"/>
      <c r="EGP287" s="59"/>
      <c r="EGQ287" s="59"/>
      <c r="EGR287" s="59"/>
      <c r="EGS287" s="59"/>
      <c r="EGT287" s="59"/>
      <c r="EGU287" s="59"/>
      <c r="EGV287" s="59"/>
      <c r="EGW287" s="59"/>
      <c r="EGX287" s="59"/>
      <c r="EGY287" s="59"/>
      <c r="EGZ287" s="59"/>
      <c r="EHA287" s="59"/>
      <c r="EHB287" s="59"/>
      <c r="EHC287" s="59"/>
      <c r="EHD287" s="59"/>
      <c r="EHE287" s="59"/>
      <c r="EHF287" s="59"/>
      <c r="EHG287" s="59"/>
      <c r="EHH287" s="59"/>
      <c r="EHI287" s="59"/>
      <c r="EHJ287" s="59"/>
      <c r="EHK287" s="59"/>
      <c r="EHL287" s="59"/>
      <c r="EHM287" s="59"/>
      <c r="EHN287" s="59"/>
      <c r="EHO287" s="59"/>
      <c r="EHP287" s="59"/>
      <c r="EHQ287" s="59"/>
      <c r="EHR287" s="59"/>
      <c r="EHS287" s="59"/>
      <c r="EHT287" s="59"/>
      <c r="EHU287" s="59"/>
      <c r="EHV287" s="59"/>
      <c r="EHW287" s="59"/>
      <c r="EHX287" s="59"/>
      <c r="EHY287" s="59"/>
      <c r="EHZ287" s="59"/>
      <c r="EIA287" s="59"/>
      <c r="EIB287" s="59"/>
      <c r="EIC287" s="59"/>
      <c r="EID287" s="59"/>
      <c r="EIE287" s="59"/>
      <c r="EIF287" s="59"/>
      <c r="EIG287" s="59"/>
      <c r="EIH287" s="59"/>
      <c r="EII287" s="59"/>
      <c r="EIJ287" s="59"/>
      <c r="EIK287" s="59"/>
      <c r="EIL287" s="59"/>
      <c r="EIM287" s="59"/>
      <c r="EIN287" s="59"/>
      <c r="EIO287" s="59"/>
      <c r="EIP287" s="59"/>
      <c r="EIQ287" s="59"/>
      <c r="EIR287" s="59"/>
      <c r="EIS287" s="59"/>
      <c r="EIT287" s="59"/>
      <c r="EIU287" s="59"/>
      <c r="EIV287" s="59"/>
      <c r="EIW287" s="59"/>
      <c r="EIX287" s="59"/>
      <c r="EIY287" s="59"/>
      <c r="EIZ287" s="59"/>
      <c r="EJA287" s="59"/>
      <c r="EJB287" s="59"/>
      <c r="EJC287" s="59"/>
      <c r="EJD287" s="59"/>
      <c r="EJE287" s="59"/>
      <c r="EJF287" s="59"/>
      <c r="EJG287" s="59"/>
      <c r="EJH287" s="59"/>
      <c r="EJI287" s="59"/>
      <c r="EJJ287" s="59"/>
      <c r="EJK287" s="59"/>
      <c r="EJL287" s="59"/>
      <c r="EJM287" s="59"/>
      <c r="EJN287" s="59"/>
      <c r="EJO287" s="59"/>
      <c r="EJP287" s="59"/>
      <c r="EJQ287" s="59"/>
      <c r="EJR287" s="59"/>
      <c r="EJS287" s="59"/>
      <c r="EJT287" s="59"/>
      <c r="EJU287" s="59"/>
      <c r="EJV287" s="59"/>
      <c r="EJW287" s="59"/>
      <c r="EJX287" s="59"/>
      <c r="EJY287" s="59"/>
      <c r="EJZ287" s="59"/>
      <c r="EKA287" s="59"/>
      <c r="EKB287" s="59"/>
      <c r="EKC287" s="59"/>
      <c r="EKD287" s="59"/>
      <c r="EKE287" s="59"/>
      <c r="EKF287" s="59"/>
      <c r="EKG287" s="59"/>
      <c r="EKH287" s="59"/>
      <c r="EKI287" s="59"/>
      <c r="EKJ287" s="59"/>
      <c r="EKK287" s="59"/>
      <c r="EKL287" s="59"/>
      <c r="EKM287" s="59"/>
      <c r="EKN287" s="59"/>
      <c r="EKO287" s="59"/>
      <c r="EKP287" s="59"/>
      <c r="EKQ287" s="59"/>
      <c r="EKR287" s="59"/>
      <c r="EKS287" s="59"/>
      <c r="EKT287" s="59"/>
      <c r="EKU287" s="59"/>
      <c r="EKV287" s="59"/>
      <c r="EKW287" s="59"/>
      <c r="EKX287" s="59"/>
      <c r="EKY287" s="59"/>
      <c r="EKZ287" s="59"/>
      <c r="ELA287" s="59"/>
      <c r="ELB287" s="59"/>
      <c r="ELC287" s="59"/>
      <c r="ELD287" s="59"/>
      <c r="ELE287" s="59"/>
      <c r="ELF287" s="59"/>
      <c r="ELG287" s="59"/>
      <c r="ELH287" s="59"/>
      <c r="ELI287" s="59"/>
      <c r="ELJ287" s="59"/>
      <c r="ELK287" s="59"/>
      <c r="ELL287" s="59"/>
      <c r="ELM287" s="59"/>
      <c r="ELN287" s="59"/>
      <c r="ELO287" s="59"/>
      <c r="ELP287" s="59"/>
      <c r="ELQ287" s="59"/>
      <c r="ELR287" s="59"/>
      <c r="ELS287" s="59"/>
      <c r="ELT287" s="59"/>
      <c r="ELU287" s="59"/>
      <c r="ELV287" s="59"/>
      <c r="ELW287" s="59"/>
      <c r="ELX287" s="59"/>
      <c r="ELY287" s="59"/>
      <c r="ELZ287" s="59"/>
      <c r="EMA287" s="59"/>
      <c r="EMB287" s="59"/>
      <c r="EMC287" s="59"/>
      <c r="EMD287" s="59"/>
      <c r="EME287" s="59"/>
      <c r="EMF287" s="59"/>
      <c r="EMG287" s="59"/>
      <c r="EMH287" s="59"/>
      <c r="EMI287" s="59"/>
      <c r="EMJ287" s="59"/>
      <c r="EMK287" s="59"/>
      <c r="EML287" s="59"/>
      <c r="EMM287" s="59"/>
      <c r="EMN287" s="59"/>
      <c r="EMO287" s="59"/>
      <c r="EMP287" s="59"/>
      <c r="EMQ287" s="59"/>
      <c r="EMR287" s="59"/>
      <c r="EMS287" s="59"/>
      <c r="EMT287" s="59"/>
      <c r="EMU287" s="59"/>
      <c r="EMV287" s="59"/>
      <c r="EMW287" s="59"/>
      <c r="EMX287" s="59"/>
      <c r="EMY287" s="59"/>
      <c r="EMZ287" s="59"/>
      <c r="ENA287" s="59"/>
      <c r="ENB287" s="59"/>
      <c r="ENC287" s="59"/>
      <c r="END287" s="59"/>
      <c r="ENE287" s="59"/>
      <c r="ENF287" s="59"/>
      <c r="ENG287" s="59"/>
      <c r="ENH287" s="59"/>
      <c r="ENI287" s="59"/>
      <c r="ENJ287" s="59"/>
      <c r="ENK287" s="59"/>
      <c r="ENL287" s="59"/>
      <c r="ENM287" s="59"/>
      <c r="ENN287" s="59"/>
      <c r="ENO287" s="59"/>
      <c r="ENP287" s="59"/>
      <c r="ENQ287" s="59"/>
      <c r="ENR287" s="59"/>
      <c r="ENS287" s="59"/>
      <c r="ENT287" s="59"/>
      <c r="ENU287" s="59"/>
      <c r="ENV287" s="59"/>
      <c r="ENW287" s="59"/>
      <c r="ENX287" s="59"/>
      <c r="ENY287" s="59"/>
      <c r="ENZ287" s="59"/>
      <c r="EOA287" s="59"/>
      <c r="EOB287" s="59"/>
      <c r="EOC287" s="59"/>
      <c r="EOD287" s="59"/>
      <c r="EOE287" s="59"/>
      <c r="EOF287" s="59"/>
      <c r="EOG287" s="59"/>
      <c r="EOH287" s="59"/>
      <c r="EOI287" s="59"/>
      <c r="EOJ287" s="59"/>
      <c r="EOK287" s="59"/>
      <c r="EOL287" s="59"/>
      <c r="EOM287" s="59"/>
      <c r="EON287" s="59"/>
      <c r="EOO287" s="59"/>
      <c r="EOP287" s="59"/>
      <c r="EOQ287" s="59"/>
      <c r="EOR287" s="59"/>
      <c r="EOS287" s="59"/>
      <c r="EOT287" s="59"/>
      <c r="EOU287" s="59"/>
      <c r="EOV287" s="59"/>
      <c r="EOW287" s="59"/>
      <c r="EOX287" s="59"/>
      <c r="EOY287" s="59"/>
      <c r="EOZ287" s="59"/>
      <c r="EPA287" s="59"/>
      <c r="EPB287" s="59"/>
      <c r="EPC287" s="59"/>
      <c r="EPD287" s="59"/>
      <c r="EPE287" s="59"/>
      <c r="EPF287" s="59"/>
      <c r="EPG287" s="59"/>
      <c r="EPH287" s="59"/>
      <c r="EPI287" s="59"/>
      <c r="EPJ287" s="59"/>
      <c r="EPK287" s="59"/>
      <c r="EPL287" s="59"/>
      <c r="EPM287" s="59"/>
      <c r="EPN287" s="59"/>
      <c r="EPO287" s="59"/>
      <c r="EPP287" s="59"/>
      <c r="EPQ287" s="59"/>
      <c r="EPR287" s="59"/>
      <c r="EPS287" s="59"/>
      <c r="EPT287" s="59"/>
      <c r="EPU287" s="59"/>
      <c r="EPV287" s="59"/>
      <c r="EPW287" s="59"/>
      <c r="EPX287" s="59"/>
      <c r="EPY287" s="59"/>
      <c r="EPZ287" s="59"/>
      <c r="EQA287" s="59"/>
      <c r="EQB287" s="59"/>
      <c r="EQC287" s="59"/>
      <c r="EQD287" s="59"/>
      <c r="EQE287" s="59"/>
      <c r="EQF287" s="59"/>
      <c r="EQG287" s="59"/>
      <c r="EQH287" s="59"/>
      <c r="EQI287" s="59"/>
      <c r="EQJ287" s="59"/>
      <c r="EQK287" s="59"/>
      <c r="EQL287" s="59"/>
      <c r="EQM287" s="59"/>
      <c r="EQN287" s="59"/>
      <c r="EQO287" s="59"/>
      <c r="EQP287" s="59"/>
      <c r="EQQ287" s="59"/>
      <c r="EQR287" s="59"/>
      <c r="EQS287" s="59"/>
      <c r="EQT287" s="59"/>
      <c r="EQU287" s="59"/>
      <c r="EQV287" s="59"/>
      <c r="EQW287" s="59"/>
      <c r="EQX287" s="59"/>
      <c r="EQY287" s="59"/>
      <c r="EQZ287" s="59"/>
      <c r="ERA287" s="59"/>
      <c r="ERB287" s="59"/>
      <c r="ERC287" s="59"/>
      <c r="ERD287" s="59"/>
      <c r="ERE287" s="59"/>
      <c r="ERF287" s="59"/>
      <c r="ERG287" s="59"/>
      <c r="ERH287" s="59"/>
      <c r="ERI287" s="59"/>
      <c r="ERJ287" s="59"/>
      <c r="ERK287" s="59"/>
      <c r="ERL287" s="59"/>
      <c r="ERM287" s="59"/>
      <c r="ERN287" s="59"/>
      <c r="ERO287" s="59"/>
      <c r="ERP287" s="59"/>
      <c r="ERQ287" s="59"/>
      <c r="ERR287" s="59"/>
      <c r="ERS287" s="59"/>
      <c r="ERT287" s="59"/>
      <c r="ERU287" s="59"/>
      <c r="ERV287" s="59"/>
      <c r="ERW287" s="59"/>
      <c r="ERX287" s="59"/>
      <c r="ERY287" s="59"/>
      <c r="ERZ287" s="59"/>
      <c r="ESA287" s="59"/>
      <c r="ESB287" s="59"/>
      <c r="ESC287" s="59"/>
      <c r="ESD287" s="59"/>
      <c r="ESE287" s="59"/>
      <c r="ESF287" s="59"/>
      <c r="ESG287" s="59"/>
      <c r="ESH287" s="59"/>
      <c r="ESI287" s="59"/>
      <c r="ESJ287" s="59"/>
      <c r="ESK287" s="59"/>
      <c r="ESL287" s="59"/>
      <c r="ESM287" s="59"/>
      <c r="ESN287" s="59"/>
      <c r="ESO287" s="59"/>
      <c r="ESP287" s="59"/>
      <c r="ESQ287" s="59"/>
      <c r="ESR287" s="59"/>
      <c r="ESS287" s="59"/>
      <c r="EST287" s="59"/>
      <c r="ESU287" s="59"/>
      <c r="ESV287" s="59"/>
      <c r="ESW287" s="59"/>
      <c r="ESX287" s="59"/>
      <c r="ESY287" s="59"/>
      <c r="ESZ287" s="59"/>
      <c r="ETA287" s="59"/>
      <c r="ETB287" s="59"/>
      <c r="ETC287" s="59"/>
      <c r="ETD287" s="59"/>
      <c r="ETE287" s="59"/>
      <c r="ETF287" s="59"/>
      <c r="ETG287" s="59"/>
      <c r="ETH287" s="59"/>
      <c r="ETI287" s="59"/>
      <c r="ETJ287" s="59"/>
      <c r="ETK287" s="59"/>
      <c r="ETL287" s="59"/>
      <c r="ETM287" s="59"/>
      <c r="ETN287" s="59"/>
      <c r="ETO287" s="59"/>
      <c r="ETP287" s="59"/>
      <c r="ETQ287" s="59"/>
      <c r="ETR287" s="59"/>
      <c r="ETS287" s="59"/>
      <c r="ETT287" s="59"/>
      <c r="ETU287" s="59"/>
      <c r="ETV287" s="59"/>
      <c r="ETW287" s="59"/>
      <c r="ETX287" s="59"/>
      <c r="ETY287" s="59"/>
      <c r="ETZ287" s="59"/>
      <c r="EUA287" s="59"/>
      <c r="EUB287" s="59"/>
      <c r="EUC287" s="59"/>
      <c r="EUD287" s="59"/>
      <c r="EUE287" s="59"/>
      <c r="EUF287" s="59"/>
      <c r="EUG287" s="59"/>
      <c r="EUH287" s="59"/>
      <c r="EUI287" s="59"/>
      <c r="EUJ287" s="59"/>
      <c r="EUK287" s="59"/>
      <c r="EUL287" s="59"/>
      <c r="EUM287" s="59"/>
      <c r="EUN287" s="59"/>
      <c r="EUO287" s="59"/>
      <c r="EUP287" s="59"/>
      <c r="EUQ287" s="59"/>
      <c r="EUR287" s="59"/>
      <c r="EUS287" s="59"/>
      <c r="EUT287" s="59"/>
      <c r="EUU287" s="59"/>
      <c r="EUV287" s="59"/>
      <c r="EUW287" s="59"/>
      <c r="EUX287" s="59"/>
      <c r="EUY287" s="59"/>
      <c r="EUZ287" s="59"/>
      <c r="EVA287" s="59"/>
      <c r="EVB287" s="59"/>
      <c r="EVC287" s="59"/>
      <c r="EVD287" s="59"/>
      <c r="EVE287" s="59"/>
      <c r="EVF287" s="59"/>
      <c r="EVG287" s="59"/>
      <c r="EVH287" s="59"/>
      <c r="EVI287" s="59"/>
      <c r="EVJ287" s="59"/>
      <c r="EVK287" s="59"/>
      <c r="EVL287" s="59"/>
      <c r="EVM287" s="59"/>
      <c r="EVN287" s="59"/>
      <c r="EVO287" s="59"/>
      <c r="EVP287" s="59"/>
      <c r="EVQ287" s="59"/>
      <c r="EVR287" s="59"/>
      <c r="EVS287" s="59"/>
      <c r="EVT287" s="59"/>
      <c r="EVU287" s="59"/>
      <c r="EVV287" s="59"/>
      <c r="EVW287" s="59"/>
      <c r="EVX287" s="59"/>
      <c r="EVY287" s="59"/>
      <c r="EVZ287" s="59"/>
      <c r="EWA287" s="59"/>
      <c r="EWB287" s="59"/>
      <c r="EWC287" s="59"/>
      <c r="EWD287" s="59"/>
      <c r="EWE287" s="59"/>
      <c r="EWF287" s="59"/>
      <c r="EWG287" s="59"/>
      <c r="EWH287" s="59"/>
      <c r="EWI287" s="59"/>
      <c r="EWJ287" s="59"/>
      <c r="EWK287" s="59"/>
      <c r="EWL287" s="59"/>
      <c r="EWM287" s="59"/>
      <c r="EWN287" s="59"/>
      <c r="EWO287" s="59"/>
      <c r="EWP287" s="59"/>
      <c r="EWQ287" s="59"/>
      <c r="EWR287" s="59"/>
      <c r="EWS287" s="59"/>
      <c r="EWT287" s="59"/>
      <c r="EWU287" s="59"/>
      <c r="EWV287" s="59"/>
      <c r="EWW287" s="59"/>
      <c r="EWX287" s="59"/>
      <c r="EWY287" s="59"/>
      <c r="EWZ287" s="59"/>
      <c r="EXA287" s="59"/>
      <c r="EXB287" s="59"/>
      <c r="EXC287" s="59"/>
      <c r="EXD287" s="59"/>
      <c r="EXE287" s="59"/>
      <c r="EXF287" s="59"/>
      <c r="EXG287" s="59"/>
      <c r="EXH287" s="59"/>
      <c r="EXI287" s="59"/>
      <c r="EXJ287" s="59"/>
      <c r="EXK287" s="59"/>
      <c r="EXL287" s="59"/>
      <c r="EXM287" s="59"/>
      <c r="EXN287" s="59"/>
      <c r="EXO287" s="59"/>
      <c r="EXP287" s="59"/>
      <c r="EXQ287" s="59"/>
      <c r="EXR287" s="59"/>
      <c r="EXS287" s="59"/>
      <c r="EXT287" s="59"/>
      <c r="EXU287" s="59"/>
      <c r="EXV287" s="59"/>
      <c r="EXW287" s="59"/>
      <c r="EXX287" s="59"/>
      <c r="EXY287" s="59"/>
      <c r="EXZ287" s="59"/>
      <c r="EYA287" s="59"/>
      <c r="EYB287" s="59"/>
      <c r="EYC287" s="59"/>
      <c r="EYD287" s="59"/>
      <c r="EYE287" s="59"/>
      <c r="EYF287" s="59"/>
      <c r="EYG287" s="59"/>
      <c r="EYH287" s="59"/>
      <c r="EYI287" s="59"/>
      <c r="EYJ287" s="59"/>
      <c r="EYK287" s="59"/>
      <c r="EYL287" s="59"/>
      <c r="EYM287" s="59"/>
      <c r="EYN287" s="59"/>
      <c r="EYO287" s="59"/>
      <c r="EYP287" s="59"/>
      <c r="EYQ287" s="59"/>
      <c r="EYR287" s="59"/>
      <c r="EYS287" s="59"/>
      <c r="EYT287" s="59"/>
      <c r="EYU287" s="59"/>
      <c r="EYV287" s="59"/>
      <c r="EYW287" s="59"/>
      <c r="EYX287" s="59"/>
      <c r="EYY287" s="59"/>
      <c r="EYZ287" s="59"/>
      <c r="EZA287" s="59"/>
      <c r="EZB287" s="59"/>
      <c r="EZC287" s="59"/>
      <c r="EZD287" s="59"/>
      <c r="EZE287" s="59"/>
      <c r="EZF287" s="59"/>
      <c r="EZG287" s="59"/>
      <c r="EZH287" s="59"/>
      <c r="EZI287" s="59"/>
      <c r="EZJ287" s="59"/>
      <c r="EZK287" s="59"/>
      <c r="EZL287" s="59"/>
      <c r="EZM287" s="59"/>
      <c r="EZN287" s="59"/>
      <c r="EZO287" s="59"/>
      <c r="EZP287" s="59"/>
      <c r="EZQ287" s="59"/>
      <c r="EZR287" s="59"/>
      <c r="EZS287" s="59"/>
      <c r="EZT287" s="59"/>
      <c r="EZU287" s="59"/>
      <c r="EZV287" s="59"/>
      <c r="EZW287" s="59"/>
      <c r="EZX287" s="59"/>
      <c r="EZY287" s="59"/>
      <c r="EZZ287" s="59"/>
      <c r="FAA287" s="59"/>
      <c r="FAB287" s="59"/>
      <c r="FAC287" s="59"/>
      <c r="FAD287" s="59"/>
      <c r="FAE287" s="59"/>
      <c r="FAF287" s="59"/>
      <c r="FAG287" s="59"/>
      <c r="FAH287" s="59"/>
      <c r="FAI287" s="59"/>
      <c r="FAJ287" s="59"/>
      <c r="FAK287" s="59"/>
      <c r="FAL287" s="59"/>
      <c r="FAM287" s="59"/>
      <c r="FAN287" s="59"/>
      <c r="FAO287" s="59"/>
      <c r="FAP287" s="59"/>
      <c r="FAQ287" s="59"/>
      <c r="FAR287" s="59"/>
      <c r="FAS287" s="59"/>
      <c r="FAT287" s="59"/>
      <c r="FAU287" s="59"/>
      <c r="FAV287" s="59"/>
      <c r="FAW287" s="59"/>
      <c r="FAX287" s="59"/>
      <c r="FAY287" s="59"/>
      <c r="FAZ287" s="59"/>
      <c r="FBA287" s="59"/>
      <c r="FBB287" s="59"/>
      <c r="FBC287" s="59"/>
      <c r="FBD287" s="59"/>
      <c r="FBE287" s="59"/>
      <c r="FBF287" s="59"/>
      <c r="FBG287" s="59"/>
      <c r="FBH287" s="59"/>
      <c r="FBI287" s="59"/>
      <c r="FBJ287" s="59"/>
      <c r="FBK287" s="59"/>
      <c r="FBL287" s="59"/>
      <c r="FBM287" s="59"/>
      <c r="FBN287" s="59"/>
      <c r="FBO287" s="59"/>
      <c r="FBP287" s="59"/>
      <c r="FBQ287" s="59"/>
      <c r="FBR287" s="59"/>
      <c r="FBS287" s="59"/>
      <c r="FBT287" s="59"/>
      <c r="FBU287" s="59"/>
      <c r="FBV287" s="59"/>
      <c r="FBW287" s="59"/>
      <c r="FBX287" s="59"/>
      <c r="FBY287" s="59"/>
      <c r="FBZ287" s="59"/>
      <c r="FCA287" s="59"/>
      <c r="FCB287" s="59"/>
      <c r="FCC287" s="59"/>
      <c r="FCD287" s="59"/>
      <c r="FCE287" s="59"/>
      <c r="FCF287" s="59"/>
      <c r="FCG287" s="59"/>
      <c r="FCH287" s="59"/>
      <c r="FCI287" s="59"/>
      <c r="FCJ287" s="59"/>
      <c r="FCK287" s="59"/>
      <c r="FCL287" s="59"/>
      <c r="FCM287" s="59"/>
      <c r="FCN287" s="59"/>
      <c r="FCO287" s="59"/>
      <c r="FCP287" s="59"/>
      <c r="FCQ287" s="59"/>
      <c r="FCR287" s="59"/>
      <c r="FCS287" s="59"/>
      <c r="FCT287" s="59"/>
      <c r="FCU287" s="59"/>
      <c r="FCV287" s="59"/>
      <c r="FCW287" s="59"/>
      <c r="FCX287" s="59"/>
      <c r="FCY287" s="59"/>
      <c r="FCZ287" s="59"/>
      <c r="FDA287" s="59"/>
      <c r="FDB287" s="59"/>
      <c r="FDC287" s="59"/>
      <c r="FDD287" s="59"/>
      <c r="FDE287" s="59"/>
      <c r="FDF287" s="59"/>
      <c r="FDG287" s="59"/>
      <c r="FDH287" s="59"/>
      <c r="FDI287" s="59"/>
      <c r="FDJ287" s="59"/>
      <c r="FDK287" s="59"/>
      <c r="FDL287" s="59"/>
      <c r="FDM287" s="59"/>
      <c r="FDN287" s="59"/>
      <c r="FDO287" s="59"/>
      <c r="FDP287" s="59"/>
      <c r="FDQ287" s="59"/>
      <c r="FDR287" s="59"/>
      <c r="FDS287" s="59"/>
      <c r="FDT287" s="59"/>
      <c r="FDU287" s="59"/>
      <c r="FDV287" s="59"/>
      <c r="FDW287" s="59"/>
      <c r="FDX287" s="59"/>
      <c r="FDY287" s="59"/>
      <c r="FDZ287" s="59"/>
      <c r="FEA287" s="59"/>
      <c r="FEB287" s="59"/>
      <c r="FEC287" s="59"/>
      <c r="FED287" s="59"/>
      <c r="FEE287" s="59"/>
      <c r="FEF287" s="59"/>
      <c r="FEG287" s="59"/>
      <c r="FEH287" s="59"/>
      <c r="FEI287" s="59"/>
      <c r="FEJ287" s="59"/>
      <c r="FEK287" s="59"/>
      <c r="FEL287" s="59"/>
      <c r="FEM287" s="59"/>
      <c r="FEN287" s="59"/>
      <c r="FEO287" s="59"/>
      <c r="FEP287" s="59"/>
      <c r="FEQ287" s="59"/>
      <c r="FER287" s="59"/>
      <c r="FES287" s="59"/>
      <c r="FET287" s="59"/>
      <c r="FEU287" s="59"/>
      <c r="FEV287" s="59"/>
      <c r="FEW287" s="59"/>
      <c r="FEX287" s="59"/>
      <c r="FEY287" s="59"/>
      <c r="FEZ287" s="59"/>
      <c r="FFA287" s="59"/>
      <c r="FFB287" s="59"/>
      <c r="FFC287" s="59"/>
      <c r="FFD287" s="59"/>
      <c r="FFE287" s="59"/>
      <c r="FFF287" s="59"/>
      <c r="FFG287" s="59"/>
      <c r="FFH287" s="59"/>
      <c r="FFI287" s="59"/>
      <c r="FFJ287" s="59"/>
      <c r="FFK287" s="59"/>
      <c r="FFL287" s="59"/>
      <c r="FFM287" s="59"/>
      <c r="FFN287" s="59"/>
      <c r="FFO287" s="59"/>
      <c r="FFP287" s="59"/>
      <c r="FFQ287" s="59"/>
      <c r="FFR287" s="59"/>
      <c r="FFS287" s="59"/>
      <c r="FFT287" s="59"/>
      <c r="FFU287" s="59"/>
      <c r="FFV287" s="59"/>
      <c r="FFW287" s="59"/>
      <c r="FFX287" s="59"/>
      <c r="FFY287" s="59"/>
      <c r="FFZ287" s="59"/>
      <c r="FGA287" s="59"/>
      <c r="FGB287" s="59"/>
      <c r="FGC287" s="59"/>
      <c r="FGD287" s="59"/>
      <c r="FGE287" s="59"/>
      <c r="FGF287" s="59"/>
      <c r="FGG287" s="59"/>
      <c r="FGH287" s="59"/>
      <c r="FGI287" s="59"/>
      <c r="FGJ287" s="59"/>
      <c r="FGK287" s="59"/>
      <c r="FGL287" s="59"/>
      <c r="FGM287" s="59"/>
      <c r="FGN287" s="59"/>
      <c r="FGO287" s="59"/>
      <c r="FGP287" s="59"/>
      <c r="FGQ287" s="59"/>
      <c r="FGR287" s="59"/>
      <c r="FGS287" s="59"/>
      <c r="FGT287" s="59"/>
      <c r="FGU287" s="59"/>
      <c r="FGV287" s="59"/>
      <c r="FGW287" s="59"/>
      <c r="FGX287" s="59"/>
      <c r="FGY287" s="59"/>
      <c r="FGZ287" s="59"/>
      <c r="FHA287" s="59"/>
      <c r="FHB287" s="59"/>
      <c r="FHC287" s="59"/>
      <c r="FHD287" s="59"/>
      <c r="FHE287" s="59"/>
      <c r="FHF287" s="59"/>
      <c r="FHG287" s="59"/>
      <c r="FHH287" s="59"/>
      <c r="FHI287" s="59"/>
      <c r="FHJ287" s="59"/>
      <c r="FHK287" s="59"/>
      <c r="FHL287" s="59"/>
      <c r="FHM287" s="59"/>
      <c r="FHN287" s="59"/>
      <c r="FHO287" s="59"/>
      <c r="FHP287" s="59"/>
      <c r="FHQ287" s="59"/>
      <c r="FHR287" s="59"/>
      <c r="FHS287" s="59"/>
      <c r="FHT287" s="59"/>
      <c r="FHU287" s="59"/>
      <c r="FHV287" s="59"/>
      <c r="FHW287" s="59"/>
      <c r="FHX287" s="59"/>
      <c r="FHY287" s="59"/>
      <c r="FHZ287" s="59"/>
      <c r="FIA287" s="59"/>
      <c r="FIB287" s="59"/>
      <c r="FIC287" s="59"/>
      <c r="FID287" s="59"/>
      <c r="FIE287" s="59"/>
      <c r="FIF287" s="59"/>
      <c r="FIG287" s="59"/>
      <c r="FIH287" s="59"/>
      <c r="FII287" s="59"/>
      <c r="FIJ287" s="59"/>
      <c r="FIK287" s="59"/>
      <c r="FIL287" s="59"/>
      <c r="FIM287" s="59"/>
      <c r="FIN287" s="59"/>
      <c r="FIO287" s="59"/>
      <c r="FIP287" s="59"/>
      <c r="FIQ287" s="59"/>
      <c r="FIR287" s="59"/>
      <c r="FIS287" s="59"/>
      <c r="FIT287" s="59"/>
      <c r="FIU287" s="59"/>
      <c r="FIV287" s="59"/>
      <c r="FIW287" s="59"/>
      <c r="FIX287" s="59"/>
      <c r="FIY287" s="59"/>
      <c r="FIZ287" s="59"/>
      <c r="FJA287" s="59"/>
      <c r="FJB287" s="59"/>
      <c r="FJC287" s="59"/>
      <c r="FJD287" s="59"/>
    </row>
    <row r="288" spans="1:4320" s="66" customFormat="1" ht="15" x14ac:dyDescent="0.2">
      <c r="A288" s="183"/>
      <c r="B288" s="123" t="s">
        <v>818</v>
      </c>
      <c r="C288" s="258" t="s">
        <v>16</v>
      </c>
      <c r="D288" s="259" t="s">
        <v>17</v>
      </c>
      <c r="E288" s="143" t="s">
        <v>387</v>
      </c>
      <c r="F288" s="79"/>
      <c r="G288" s="251"/>
      <c r="H288" s="262">
        <v>70620</v>
      </c>
      <c r="I288" s="144" t="s">
        <v>20</v>
      </c>
      <c r="J288" s="515"/>
      <c r="K288" s="250">
        <v>800000</v>
      </c>
      <c r="L288" s="113"/>
      <c r="M288" s="65">
        <v>513304.06707818829</v>
      </c>
      <c r="N288" s="114"/>
      <c r="O288" s="58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  <c r="FE288" s="59"/>
      <c r="FF288" s="59"/>
      <c r="FG288" s="59"/>
      <c r="FH288" s="59"/>
      <c r="FI288" s="59"/>
      <c r="FJ288" s="59"/>
      <c r="FK288" s="59"/>
      <c r="FL288" s="59"/>
      <c r="FM288" s="59"/>
      <c r="FN288" s="59"/>
      <c r="FO288" s="59"/>
      <c r="FP288" s="59"/>
      <c r="FQ288" s="59"/>
      <c r="FR288" s="59"/>
      <c r="FS288" s="59"/>
      <c r="FT288" s="59"/>
      <c r="FU288" s="59"/>
      <c r="FV288" s="59"/>
      <c r="FW288" s="59"/>
      <c r="FX288" s="59"/>
      <c r="FY288" s="59"/>
      <c r="FZ288" s="59"/>
      <c r="GA288" s="59"/>
      <c r="GB288" s="59"/>
      <c r="GC288" s="59"/>
      <c r="GD288" s="59"/>
      <c r="GE288" s="59"/>
      <c r="GF288" s="59"/>
      <c r="GG288" s="59"/>
      <c r="GH288" s="59"/>
      <c r="GI288" s="59"/>
      <c r="GJ288" s="59"/>
      <c r="GK288" s="59"/>
      <c r="GL288" s="59"/>
      <c r="GM288" s="59"/>
      <c r="GN288" s="59"/>
      <c r="GO288" s="59"/>
      <c r="GP288" s="59"/>
      <c r="GQ288" s="59"/>
      <c r="GR288" s="59"/>
      <c r="GS288" s="59"/>
      <c r="GT288" s="59"/>
      <c r="GU288" s="59"/>
      <c r="GV288" s="59"/>
      <c r="GW288" s="59"/>
      <c r="GX288" s="59"/>
      <c r="GY288" s="59"/>
      <c r="GZ288" s="59"/>
      <c r="HA288" s="59"/>
      <c r="HB288" s="59"/>
      <c r="HC288" s="59"/>
      <c r="HD288" s="59"/>
      <c r="HE288" s="59"/>
      <c r="HF288" s="59"/>
      <c r="HG288" s="59"/>
      <c r="HH288" s="59"/>
      <c r="HI288" s="59"/>
      <c r="HJ288" s="59"/>
      <c r="HK288" s="59"/>
      <c r="HL288" s="59"/>
      <c r="HM288" s="59"/>
      <c r="HN288" s="59"/>
      <c r="HO288" s="59"/>
      <c r="HP288" s="59"/>
      <c r="HQ288" s="59"/>
      <c r="HR288" s="59"/>
      <c r="HS288" s="59"/>
      <c r="HT288" s="59"/>
      <c r="HU288" s="59"/>
      <c r="HV288" s="59"/>
      <c r="HW288" s="59"/>
      <c r="HX288" s="59"/>
      <c r="HY288" s="59"/>
      <c r="HZ288" s="59"/>
      <c r="IA288" s="59"/>
      <c r="IB288" s="59"/>
      <c r="IC288" s="59"/>
      <c r="ID288" s="59"/>
      <c r="IE288" s="59"/>
      <c r="IF288" s="59"/>
      <c r="IG288" s="59"/>
      <c r="IH288" s="59"/>
      <c r="II288" s="59"/>
      <c r="IJ288" s="59"/>
      <c r="IK288" s="59"/>
      <c r="IL288" s="59"/>
      <c r="IM288" s="59"/>
      <c r="IN288" s="59"/>
      <c r="IO288" s="59"/>
      <c r="IP288" s="59"/>
      <c r="IQ288" s="59"/>
      <c r="IR288" s="59"/>
      <c r="IS288" s="59"/>
      <c r="IT288" s="59"/>
      <c r="IU288" s="59"/>
      <c r="IV288" s="59"/>
      <c r="IW288" s="59"/>
      <c r="IX288" s="59"/>
      <c r="IY288" s="59"/>
      <c r="IZ288" s="59"/>
      <c r="JA288" s="59"/>
      <c r="JB288" s="59"/>
      <c r="JC288" s="59"/>
      <c r="JD288" s="59"/>
      <c r="JE288" s="59"/>
      <c r="JF288" s="59"/>
      <c r="JG288" s="59"/>
      <c r="JH288" s="59"/>
      <c r="JI288" s="59"/>
      <c r="JJ288" s="59"/>
      <c r="JK288" s="59"/>
      <c r="JL288" s="59"/>
      <c r="JM288" s="59"/>
      <c r="JN288" s="59"/>
      <c r="JO288" s="59"/>
      <c r="JP288" s="59"/>
      <c r="JQ288" s="59"/>
      <c r="JR288" s="59"/>
      <c r="JS288" s="59"/>
      <c r="JT288" s="59"/>
      <c r="JU288" s="59"/>
      <c r="JV288" s="59"/>
      <c r="JW288" s="59"/>
      <c r="JX288" s="59"/>
      <c r="JY288" s="59"/>
      <c r="JZ288" s="59"/>
      <c r="KA288" s="59"/>
      <c r="KB288" s="59"/>
      <c r="KC288" s="59"/>
      <c r="KD288" s="59"/>
      <c r="KE288" s="59"/>
      <c r="KF288" s="59"/>
      <c r="KG288" s="59"/>
      <c r="KH288" s="59"/>
      <c r="KI288" s="59"/>
      <c r="KJ288" s="59"/>
      <c r="KK288" s="59"/>
      <c r="KL288" s="59"/>
      <c r="KM288" s="59"/>
      <c r="KN288" s="59"/>
      <c r="KO288" s="59"/>
      <c r="KP288" s="59"/>
      <c r="KQ288" s="59"/>
      <c r="KR288" s="59"/>
      <c r="KS288" s="59"/>
      <c r="KT288" s="59"/>
      <c r="KU288" s="59"/>
      <c r="KV288" s="59"/>
      <c r="KW288" s="59"/>
      <c r="KX288" s="59"/>
      <c r="KY288" s="59"/>
      <c r="KZ288" s="59"/>
      <c r="LA288" s="59"/>
      <c r="LB288" s="59"/>
      <c r="LC288" s="59"/>
      <c r="LD288" s="59"/>
      <c r="LE288" s="59"/>
      <c r="LF288" s="59"/>
      <c r="LG288" s="59"/>
      <c r="LH288" s="59"/>
      <c r="LI288" s="59"/>
      <c r="LJ288" s="59"/>
      <c r="LK288" s="59"/>
      <c r="LL288" s="59"/>
      <c r="LM288" s="59"/>
      <c r="LN288" s="59"/>
      <c r="LO288" s="59"/>
      <c r="LP288" s="59"/>
      <c r="LQ288" s="59"/>
      <c r="LR288" s="59"/>
      <c r="LS288" s="59"/>
      <c r="LT288" s="59"/>
      <c r="LU288" s="59"/>
      <c r="LV288" s="59"/>
      <c r="LW288" s="59"/>
      <c r="LX288" s="59"/>
      <c r="LY288" s="59"/>
      <c r="LZ288" s="59"/>
      <c r="MA288" s="59"/>
      <c r="MB288" s="59"/>
      <c r="MC288" s="59"/>
      <c r="MD288" s="59"/>
      <c r="ME288" s="59"/>
      <c r="MF288" s="59"/>
      <c r="MG288" s="59"/>
      <c r="MH288" s="59"/>
      <c r="MI288" s="59"/>
      <c r="MJ288" s="59"/>
      <c r="MK288" s="59"/>
      <c r="ML288" s="59"/>
      <c r="MM288" s="59"/>
      <c r="MN288" s="59"/>
      <c r="MO288" s="59"/>
      <c r="MP288" s="59"/>
      <c r="MQ288" s="59"/>
      <c r="MR288" s="59"/>
      <c r="MS288" s="59"/>
      <c r="MT288" s="59"/>
      <c r="MU288" s="59"/>
      <c r="MV288" s="59"/>
      <c r="MW288" s="59"/>
      <c r="MX288" s="59"/>
      <c r="MY288" s="59"/>
      <c r="MZ288" s="59"/>
      <c r="NA288" s="59"/>
      <c r="NB288" s="59"/>
      <c r="NC288" s="59"/>
      <c r="ND288" s="59"/>
      <c r="NE288" s="59"/>
      <c r="NF288" s="59"/>
      <c r="NG288" s="59"/>
      <c r="NH288" s="59"/>
      <c r="NI288" s="59"/>
      <c r="NJ288" s="59"/>
      <c r="NK288" s="59"/>
      <c r="NL288" s="59"/>
      <c r="NM288" s="59"/>
      <c r="NN288" s="59"/>
      <c r="NO288" s="59"/>
      <c r="NP288" s="59"/>
      <c r="NQ288" s="59"/>
      <c r="NR288" s="59"/>
      <c r="NS288" s="59"/>
      <c r="NT288" s="59"/>
      <c r="NU288" s="59"/>
      <c r="NV288" s="59"/>
      <c r="NW288" s="59"/>
      <c r="NX288" s="59"/>
      <c r="NY288" s="59"/>
      <c r="NZ288" s="59"/>
      <c r="OA288" s="59"/>
      <c r="OB288" s="59"/>
      <c r="OC288" s="59"/>
      <c r="OD288" s="59"/>
      <c r="OE288" s="59"/>
      <c r="OF288" s="59"/>
      <c r="OG288" s="59"/>
      <c r="OH288" s="59"/>
      <c r="OI288" s="59"/>
      <c r="OJ288" s="59"/>
      <c r="OK288" s="59"/>
      <c r="OL288" s="59"/>
      <c r="OM288" s="59"/>
      <c r="ON288" s="59"/>
      <c r="OO288" s="59"/>
      <c r="OP288" s="59"/>
      <c r="OQ288" s="59"/>
      <c r="OR288" s="59"/>
      <c r="OS288" s="59"/>
      <c r="OT288" s="59"/>
      <c r="OU288" s="59"/>
      <c r="OV288" s="59"/>
      <c r="OW288" s="59"/>
      <c r="OX288" s="59"/>
      <c r="OY288" s="59"/>
      <c r="OZ288" s="59"/>
      <c r="PA288" s="59"/>
      <c r="PB288" s="59"/>
      <c r="PC288" s="59"/>
      <c r="PD288" s="59"/>
      <c r="PE288" s="59"/>
      <c r="PF288" s="59"/>
      <c r="PG288" s="59"/>
      <c r="PH288" s="59"/>
      <c r="PI288" s="59"/>
      <c r="PJ288" s="59"/>
      <c r="PK288" s="59"/>
      <c r="PL288" s="59"/>
      <c r="PM288" s="59"/>
      <c r="PN288" s="59"/>
      <c r="PO288" s="59"/>
      <c r="PP288" s="59"/>
      <c r="PQ288" s="59"/>
      <c r="PR288" s="59"/>
      <c r="PS288" s="59"/>
      <c r="PT288" s="59"/>
      <c r="PU288" s="59"/>
      <c r="PV288" s="59"/>
      <c r="PW288" s="59"/>
      <c r="PX288" s="59"/>
      <c r="PY288" s="59"/>
      <c r="PZ288" s="59"/>
      <c r="QA288" s="59"/>
      <c r="QB288" s="59"/>
      <c r="QC288" s="59"/>
      <c r="QD288" s="59"/>
      <c r="QE288" s="59"/>
      <c r="QF288" s="59"/>
      <c r="QG288" s="59"/>
      <c r="QH288" s="59"/>
      <c r="QI288" s="59"/>
      <c r="QJ288" s="59"/>
      <c r="QK288" s="59"/>
      <c r="QL288" s="59"/>
      <c r="QM288" s="59"/>
      <c r="QN288" s="59"/>
      <c r="QO288" s="59"/>
      <c r="QP288" s="59"/>
      <c r="QQ288" s="59"/>
      <c r="QR288" s="59"/>
      <c r="QS288" s="59"/>
      <c r="QT288" s="59"/>
      <c r="QU288" s="59"/>
      <c r="QV288" s="59"/>
      <c r="QW288" s="59"/>
      <c r="QX288" s="59"/>
      <c r="QY288" s="59"/>
      <c r="QZ288" s="59"/>
      <c r="RA288" s="59"/>
      <c r="RB288" s="59"/>
      <c r="RC288" s="59"/>
      <c r="RD288" s="59"/>
      <c r="RE288" s="59"/>
      <c r="RF288" s="59"/>
      <c r="RG288" s="59"/>
      <c r="RH288" s="59"/>
      <c r="RI288" s="59"/>
      <c r="RJ288" s="59"/>
      <c r="RK288" s="59"/>
      <c r="RL288" s="59"/>
      <c r="RM288" s="59"/>
      <c r="RN288" s="59"/>
      <c r="RO288" s="59"/>
      <c r="RP288" s="59"/>
      <c r="RQ288" s="59"/>
      <c r="RR288" s="59"/>
      <c r="RS288" s="59"/>
      <c r="RT288" s="59"/>
      <c r="RU288" s="59"/>
      <c r="RV288" s="59"/>
      <c r="RW288" s="59"/>
      <c r="RX288" s="59"/>
      <c r="RY288" s="59"/>
      <c r="RZ288" s="59"/>
      <c r="SA288" s="59"/>
      <c r="SB288" s="59"/>
      <c r="SC288" s="59"/>
      <c r="SD288" s="59"/>
      <c r="SE288" s="59"/>
      <c r="SF288" s="59"/>
      <c r="SG288" s="59"/>
      <c r="SH288" s="59"/>
      <c r="SI288" s="59"/>
      <c r="SJ288" s="59"/>
      <c r="SK288" s="59"/>
      <c r="SL288" s="59"/>
      <c r="SM288" s="59"/>
      <c r="SN288" s="59"/>
      <c r="SO288" s="59"/>
      <c r="SP288" s="59"/>
      <c r="SQ288" s="59"/>
      <c r="SR288" s="59"/>
      <c r="SS288" s="59"/>
      <c r="ST288" s="59"/>
      <c r="SU288" s="59"/>
      <c r="SV288" s="59"/>
      <c r="SW288" s="59"/>
      <c r="SX288" s="59"/>
      <c r="SY288" s="59"/>
      <c r="SZ288" s="59"/>
      <c r="TA288" s="59"/>
      <c r="TB288" s="59"/>
      <c r="TC288" s="59"/>
      <c r="TD288" s="59"/>
      <c r="TE288" s="59"/>
      <c r="TF288" s="59"/>
      <c r="TG288" s="59"/>
      <c r="TH288" s="59"/>
      <c r="TI288" s="59"/>
      <c r="TJ288" s="59"/>
      <c r="TK288" s="59"/>
      <c r="TL288" s="59"/>
      <c r="TM288" s="59"/>
      <c r="TN288" s="59"/>
      <c r="TO288" s="59"/>
      <c r="TP288" s="59"/>
      <c r="TQ288" s="59"/>
      <c r="TR288" s="59"/>
      <c r="TS288" s="59"/>
      <c r="TT288" s="59"/>
      <c r="TU288" s="59"/>
      <c r="TV288" s="59"/>
      <c r="TW288" s="59"/>
      <c r="TX288" s="59"/>
      <c r="TY288" s="59"/>
      <c r="TZ288" s="59"/>
      <c r="UA288" s="59"/>
      <c r="UB288" s="59"/>
      <c r="UC288" s="59"/>
      <c r="UD288" s="59"/>
      <c r="UE288" s="59"/>
      <c r="UF288" s="59"/>
      <c r="UG288" s="59"/>
      <c r="UH288" s="59"/>
      <c r="UI288" s="59"/>
      <c r="UJ288" s="59"/>
      <c r="UK288" s="59"/>
      <c r="UL288" s="59"/>
      <c r="UM288" s="59"/>
      <c r="UN288" s="59"/>
      <c r="UO288" s="59"/>
      <c r="UP288" s="59"/>
      <c r="UQ288" s="59"/>
      <c r="UR288" s="59"/>
      <c r="US288" s="59"/>
      <c r="UT288" s="59"/>
      <c r="UU288" s="59"/>
      <c r="UV288" s="59"/>
      <c r="UW288" s="59"/>
      <c r="UX288" s="59"/>
      <c r="UY288" s="59"/>
      <c r="UZ288" s="59"/>
      <c r="VA288" s="59"/>
      <c r="VB288" s="59"/>
      <c r="VC288" s="59"/>
      <c r="VD288" s="59"/>
      <c r="VE288" s="59"/>
      <c r="VF288" s="59"/>
      <c r="VG288" s="59"/>
      <c r="VH288" s="59"/>
      <c r="VI288" s="59"/>
      <c r="VJ288" s="59"/>
      <c r="VK288" s="59"/>
      <c r="VL288" s="59"/>
      <c r="VM288" s="59"/>
      <c r="VN288" s="59"/>
      <c r="VO288" s="59"/>
      <c r="VP288" s="59"/>
      <c r="VQ288" s="59"/>
      <c r="VR288" s="59"/>
      <c r="VS288" s="59"/>
      <c r="VT288" s="59"/>
      <c r="VU288" s="59"/>
      <c r="VV288" s="59"/>
      <c r="VW288" s="59"/>
      <c r="VX288" s="59"/>
      <c r="VY288" s="59"/>
      <c r="VZ288" s="59"/>
      <c r="WA288" s="59"/>
      <c r="WB288" s="59"/>
      <c r="WC288" s="59"/>
      <c r="WD288" s="59"/>
      <c r="WE288" s="59"/>
      <c r="WF288" s="59"/>
      <c r="WG288" s="59"/>
      <c r="WH288" s="59"/>
      <c r="WI288" s="59"/>
      <c r="WJ288" s="59"/>
      <c r="WK288" s="59"/>
      <c r="WL288" s="59"/>
      <c r="WM288" s="59"/>
      <c r="WN288" s="59"/>
      <c r="WO288" s="59"/>
      <c r="WP288" s="59"/>
      <c r="WQ288" s="59"/>
      <c r="WR288" s="59"/>
      <c r="WS288" s="59"/>
      <c r="WT288" s="59"/>
      <c r="WU288" s="59"/>
      <c r="WV288" s="59"/>
      <c r="WW288" s="59"/>
      <c r="WX288" s="59"/>
      <c r="WY288" s="59"/>
      <c r="WZ288" s="59"/>
      <c r="XA288" s="59"/>
      <c r="XB288" s="59"/>
      <c r="XC288" s="59"/>
      <c r="XD288" s="59"/>
      <c r="XE288" s="59"/>
      <c r="XF288" s="59"/>
      <c r="XG288" s="59"/>
      <c r="XH288" s="59"/>
      <c r="XI288" s="59"/>
      <c r="XJ288" s="59"/>
      <c r="XK288" s="59"/>
      <c r="XL288" s="59"/>
      <c r="XM288" s="59"/>
      <c r="XN288" s="59"/>
      <c r="XO288" s="59"/>
      <c r="XP288" s="59"/>
      <c r="XQ288" s="59"/>
      <c r="XR288" s="59"/>
      <c r="XS288" s="59"/>
      <c r="XT288" s="59"/>
      <c r="XU288" s="59"/>
      <c r="XV288" s="59"/>
      <c r="XW288" s="59"/>
      <c r="XX288" s="59"/>
      <c r="XY288" s="59"/>
      <c r="XZ288" s="59"/>
      <c r="YA288" s="59"/>
      <c r="YB288" s="59"/>
      <c r="YC288" s="59"/>
      <c r="YD288" s="59"/>
      <c r="YE288" s="59"/>
      <c r="YF288" s="59"/>
      <c r="YG288" s="59"/>
      <c r="YH288" s="59"/>
      <c r="YI288" s="59"/>
      <c r="YJ288" s="59"/>
      <c r="YK288" s="59"/>
      <c r="YL288" s="59"/>
      <c r="YM288" s="59"/>
      <c r="YN288" s="59"/>
      <c r="YO288" s="59"/>
      <c r="YP288" s="59"/>
      <c r="YQ288" s="59"/>
      <c r="YR288" s="59"/>
      <c r="YS288" s="59"/>
      <c r="YT288" s="59"/>
      <c r="YU288" s="59"/>
      <c r="YV288" s="59"/>
      <c r="YW288" s="59"/>
      <c r="YX288" s="59"/>
      <c r="YY288" s="59"/>
      <c r="YZ288" s="59"/>
      <c r="ZA288" s="59"/>
      <c r="ZB288" s="59"/>
      <c r="ZC288" s="59"/>
      <c r="ZD288" s="59"/>
      <c r="ZE288" s="59"/>
      <c r="ZF288" s="59"/>
      <c r="ZG288" s="59"/>
      <c r="ZH288" s="59"/>
      <c r="ZI288" s="59"/>
      <c r="ZJ288" s="59"/>
      <c r="ZK288" s="59"/>
      <c r="ZL288" s="59"/>
      <c r="ZM288" s="59"/>
      <c r="ZN288" s="59"/>
      <c r="ZO288" s="59"/>
      <c r="ZP288" s="59"/>
      <c r="ZQ288" s="59"/>
      <c r="ZR288" s="59"/>
      <c r="ZS288" s="59"/>
      <c r="ZT288" s="59"/>
      <c r="ZU288" s="59"/>
      <c r="ZV288" s="59"/>
      <c r="ZW288" s="59"/>
      <c r="ZX288" s="59"/>
      <c r="ZY288" s="59"/>
      <c r="ZZ288" s="59"/>
      <c r="AAA288" s="59"/>
      <c r="AAB288" s="59"/>
      <c r="AAC288" s="59"/>
      <c r="AAD288" s="59"/>
      <c r="AAE288" s="59"/>
      <c r="AAF288" s="59"/>
      <c r="AAG288" s="59"/>
      <c r="AAH288" s="59"/>
      <c r="AAI288" s="59"/>
      <c r="AAJ288" s="59"/>
      <c r="AAK288" s="59"/>
      <c r="AAL288" s="59"/>
      <c r="AAM288" s="59"/>
      <c r="AAN288" s="59"/>
      <c r="AAO288" s="59"/>
      <c r="AAP288" s="59"/>
      <c r="AAQ288" s="59"/>
      <c r="AAR288" s="59"/>
      <c r="AAS288" s="59"/>
      <c r="AAT288" s="59"/>
      <c r="AAU288" s="59"/>
      <c r="AAV288" s="59"/>
      <c r="AAW288" s="59"/>
      <c r="AAX288" s="59"/>
      <c r="AAY288" s="59"/>
      <c r="AAZ288" s="59"/>
      <c r="ABA288" s="59"/>
      <c r="ABB288" s="59"/>
      <c r="ABC288" s="59"/>
      <c r="ABD288" s="59"/>
      <c r="ABE288" s="59"/>
      <c r="ABF288" s="59"/>
      <c r="ABG288" s="59"/>
      <c r="ABH288" s="59"/>
      <c r="ABI288" s="59"/>
      <c r="ABJ288" s="59"/>
      <c r="ABK288" s="59"/>
      <c r="ABL288" s="59"/>
      <c r="ABM288" s="59"/>
      <c r="ABN288" s="59"/>
      <c r="ABO288" s="59"/>
      <c r="ABP288" s="59"/>
      <c r="ABQ288" s="59"/>
      <c r="ABR288" s="59"/>
      <c r="ABS288" s="59"/>
      <c r="ABT288" s="59"/>
      <c r="ABU288" s="59"/>
      <c r="ABV288" s="59"/>
      <c r="ABW288" s="59"/>
      <c r="ABX288" s="59"/>
      <c r="ABY288" s="59"/>
      <c r="ABZ288" s="59"/>
      <c r="ACA288" s="59"/>
      <c r="ACB288" s="59"/>
      <c r="ACC288" s="59"/>
      <c r="ACD288" s="59"/>
      <c r="ACE288" s="59"/>
      <c r="ACF288" s="59"/>
      <c r="ACG288" s="59"/>
      <c r="ACH288" s="59"/>
      <c r="ACI288" s="59"/>
      <c r="ACJ288" s="59"/>
      <c r="ACK288" s="59"/>
      <c r="ACL288" s="59"/>
      <c r="ACM288" s="59"/>
      <c r="ACN288" s="59"/>
      <c r="ACO288" s="59"/>
      <c r="ACP288" s="59"/>
      <c r="ACQ288" s="59"/>
      <c r="ACR288" s="59"/>
      <c r="ACS288" s="59"/>
      <c r="ACT288" s="59"/>
      <c r="ACU288" s="59"/>
      <c r="ACV288" s="59"/>
      <c r="ACW288" s="59"/>
      <c r="ACX288" s="59"/>
      <c r="ACY288" s="59"/>
      <c r="ACZ288" s="59"/>
      <c r="ADA288" s="59"/>
      <c r="ADB288" s="59"/>
      <c r="ADC288" s="59"/>
      <c r="ADD288" s="59"/>
      <c r="ADE288" s="59"/>
      <c r="ADF288" s="59"/>
      <c r="ADG288" s="59"/>
      <c r="ADH288" s="59"/>
      <c r="ADI288" s="59"/>
      <c r="ADJ288" s="59"/>
      <c r="ADK288" s="59"/>
      <c r="ADL288" s="59"/>
      <c r="ADM288" s="59"/>
      <c r="ADN288" s="59"/>
      <c r="ADO288" s="59"/>
      <c r="ADP288" s="59"/>
      <c r="ADQ288" s="59"/>
      <c r="ADR288" s="59"/>
      <c r="ADS288" s="59"/>
      <c r="ADT288" s="59"/>
      <c r="ADU288" s="59"/>
      <c r="ADV288" s="59"/>
      <c r="ADW288" s="59"/>
      <c r="ADX288" s="59"/>
      <c r="ADY288" s="59"/>
      <c r="ADZ288" s="59"/>
      <c r="AEA288" s="59"/>
      <c r="AEB288" s="59"/>
      <c r="AEC288" s="59"/>
      <c r="AED288" s="59"/>
      <c r="AEE288" s="59"/>
      <c r="AEF288" s="59"/>
      <c r="AEG288" s="59"/>
      <c r="AEH288" s="59"/>
      <c r="AEI288" s="59"/>
      <c r="AEJ288" s="59"/>
      <c r="AEK288" s="59"/>
      <c r="AEL288" s="59"/>
      <c r="AEM288" s="59"/>
      <c r="AEN288" s="59"/>
      <c r="AEO288" s="59"/>
      <c r="AEP288" s="59"/>
      <c r="AEQ288" s="59"/>
      <c r="AER288" s="59"/>
      <c r="AES288" s="59"/>
      <c r="AET288" s="59"/>
      <c r="AEU288" s="59"/>
      <c r="AEV288" s="59"/>
      <c r="AEW288" s="59"/>
      <c r="AEX288" s="59"/>
      <c r="AEY288" s="59"/>
      <c r="AEZ288" s="59"/>
      <c r="AFA288" s="59"/>
      <c r="AFB288" s="59"/>
      <c r="AFC288" s="59"/>
      <c r="AFD288" s="59"/>
      <c r="AFE288" s="59"/>
      <c r="AFF288" s="59"/>
      <c r="AFG288" s="59"/>
      <c r="AFH288" s="59"/>
      <c r="AFI288" s="59"/>
      <c r="AFJ288" s="59"/>
      <c r="AFK288" s="59"/>
      <c r="AFL288" s="59"/>
      <c r="AFM288" s="59"/>
      <c r="AFN288" s="59"/>
      <c r="AFO288" s="59"/>
      <c r="AFP288" s="59"/>
      <c r="AFQ288" s="59"/>
      <c r="AFR288" s="59"/>
      <c r="AFS288" s="59"/>
      <c r="AFT288" s="59"/>
      <c r="AFU288" s="59"/>
      <c r="AFV288" s="59"/>
      <c r="AFW288" s="59"/>
      <c r="AFX288" s="59"/>
      <c r="AFY288" s="59"/>
      <c r="AFZ288" s="59"/>
      <c r="AGA288" s="59"/>
      <c r="AGB288" s="59"/>
      <c r="AGC288" s="59"/>
      <c r="AGD288" s="59"/>
      <c r="AGE288" s="59"/>
      <c r="AGF288" s="59"/>
      <c r="AGG288" s="59"/>
      <c r="AGH288" s="59"/>
      <c r="AGI288" s="59"/>
      <c r="AGJ288" s="59"/>
      <c r="AGK288" s="59"/>
      <c r="AGL288" s="59"/>
      <c r="AGM288" s="59"/>
      <c r="AGN288" s="59"/>
      <c r="AGO288" s="59"/>
      <c r="AGP288" s="59"/>
      <c r="AGQ288" s="59"/>
      <c r="AGR288" s="59"/>
      <c r="AGS288" s="59"/>
      <c r="AGT288" s="59"/>
      <c r="AGU288" s="59"/>
      <c r="AGV288" s="59"/>
      <c r="AGW288" s="59"/>
      <c r="AGX288" s="59"/>
      <c r="AGY288" s="59"/>
      <c r="AGZ288" s="59"/>
      <c r="AHA288" s="59"/>
      <c r="AHB288" s="59"/>
      <c r="AHC288" s="59"/>
      <c r="AHD288" s="59"/>
      <c r="AHE288" s="59"/>
      <c r="AHF288" s="59"/>
      <c r="AHG288" s="59"/>
      <c r="AHH288" s="59"/>
      <c r="AHI288" s="59"/>
      <c r="AHJ288" s="59"/>
      <c r="AHK288" s="59"/>
      <c r="AHL288" s="59"/>
      <c r="AHM288" s="59"/>
      <c r="AHN288" s="59"/>
      <c r="AHO288" s="59"/>
      <c r="AHP288" s="59"/>
      <c r="AHQ288" s="59"/>
      <c r="AHR288" s="59"/>
      <c r="AHS288" s="59"/>
      <c r="AHT288" s="59"/>
      <c r="AHU288" s="59"/>
      <c r="AHV288" s="59"/>
      <c r="AHW288" s="59"/>
      <c r="AHX288" s="59"/>
      <c r="AHY288" s="59"/>
      <c r="AHZ288" s="59"/>
      <c r="AIA288" s="59"/>
      <c r="AIB288" s="59"/>
      <c r="AIC288" s="59"/>
      <c r="AID288" s="59"/>
      <c r="AIE288" s="59"/>
      <c r="AIF288" s="59"/>
      <c r="AIG288" s="59"/>
      <c r="AIH288" s="59"/>
      <c r="AII288" s="59"/>
      <c r="AIJ288" s="59"/>
      <c r="AIK288" s="59"/>
      <c r="AIL288" s="59"/>
      <c r="AIM288" s="59"/>
      <c r="AIN288" s="59"/>
      <c r="AIO288" s="59"/>
      <c r="AIP288" s="59"/>
      <c r="AIQ288" s="59"/>
      <c r="AIR288" s="59"/>
      <c r="AIS288" s="59"/>
      <c r="AIT288" s="59"/>
      <c r="AIU288" s="59"/>
      <c r="AIV288" s="59"/>
      <c r="AIW288" s="59"/>
      <c r="AIX288" s="59"/>
      <c r="AIY288" s="59"/>
      <c r="AIZ288" s="59"/>
      <c r="AJA288" s="59"/>
      <c r="AJB288" s="59"/>
      <c r="AJC288" s="59"/>
      <c r="AJD288" s="59"/>
      <c r="AJE288" s="59"/>
      <c r="AJF288" s="59"/>
      <c r="AJG288" s="59"/>
      <c r="AJH288" s="59"/>
      <c r="AJI288" s="59"/>
      <c r="AJJ288" s="59"/>
      <c r="AJK288" s="59"/>
      <c r="AJL288" s="59"/>
      <c r="AJM288" s="59"/>
      <c r="AJN288" s="59"/>
      <c r="AJO288" s="59"/>
      <c r="AJP288" s="59"/>
      <c r="AJQ288" s="59"/>
      <c r="AJR288" s="59"/>
      <c r="AJS288" s="59"/>
      <c r="AJT288" s="59"/>
      <c r="AJU288" s="59"/>
      <c r="AJV288" s="59"/>
      <c r="AJW288" s="59"/>
      <c r="AJX288" s="59"/>
      <c r="AJY288" s="59"/>
      <c r="AJZ288" s="59"/>
      <c r="AKA288" s="59"/>
      <c r="AKB288" s="59"/>
      <c r="AKC288" s="59"/>
      <c r="AKD288" s="59"/>
      <c r="AKE288" s="59"/>
      <c r="AKF288" s="59"/>
      <c r="AKG288" s="59"/>
      <c r="AKH288" s="59"/>
      <c r="AKI288" s="59"/>
      <c r="AKJ288" s="59"/>
      <c r="AKK288" s="59"/>
      <c r="AKL288" s="59"/>
      <c r="AKM288" s="59"/>
      <c r="AKN288" s="59"/>
      <c r="AKO288" s="59"/>
      <c r="AKP288" s="59"/>
      <c r="AKQ288" s="59"/>
      <c r="AKR288" s="59"/>
      <c r="AKS288" s="59"/>
      <c r="AKT288" s="59"/>
      <c r="AKU288" s="59"/>
      <c r="AKV288" s="59"/>
      <c r="AKW288" s="59"/>
      <c r="AKX288" s="59"/>
      <c r="AKY288" s="59"/>
      <c r="AKZ288" s="59"/>
      <c r="ALA288" s="59"/>
      <c r="ALB288" s="59"/>
      <c r="ALC288" s="59"/>
      <c r="ALD288" s="59"/>
      <c r="ALE288" s="59"/>
      <c r="ALF288" s="59"/>
      <c r="ALG288" s="59"/>
      <c r="ALH288" s="59"/>
      <c r="ALI288" s="59"/>
      <c r="ALJ288" s="59"/>
      <c r="ALK288" s="59"/>
      <c r="ALL288" s="59"/>
      <c r="ALM288" s="59"/>
      <c r="ALN288" s="59"/>
      <c r="ALO288" s="59"/>
      <c r="ALP288" s="59"/>
      <c r="ALQ288" s="59"/>
      <c r="ALR288" s="59"/>
      <c r="ALS288" s="59"/>
      <c r="ALT288" s="59"/>
      <c r="ALU288" s="59"/>
      <c r="ALV288" s="59"/>
      <c r="ALW288" s="59"/>
      <c r="ALX288" s="59"/>
      <c r="ALY288" s="59"/>
      <c r="ALZ288" s="59"/>
      <c r="AMA288" s="59"/>
      <c r="AMB288" s="59"/>
      <c r="AMC288" s="59"/>
      <c r="AMD288" s="59"/>
      <c r="AME288" s="59"/>
      <c r="AMF288" s="59"/>
      <c r="AMG288" s="59"/>
      <c r="AMH288" s="59"/>
      <c r="AMI288" s="59"/>
      <c r="AMJ288" s="59"/>
      <c r="AMK288" s="59"/>
      <c r="AML288" s="59"/>
      <c r="AMM288" s="59"/>
      <c r="AMN288" s="59"/>
      <c r="AMO288" s="59"/>
      <c r="AMP288" s="59"/>
      <c r="AMQ288" s="59"/>
      <c r="AMR288" s="59"/>
      <c r="AMS288" s="59"/>
      <c r="AMT288" s="59"/>
      <c r="AMU288" s="59"/>
      <c r="AMV288" s="59"/>
      <c r="AMW288" s="59"/>
      <c r="AMX288" s="59"/>
      <c r="AMY288" s="59"/>
      <c r="AMZ288" s="59"/>
      <c r="ANA288" s="59"/>
      <c r="ANB288" s="59"/>
      <c r="ANC288" s="59"/>
      <c r="AND288" s="59"/>
      <c r="ANE288" s="59"/>
      <c r="ANF288" s="59"/>
      <c r="ANG288" s="59"/>
      <c r="ANH288" s="59"/>
      <c r="ANI288" s="59"/>
      <c r="ANJ288" s="59"/>
      <c r="ANK288" s="59"/>
      <c r="ANL288" s="59"/>
      <c r="ANM288" s="59"/>
      <c r="ANN288" s="59"/>
      <c r="ANO288" s="59"/>
      <c r="ANP288" s="59"/>
      <c r="ANQ288" s="59"/>
      <c r="ANR288" s="59"/>
      <c r="ANS288" s="59"/>
      <c r="ANT288" s="59"/>
      <c r="ANU288" s="59"/>
      <c r="ANV288" s="59"/>
      <c r="ANW288" s="59"/>
      <c r="ANX288" s="59"/>
      <c r="ANY288" s="59"/>
      <c r="ANZ288" s="59"/>
      <c r="AOA288" s="59"/>
      <c r="AOB288" s="59"/>
      <c r="AOC288" s="59"/>
      <c r="AOD288" s="59"/>
      <c r="AOE288" s="59"/>
      <c r="AOF288" s="59"/>
      <c r="AOG288" s="59"/>
      <c r="AOH288" s="59"/>
      <c r="AOI288" s="59"/>
      <c r="AOJ288" s="59"/>
      <c r="AOK288" s="59"/>
      <c r="AOL288" s="59"/>
      <c r="AOM288" s="59"/>
      <c r="AON288" s="59"/>
      <c r="AOO288" s="59"/>
      <c r="AOP288" s="59"/>
      <c r="AOQ288" s="59"/>
      <c r="AOR288" s="59"/>
      <c r="AOS288" s="59"/>
      <c r="AOT288" s="59"/>
      <c r="AOU288" s="59"/>
      <c r="AOV288" s="59"/>
      <c r="AOW288" s="59"/>
      <c r="AOX288" s="59"/>
      <c r="AOY288" s="59"/>
      <c r="AOZ288" s="59"/>
      <c r="APA288" s="59"/>
      <c r="APB288" s="59"/>
      <c r="APC288" s="59"/>
      <c r="APD288" s="59"/>
      <c r="APE288" s="59"/>
      <c r="APF288" s="59"/>
      <c r="APG288" s="59"/>
      <c r="APH288" s="59"/>
      <c r="API288" s="59"/>
      <c r="APJ288" s="59"/>
      <c r="APK288" s="59"/>
      <c r="APL288" s="59"/>
      <c r="APM288" s="59"/>
      <c r="APN288" s="59"/>
      <c r="APO288" s="59"/>
      <c r="APP288" s="59"/>
      <c r="APQ288" s="59"/>
      <c r="APR288" s="59"/>
      <c r="APS288" s="59"/>
      <c r="APT288" s="59"/>
      <c r="APU288" s="59"/>
      <c r="APV288" s="59"/>
      <c r="APW288" s="59"/>
      <c r="APX288" s="59"/>
      <c r="APY288" s="59"/>
      <c r="APZ288" s="59"/>
      <c r="AQA288" s="59"/>
      <c r="AQB288" s="59"/>
      <c r="AQC288" s="59"/>
      <c r="AQD288" s="59"/>
      <c r="AQE288" s="59"/>
      <c r="AQF288" s="59"/>
      <c r="AQG288" s="59"/>
      <c r="AQH288" s="59"/>
      <c r="AQI288" s="59"/>
      <c r="AQJ288" s="59"/>
      <c r="AQK288" s="59"/>
      <c r="AQL288" s="59"/>
      <c r="AQM288" s="59"/>
      <c r="AQN288" s="59"/>
      <c r="AQO288" s="59"/>
      <c r="AQP288" s="59"/>
      <c r="AQQ288" s="59"/>
      <c r="AQR288" s="59"/>
      <c r="AQS288" s="59"/>
      <c r="AQT288" s="59"/>
      <c r="AQU288" s="59"/>
      <c r="AQV288" s="59"/>
      <c r="AQW288" s="59"/>
      <c r="AQX288" s="59"/>
      <c r="AQY288" s="59"/>
      <c r="AQZ288" s="59"/>
      <c r="ARA288" s="59"/>
      <c r="ARB288" s="59"/>
      <c r="ARC288" s="59"/>
      <c r="ARD288" s="59"/>
      <c r="ARE288" s="59"/>
      <c r="ARF288" s="59"/>
      <c r="ARG288" s="59"/>
      <c r="ARH288" s="59"/>
      <c r="ARI288" s="59"/>
      <c r="ARJ288" s="59"/>
      <c r="ARK288" s="59"/>
      <c r="ARL288" s="59"/>
      <c r="ARM288" s="59"/>
      <c r="ARN288" s="59"/>
      <c r="ARO288" s="59"/>
      <c r="ARP288" s="59"/>
      <c r="ARQ288" s="59"/>
      <c r="ARR288" s="59"/>
      <c r="ARS288" s="59"/>
      <c r="ART288" s="59"/>
      <c r="ARU288" s="59"/>
      <c r="ARV288" s="59"/>
      <c r="ARW288" s="59"/>
      <c r="ARX288" s="59"/>
      <c r="ARY288" s="59"/>
      <c r="ARZ288" s="59"/>
      <c r="ASA288" s="59"/>
      <c r="ASB288" s="59"/>
      <c r="ASC288" s="59"/>
      <c r="ASD288" s="59"/>
      <c r="ASE288" s="59"/>
      <c r="ASF288" s="59"/>
      <c r="ASG288" s="59"/>
      <c r="ASH288" s="59"/>
      <c r="ASI288" s="59"/>
      <c r="ASJ288" s="59"/>
      <c r="ASK288" s="59"/>
      <c r="ASL288" s="59"/>
      <c r="ASM288" s="59"/>
      <c r="ASN288" s="59"/>
      <c r="ASO288" s="59"/>
      <c r="ASP288" s="59"/>
      <c r="ASQ288" s="59"/>
      <c r="ASR288" s="59"/>
      <c r="ASS288" s="59"/>
      <c r="AST288" s="59"/>
      <c r="ASU288" s="59"/>
      <c r="ASV288" s="59"/>
      <c r="ASW288" s="59"/>
      <c r="ASX288" s="59"/>
      <c r="ASY288" s="59"/>
      <c r="ASZ288" s="59"/>
      <c r="ATA288" s="59"/>
      <c r="ATB288" s="59"/>
      <c r="ATC288" s="59"/>
      <c r="ATD288" s="59"/>
      <c r="ATE288" s="59"/>
      <c r="ATF288" s="59"/>
      <c r="ATG288" s="59"/>
      <c r="ATH288" s="59"/>
      <c r="ATI288" s="59"/>
      <c r="ATJ288" s="59"/>
      <c r="ATK288" s="59"/>
      <c r="ATL288" s="59"/>
      <c r="ATM288" s="59"/>
      <c r="ATN288" s="59"/>
      <c r="ATO288" s="59"/>
      <c r="ATP288" s="59"/>
      <c r="ATQ288" s="59"/>
      <c r="ATR288" s="59"/>
      <c r="ATS288" s="59"/>
      <c r="ATT288" s="59"/>
      <c r="ATU288" s="59"/>
      <c r="ATV288" s="59"/>
      <c r="ATW288" s="59"/>
      <c r="ATX288" s="59"/>
      <c r="ATY288" s="59"/>
      <c r="ATZ288" s="59"/>
      <c r="AUA288" s="59"/>
      <c r="AUB288" s="59"/>
      <c r="AUC288" s="59"/>
      <c r="AUD288" s="59"/>
      <c r="AUE288" s="59"/>
      <c r="AUF288" s="59"/>
      <c r="AUG288" s="59"/>
      <c r="AUH288" s="59"/>
      <c r="AUI288" s="59"/>
      <c r="AUJ288" s="59"/>
      <c r="AUK288" s="59"/>
      <c r="AUL288" s="59"/>
      <c r="AUM288" s="59"/>
      <c r="AUN288" s="59"/>
      <c r="AUO288" s="59"/>
      <c r="AUP288" s="59"/>
      <c r="AUQ288" s="59"/>
      <c r="AUR288" s="59"/>
      <c r="AUS288" s="59"/>
      <c r="AUT288" s="59"/>
      <c r="AUU288" s="59"/>
      <c r="AUV288" s="59"/>
      <c r="AUW288" s="59"/>
      <c r="AUX288" s="59"/>
      <c r="AUY288" s="59"/>
      <c r="AUZ288" s="59"/>
      <c r="AVA288" s="59"/>
      <c r="AVB288" s="59"/>
      <c r="AVC288" s="59"/>
      <c r="AVD288" s="59"/>
      <c r="AVE288" s="59"/>
      <c r="AVF288" s="59"/>
      <c r="AVG288" s="59"/>
      <c r="AVH288" s="59"/>
      <c r="AVI288" s="59"/>
      <c r="AVJ288" s="59"/>
      <c r="AVK288" s="59"/>
      <c r="AVL288" s="59"/>
      <c r="AVM288" s="59"/>
      <c r="AVN288" s="59"/>
      <c r="AVO288" s="59"/>
      <c r="AVP288" s="59"/>
      <c r="AVQ288" s="59"/>
      <c r="AVR288" s="59"/>
      <c r="AVS288" s="59"/>
      <c r="AVT288" s="59"/>
      <c r="AVU288" s="59"/>
      <c r="AVV288" s="59"/>
      <c r="AVW288" s="59"/>
      <c r="AVX288" s="59"/>
      <c r="AVY288" s="59"/>
      <c r="AVZ288" s="59"/>
      <c r="AWA288" s="59"/>
      <c r="AWB288" s="59"/>
      <c r="AWC288" s="59"/>
      <c r="AWD288" s="59"/>
      <c r="AWE288" s="59"/>
      <c r="AWF288" s="59"/>
      <c r="AWG288" s="59"/>
      <c r="AWH288" s="59"/>
      <c r="AWI288" s="59"/>
      <c r="AWJ288" s="59"/>
      <c r="AWK288" s="59"/>
      <c r="AWL288" s="59"/>
      <c r="AWM288" s="59"/>
      <c r="AWN288" s="59"/>
      <c r="AWO288" s="59"/>
      <c r="AWP288" s="59"/>
      <c r="AWQ288" s="59"/>
      <c r="AWR288" s="59"/>
      <c r="AWS288" s="59"/>
      <c r="AWT288" s="59"/>
      <c r="AWU288" s="59"/>
      <c r="AWV288" s="59"/>
      <c r="AWW288" s="59"/>
      <c r="AWX288" s="59"/>
      <c r="AWY288" s="59"/>
      <c r="AWZ288" s="59"/>
      <c r="AXA288" s="59"/>
      <c r="AXB288" s="59"/>
      <c r="AXC288" s="59"/>
      <c r="AXD288" s="59"/>
      <c r="AXE288" s="59"/>
      <c r="AXF288" s="59"/>
      <c r="AXG288" s="59"/>
      <c r="AXH288" s="59"/>
      <c r="AXI288" s="59"/>
      <c r="AXJ288" s="59"/>
      <c r="AXK288" s="59"/>
      <c r="AXL288" s="59"/>
      <c r="AXM288" s="59"/>
      <c r="AXN288" s="59"/>
      <c r="AXO288" s="59"/>
      <c r="AXP288" s="59"/>
      <c r="AXQ288" s="59"/>
      <c r="AXR288" s="59"/>
      <c r="AXS288" s="59"/>
      <c r="AXT288" s="59"/>
      <c r="AXU288" s="59"/>
      <c r="AXV288" s="59"/>
      <c r="AXW288" s="59"/>
      <c r="AXX288" s="59"/>
      <c r="AXY288" s="59"/>
      <c r="AXZ288" s="59"/>
      <c r="AYA288" s="59"/>
      <c r="AYB288" s="59"/>
      <c r="AYC288" s="59"/>
      <c r="AYD288" s="59"/>
      <c r="AYE288" s="59"/>
      <c r="AYF288" s="59"/>
      <c r="AYG288" s="59"/>
      <c r="AYH288" s="59"/>
      <c r="AYI288" s="59"/>
      <c r="AYJ288" s="59"/>
      <c r="AYK288" s="59"/>
      <c r="AYL288" s="59"/>
      <c r="AYM288" s="59"/>
      <c r="AYN288" s="59"/>
      <c r="AYO288" s="59"/>
      <c r="AYP288" s="59"/>
      <c r="AYQ288" s="59"/>
      <c r="AYR288" s="59"/>
      <c r="AYS288" s="59"/>
      <c r="AYT288" s="59"/>
      <c r="AYU288" s="59"/>
      <c r="AYV288" s="59"/>
      <c r="AYW288" s="59"/>
      <c r="AYX288" s="59"/>
      <c r="AYY288" s="59"/>
      <c r="AYZ288" s="59"/>
      <c r="AZA288" s="59"/>
      <c r="AZB288" s="59"/>
      <c r="AZC288" s="59"/>
      <c r="AZD288" s="59"/>
      <c r="AZE288" s="59"/>
      <c r="AZF288" s="59"/>
      <c r="AZG288" s="59"/>
      <c r="AZH288" s="59"/>
      <c r="AZI288" s="59"/>
      <c r="AZJ288" s="59"/>
      <c r="AZK288" s="59"/>
      <c r="AZL288" s="59"/>
      <c r="AZM288" s="59"/>
      <c r="AZN288" s="59"/>
      <c r="AZO288" s="59"/>
      <c r="AZP288" s="59"/>
      <c r="AZQ288" s="59"/>
      <c r="AZR288" s="59"/>
      <c r="AZS288" s="59"/>
      <c r="AZT288" s="59"/>
      <c r="AZU288" s="59"/>
      <c r="AZV288" s="59"/>
      <c r="AZW288" s="59"/>
      <c r="AZX288" s="59"/>
      <c r="AZY288" s="59"/>
      <c r="AZZ288" s="59"/>
      <c r="BAA288" s="59"/>
      <c r="BAB288" s="59"/>
      <c r="BAC288" s="59"/>
      <c r="BAD288" s="59"/>
      <c r="BAE288" s="59"/>
      <c r="BAF288" s="59"/>
      <c r="BAG288" s="59"/>
      <c r="BAH288" s="59"/>
      <c r="BAI288" s="59"/>
      <c r="BAJ288" s="59"/>
      <c r="BAK288" s="59"/>
      <c r="BAL288" s="59"/>
      <c r="BAM288" s="59"/>
      <c r="BAN288" s="59"/>
      <c r="BAO288" s="59"/>
      <c r="BAP288" s="59"/>
      <c r="BAQ288" s="59"/>
      <c r="BAR288" s="59"/>
      <c r="BAS288" s="59"/>
      <c r="BAT288" s="59"/>
      <c r="BAU288" s="59"/>
      <c r="BAV288" s="59"/>
      <c r="BAW288" s="59"/>
      <c r="BAX288" s="59"/>
      <c r="BAY288" s="59"/>
      <c r="BAZ288" s="59"/>
      <c r="BBA288" s="59"/>
      <c r="BBB288" s="59"/>
      <c r="BBC288" s="59"/>
      <c r="BBD288" s="59"/>
      <c r="BBE288" s="59"/>
      <c r="BBF288" s="59"/>
      <c r="BBG288" s="59"/>
      <c r="BBH288" s="59"/>
      <c r="BBI288" s="59"/>
      <c r="BBJ288" s="59"/>
      <c r="BBK288" s="59"/>
      <c r="BBL288" s="59"/>
      <c r="BBM288" s="59"/>
      <c r="BBN288" s="59"/>
      <c r="BBO288" s="59"/>
      <c r="BBP288" s="59"/>
      <c r="BBQ288" s="59"/>
      <c r="BBR288" s="59"/>
      <c r="BBS288" s="59"/>
      <c r="BBT288" s="59"/>
      <c r="BBU288" s="59"/>
      <c r="BBV288" s="59"/>
      <c r="BBW288" s="59"/>
      <c r="BBX288" s="59"/>
      <c r="BBY288" s="59"/>
      <c r="BBZ288" s="59"/>
      <c r="BCA288" s="59"/>
      <c r="BCB288" s="59"/>
      <c r="BCC288" s="59"/>
      <c r="BCD288" s="59"/>
      <c r="BCE288" s="59"/>
      <c r="BCF288" s="59"/>
      <c r="BCG288" s="59"/>
      <c r="BCH288" s="59"/>
      <c r="BCI288" s="59"/>
      <c r="BCJ288" s="59"/>
      <c r="BCK288" s="59"/>
      <c r="BCL288" s="59"/>
      <c r="BCM288" s="59"/>
      <c r="BCN288" s="59"/>
      <c r="BCO288" s="59"/>
      <c r="BCP288" s="59"/>
      <c r="BCQ288" s="59"/>
      <c r="BCR288" s="59"/>
      <c r="BCS288" s="59"/>
      <c r="BCT288" s="59"/>
      <c r="BCU288" s="59"/>
      <c r="BCV288" s="59"/>
      <c r="BCW288" s="59"/>
      <c r="BCX288" s="59"/>
      <c r="BCY288" s="59"/>
      <c r="BCZ288" s="59"/>
      <c r="BDA288" s="59"/>
      <c r="BDB288" s="59"/>
      <c r="BDC288" s="59"/>
      <c r="BDD288" s="59"/>
      <c r="BDE288" s="59"/>
      <c r="BDF288" s="59"/>
      <c r="BDG288" s="59"/>
      <c r="BDH288" s="59"/>
      <c r="BDI288" s="59"/>
      <c r="BDJ288" s="59"/>
      <c r="BDK288" s="59"/>
      <c r="BDL288" s="59"/>
      <c r="BDM288" s="59"/>
      <c r="BDN288" s="59"/>
      <c r="BDO288" s="59"/>
      <c r="BDP288" s="59"/>
      <c r="BDQ288" s="59"/>
      <c r="BDR288" s="59"/>
      <c r="BDS288" s="59"/>
      <c r="BDT288" s="59"/>
      <c r="BDU288" s="59"/>
      <c r="BDV288" s="59"/>
      <c r="BDW288" s="59"/>
      <c r="BDX288" s="59"/>
      <c r="BDY288" s="59"/>
      <c r="BDZ288" s="59"/>
      <c r="BEA288" s="59"/>
      <c r="BEB288" s="59"/>
      <c r="BEC288" s="59"/>
      <c r="BED288" s="59"/>
      <c r="BEE288" s="59"/>
      <c r="BEF288" s="59"/>
      <c r="BEG288" s="59"/>
      <c r="BEH288" s="59"/>
      <c r="BEI288" s="59"/>
      <c r="BEJ288" s="59"/>
      <c r="BEK288" s="59"/>
      <c r="BEL288" s="59"/>
      <c r="BEM288" s="59"/>
      <c r="BEN288" s="59"/>
      <c r="BEO288" s="59"/>
      <c r="BEP288" s="59"/>
      <c r="BEQ288" s="59"/>
      <c r="BER288" s="59"/>
      <c r="BES288" s="59"/>
      <c r="BET288" s="59"/>
      <c r="BEU288" s="59"/>
      <c r="BEV288" s="59"/>
      <c r="BEW288" s="59"/>
      <c r="BEX288" s="59"/>
      <c r="BEY288" s="59"/>
      <c r="BEZ288" s="59"/>
      <c r="BFA288" s="59"/>
      <c r="BFB288" s="59"/>
      <c r="BFC288" s="59"/>
      <c r="BFD288" s="59"/>
      <c r="BFE288" s="59"/>
      <c r="BFF288" s="59"/>
      <c r="BFG288" s="59"/>
      <c r="BFH288" s="59"/>
      <c r="BFI288" s="59"/>
      <c r="BFJ288" s="59"/>
      <c r="BFK288" s="59"/>
      <c r="BFL288" s="59"/>
      <c r="BFM288" s="59"/>
      <c r="BFN288" s="59"/>
      <c r="BFO288" s="59"/>
      <c r="BFP288" s="59"/>
      <c r="BFQ288" s="59"/>
      <c r="BFR288" s="59"/>
      <c r="BFS288" s="59"/>
      <c r="BFT288" s="59"/>
      <c r="BFU288" s="59"/>
      <c r="BFV288" s="59"/>
      <c r="BFW288" s="59"/>
      <c r="BFX288" s="59"/>
      <c r="BFY288" s="59"/>
      <c r="BFZ288" s="59"/>
      <c r="BGA288" s="59"/>
      <c r="BGB288" s="59"/>
      <c r="BGC288" s="59"/>
      <c r="BGD288" s="59"/>
      <c r="BGE288" s="59"/>
      <c r="BGF288" s="59"/>
      <c r="BGG288" s="59"/>
      <c r="BGH288" s="59"/>
      <c r="BGI288" s="59"/>
      <c r="BGJ288" s="59"/>
      <c r="BGK288" s="59"/>
      <c r="BGL288" s="59"/>
      <c r="BGM288" s="59"/>
      <c r="BGN288" s="59"/>
      <c r="BGO288" s="59"/>
      <c r="BGP288" s="59"/>
      <c r="BGQ288" s="59"/>
      <c r="BGR288" s="59"/>
      <c r="BGS288" s="59"/>
      <c r="BGT288" s="59"/>
      <c r="BGU288" s="59"/>
      <c r="BGV288" s="59"/>
      <c r="BGW288" s="59"/>
      <c r="BGX288" s="59"/>
      <c r="BGY288" s="59"/>
      <c r="BGZ288" s="59"/>
      <c r="BHA288" s="59"/>
      <c r="BHB288" s="59"/>
      <c r="BHC288" s="59"/>
      <c r="BHD288" s="59"/>
      <c r="BHE288" s="59"/>
      <c r="BHF288" s="59"/>
      <c r="BHG288" s="59"/>
      <c r="BHH288" s="59"/>
      <c r="BHI288" s="59"/>
      <c r="BHJ288" s="59"/>
      <c r="BHK288" s="59"/>
      <c r="BHL288" s="59"/>
      <c r="BHM288" s="59"/>
      <c r="BHN288" s="59"/>
      <c r="BHO288" s="59"/>
      <c r="BHP288" s="59"/>
      <c r="BHQ288" s="59"/>
      <c r="BHR288" s="59"/>
      <c r="BHS288" s="59"/>
      <c r="BHT288" s="59"/>
      <c r="BHU288" s="59"/>
      <c r="BHV288" s="59"/>
      <c r="BHW288" s="59"/>
      <c r="BHX288" s="59"/>
      <c r="BHY288" s="59"/>
      <c r="BHZ288" s="59"/>
      <c r="BIA288" s="59"/>
      <c r="BIB288" s="59"/>
      <c r="BIC288" s="59"/>
      <c r="BID288" s="59"/>
      <c r="BIE288" s="59"/>
      <c r="BIF288" s="59"/>
      <c r="BIG288" s="59"/>
      <c r="BIH288" s="59"/>
      <c r="BII288" s="59"/>
      <c r="BIJ288" s="59"/>
      <c r="BIK288" s="59"/>
      <c r="BIL288" s="59"/>
      <c r="BIM288" s="59"/>
      <c r="BIN288" s="59"/>
      <c r="BIO288" s="59"/>
      <c r="BIP288" s="59"/>
      <c r="BIQ288" s="59"/>
      <c r="BIR288" s="59"/>
      <c r="BIS288" s="59"/>
      <c r="BIT288" s="59"/>
      <c r="BIU288" s="59"/>
      <c r="BIV288" s="59"/>
      <c r="BIW288" s="59"/>
      <c r="BIX288" s="59"/>
      <c r="BIY288" s="59"/>
      <c r="BIZ288" s="59"/>
      <c r="BJA288" s="59"/>
      <c r="BJB288" s="59"/>
      <c r="BJC288" s="59"/>
      <c r="BJD288" s="59"/>
      <c r="BJE288" s="59"/>
      <c r="BJF288" s="59"/>
      <c r="BJG288" s="59"/>
      <c r="BJH288" s="59"/>
      <c r="BJI288" s="59"/>
      <c r="BJJ288" s="59"/>
      <c r="BJK288" s="59"/>
      <c r="BJL288" s="59"/>
      <c r="BJM288" s="59"/>
      <c r="BJN288" s="59"/>
      <c r="BJO288" s="59"/>
      <c r="BJP288" s="59"/>
      <c r="BJQ288" s="59"/>
      <c r="BJR288" s="59"/>
      <c r="BJS288" s="59"/>
      <c r="BJT288" s="59"/>
      <c r="BJU288" s="59"/>
      <c r="BJV288" s="59"/>
      <c r="BJW288" s="59"/>
      <c r="BJX288" s="59"/>
      <c r="BJY288" s="59"/>
      <c r="BJZ288" s="59"/>
      <c r="BKA288" s="59"/>
      <c r="BKB288" s="59"/>
      <c r="BKC288" s="59"/>
      <c r="BKD288" s="59"/>
      <c r="BKE288" s="59"/>
      <c r="BKF288" s="59"/>
      <c r="BKG288" s="59"/>
      <c r="BKH288" s="59"/>
      <c r="BKI288" s="59"/>
      <c r="BKJ288" s="59"/>
      <c r="BKK288" s="59"/>
      <c r="BKL288" s="59"/>
      <c r="BKM288" s="59"/>
      <c r="BKN288" s="59"/>
      <c r="BKO288" s="59"/>
      <c r="BKP288" s="59"/>
      <c r="BKQ288" s="59"/>
      <c r="BKR288" s="59"/>
      <c r="BKS288" s="59"/>
      <c r="BKT288" s="59"/>
      <c r="BKU288" s="59"/>
      <c r="BKV288" s="59"/>
      <c r="BKW288" s="59"/>
      <c r="BKX288" s="59"/>
      <c r="BKY288" s="59"/>
      <c r="BKZ288" s="59"/>
      <c r="BLA288" s="59"/>
      <c r="BLB288" s="59"/>
      <c r="BLC288" s="59"/>
      <c r="BLD288" s="59"/>
      <c r="BLE288" s="59"/>
      <c r="BLF288" s="59"/>
      <c r="BLG288" s="59"/>
      <c r="BLH288" s="59"/>
      <c r="BLI288" s="59"/>
      <c r="BLJ288" s="59"/>
      <c r="BLK288" s="59"/>
      <c r="BLL288" s="59"/>
      <c r="BLM288" s="59"/>
      <c r="BLN288" s="59"/>
      <c r="BLO288" s="59"/>
      <c r="BLP288" s="59"/>
      <c r="BLQ288" s="59"/>
      <c r="BLR288" s="59"/>
      <c r="BLS288" s="59"/>
      <c r="BLT288" s="59"/>
      <c r="BLU288" s="59"/>
      <c r="BLV288" s="59"/>
      <c r="BLW288" s="59"/>
      <c r="BLX288" s="59"/>
      <c r="BLY288" s="59"/>
      <c r="BLZ288" s="59"/>
      <c r="BMA288" s="59"/>
      <c r="BMB288" s="59"/>
      <c r="BMC288" s="59"/>
      <c r="BMD288" s="59"/>
      <c r="BME288" s="59"/>
      <c r="BMF288" s="59"/>
      <c r="BMG288" s="59"/>
      <c r="BMH288" s="59"/>
      <c r="BMI288" s="59"/>
      <c r="BMJ288" s="59"/>
      <c r="BMK288" s="59"/>
      <c r="BML288" s="59"/>
      <c r="BMM288" s="59"/>
      <c r="BMN288" s="59"/>
      <c r="BMO288" s="59"/>
      <c r="BMP288" s="59"/>
      <c r="BMQ288" s="59"/>
      <c r="BMR288" s="59"/>
      <c r="BMS288" s="59"/>
      <c r="BMT288" s="59"/>
      <c r="BMU288" s="59"/>
      <c r="BMV288" s="59"/>
      <c r="BMW288" s="59"/>
      <c r="BMX288" s="59"/>
      <c r="BMY288" s="59"/>
      <c r="BMZ288" s="59"/>
      <c r="BNA288" s="59"/>
      <c r="BNB288" s="59"/>
      <c r="BNC288" s="59"/>
      <c r="BND288" s="59"/>
      <c r="BNE288" s="59"/>
      <c r="BNF288" s="59"/>
      <c r="BNG288" s="59"/>
      <c r="BNH288" s="59"/>
      <c r="BNI288" s="59"/>
      <c r="BNJ288" s="59"/>
      <c r="BNK288" s="59"/>
      <c r="BNL288" s="59"/>
      <c r="BNM288" s="59"/>
      <c r="BNN288" s="59"/>
      <c r="BNO288" s="59"/>
      <c r="BNP288" s="59"/>
      <c r="BNQ288" s="59"/>
      <c r="BNR288" s="59"/>
      <c r="BNS288" s="59"/>
      <c r="BNT288" s="59"/>
      <c r="BNU288" s="59"/>
      <c r="BNV288" s="59"/>
      <c r="BNW288" s="59"/>
      <c r="BNX288" s="59"/>
      <c r="BNY288" s="59"/>
      <c r="BNZ288" s="59"/>
      <c r="BOA288" s="59"/>
      <c r="BOB288" s="59"/>
      <c r="BOC288" s="59"/>
      <c r="BOD288" s="59"/>
      <c r="BOE288" s="59"/>
      <c r="BOF288" s="59"/>
      <c r="BOG288" s="59"/>
      <c r="BOH288" s="59"/>
      <c r="BOI288" s="59"/>
      <c r="BOJ288" s="59"/>
      <c r="BOK288" s="59"/>
      <c r="BOL288" s="59"/>
      <c r="BOM288" s="59"/>
      <c r="BON288" s="59"/>
      <c r="BOO288" s="59"/>
      <c r="BOP288" s="59"/>
      <c r="BOQ288" s="59"/>
      <c r="BOR288" s="59"/>
      <c r="BOS288" s="59"/>
      <c r="BOT288" s="59"/>
      <c r="BOU288" s="59"/>
      <c r="BOV288" s="59"/>
      <c r="BOW288" s="59"/>
      <c r="BOX288" s="59"/>
      <c r="BOY288" s="59"/>
      <c r="BOZ288" s="59"/>
      <c r="BPA288" s="59"/>
      <c r="BPB288" s="59"/>
      <c r="BPC288" s="59"/>
      <c r="BPD288" s="59"/>
      <c r="BPE288" s="59"/>
      <c r="BPF288" s="59"/>
      <c r="BPG288" s="59"/>
      <c r="BPH288" s="59"/>
      <c r="BPI288" s="59"/>
      <c r="BPJ288" s="59"/>
      <c r="BPK288" s="59"/>
      <c r="BPL288" s="59"/>
      <c r="BPM288" s="59"/>
      <c r="BPN288" s="59"/>
      <c r="BPO288" s="59"/>
      <c r="BPP288" s="59"/>
      <c r="BPQ288" s="59"/>
      <c r="BPR288" s="59"/>
      <c r="BPS288" s="59"/>
      <c r="BPT288" s="59"/>
      <c r="BPU288" s="59"/>
      <c r="BPV288" s="59"/>
      <c r="BPW288" s="59"/>
      <c r="BPX288" s="59"/>
      <c r="BPY288" s="59"/>
      <c r="BPZ288" s="59"/>
      <c r="BQA288" s="59"/>
      <c r="BQB288" s="59"/>
      <c r="BQC288" s="59"/>
      <c r="BQD288" s="59"/>
      <c r="BQE288" s="59"/>
      <c r="BQF288" s="59"/>
      <c r="BQG288" s="59"/>
      <c r="BQH288" s="59"/>
      <c r="BQI288" s="59"/>
      <c r="BQJ288" s="59"/>
      <c r="BQK288" s="59"/>
      <c r="BQL288" s="59"/>
      <c r="BQM288" s="59"/>
      <c r="BQN288" s="59"/>
      <c r="BQO288" s="59"/>
      <c r="BQP288" s="59"/>
      <c r="BQQ288" s="59"/>
      <c r="BQR288" s="59"/>
      <c r="BQS288" s="59"/>
      <c r="BQT288" s="59"/>
      <c r="BQU288" s="59"/>
      <c r="BQV288" s="59"/>
      <c r="BQW288" s="59"/>
      <c r="BQX288" s="59"/>
      <c r="BQY288" s="59"/>
      <c r="BQZ288" s="59"/>
      <c r="BRA288" s="59"/>
      <c r="BRB288" s="59"/>
      <c r="BRC288" s="59"/>
      <c r="BRD288" s="59"/>
      <c r="BRE288" s="59"/>
      <c r="BRF288" s="59"/>
      <c r="BRG288" s="59"/>
      <c r="BRH288" s="59"/>
      <c r="BRI288" s="59"/>
      <c r="BRJ288" s="59"/>
      <c r="BRK288" s="59"/>
      <c r="BRL288" s="59"/>
      <c r="BRM288" s="59"/>
      <c r="BRN288" s="59"/>
      <c r="BRO288" s="59"/>
      <c r="BRP288" s="59"/>
      <c r="BRQ288" s="59"/>
      <c r="BRR288" s="59"/>
      <c r="BRS288" s="59"/>
      <c r="BRT288" s="59"/>
      <c r="BRU288" s="59"/>
      <c r="BRV288" s="59"/>
      <c r="BRW288" s="59"/>
      <c r="BRX288" s="59"/>
      <c r="BRY288" s="59"/>
      <c r="BRZ288" s="59"/>
      <c r="BSA288" s="59"/>
      <c r="BSB288" s="59"/>
      <c r="BSC288" s="59"/>
      <c r="BSD288" s="59"/>
      <c r="BSE288" s="59"/>
      <c r="BSF288" s="59"/>
      <c r="BSG288" s="59"/>
      <c r="BSH288" s="59"/>
      <c r="BSI288" s="59"/>
      <c r="BSJ288" s="59"/>
      <c r="BSK288" s="59"/>
      <c r="BSL288" s="59"/>
      <c r="BSM288" s="59"/>
      <c r="BSN288" s="59"/>
      <c r="BSO288" s="59"/>
      <c r="BSP288" s="59"/>
      <c r="BSQ288" s="59"/>
      <c r="BSR288" s="59"/>
      <c r="BSS288" s="59"/>
      <c r="BST288" s="59"/>
      <c r="BSU288" s="59"/>
      <c r="BSV288" s="59"/>
      <c r="BSW288" s="59"/>
      <c r="BSX288" s="59"/>
      <c r="BSY288" s="59"/>
      <c r="BSZ288" s="59"/>
      <c r="BTA288" s="59"/>
      <c r="BTB288" s="59"/>
      <c r="BTC288" s="59"/>
      <c r="BTD288" s="59"/>
      <c r="BTE288" s="59"/>
      <c r="BTF288" s="59"/>
      <c r="BTG288" s="59"/>
      <c r="BTH288" s="59"/>
      <c r="BTI288" s="59"/>
      <c r="BTJ288" s="59"/>
      <c r="BTK288" s="59"/>
      <c r="BTL288" s="59"/>
      <c r="BTM288" s="59"/>
      <c r="BTN288" s="59"/>
      <c r="BTO288" s="59"/>
      <c r="BTP288" s="59"/>
      <c r="BTQ288" s="59"/>
      <c r="BTR288" s="59"/>
      <c r="BTS288" s="59"/>
      <c r="BTT288" s="59"/>
      <c r="BTU288" s="59"/>
      <c r="BTV288" s="59"/>
      <c r="BTW288" s="59"/>
      <c r="BTX288" s="59"/>
      <c r="BTY288" s="59"/>
      <c r="BTZ288" s="59"/>
      <c r="BUA288" s="59"/>
      <c r="BUB288" s="59"/>
      <c r="BUC288" s="59"/>
      <c r="BUD288" s="59"/>
      <c r="BUE288" s="59"/>
      <c r="BUF288" s="59"/>
      <c r="BUG288" s="59"/>
      <c r="BUH288" s="59"/>
      <c r="BUI288" s="59"/>
      <c r="BUJ288" s="59"/>
      <c r="BUK288" s="59"/>
      <c r="BUL288" s="59"/>
      <c r="BUM288" s="59"/>
      <c r="BUN288" s="59"/>
      <c r="BUO288" s="59"/>
      <c r="BUP288" s="59"/>
      <c r="BUQ288" s="59"/>
      <c r="BUR288" s="59"/>
      <c r="BUS288" s="59"/>
      <c r="BUT288" s="59"/>
      <c r="BUU288" s="59"/>
      <c r="BUV288" s="59"/>
      <c r="BUW288" s="59"/>
      <c r="BUX288" s="59"/>
      <c r="BUY288" s="59"/>
      <c r="BUZ288" s="59"/>
      <c r="BVA288" s="59"/>
      <c r="BVB288" s="59"/>
      <c r="BVC288" s="59"/>
      <c r="BVD288" s="59"/>
      <c r="BVE288" s="59"/>
      <c r="BVF288" s="59"/>
      <c r="BVG288" s="59"/>
      <c r="BVH288" s="59"/>
      <c r="BVI288" s="59"/>
      <c r="BVJ288" s="59"/>
      <c r="BVK288" s="59"/>
      <c r="BVL288" s="59"/>
      <c r="BVM288" s="59"/>
      <c r="BVN288" s="59"/>
      <c r="BVO288" s="59"/>
      <c r="BVP288" s="59"/>
      <c r="BVQ288" s="59"/>
      <c r="BVR288" s="59"/>
      <c r="BVS288" s="59"/>
      <c r="BVT288" s="59"/>
      <c r="BVU288" s="59"/>
      <c r="BVV288" s="59"/>
      <c r="BVW288" s="59"/>
      <c r="BVX288" s="59"/>
      <c r="BVY288" s="59"/>
      <c r="BVZ288" s="59"/>
      <c r="BWA288" s="59"/>
      <c r="BWB288" s="59"/>
      <c r="BWC288" s="59"/>
      <c r="BWD288" s="59"/>
      <c r="BWE288" s="59"/>
      <c r="BWF288" s="59"/>
      <c r="BWG288" s="59"/>
      <c r="BWH288" s="59"/>
      <c r="BWI288" s="59"/>
      <c r="BWJ288" s="59"/>
      <c r="BWK288" s="59"/>
      <c r="BWL288" s="59"/>
      <c r="BWM288" s="59"/>
      <c r="BWN288" s="59"/>
      <c r="BWO288" s="59"/>
      <c r="BWP288" s="59"/>
      <c r="BWQ288" s="59"/>
      <c r="BWR288" s="59"/>
      <c r="BWS288" s="59"/>
      <c r="BWT288" s="59"/>
      <c r="BWU288" s="59"/>
      <c r="BWV288" s="59"/>
      <c r="BWW288" s="59"/>
      <c r="BWX288" s="59"/>
      <c r="BWY288" s="59"/>
      <c r="BWZ288" s="59"/>
      <c r="BXA288" s="59"/>
      <c r="BXB288" s="59"/>
      <c r="BXC288" s="59"/>
      <c r="BXD288" s="59"/>
      <c r="BXE288" s="59"/>
      <c r="BXF288" s="59"/>
      <c r="BXG288" s="59"/>
      <c r="BXH288" s="59"/>
      <c r="BXI288" s="59"/>
      <c r="BXJ288" s="59"/>
      <c r="BXK288" s="59"/>
      <c r="BXL288" s="59"/>
      <c r="BXM288" s="59"/>
      <c r="BXN288" s="59"/>
      <c r="BXO288" s="59"/>
      <c r="BXP288" s="59"/>
      <c r="BXQ288" s="59"/>
      <c r="BXR288" s="59"/>
      <c r="BXS288" s="59"/>
      <c r="BXT288" s="59"/>
      <c r="BXU288" s="59"/>
      <c r="BXV288" s="59"/>
      <c r="BXW288" s="59"/>
      <c r="BXX288" s="59"/>
      <c r="BXY288" s="59"/>
      <c r="BXZ288" s="59"/>
      <c r="BYA288" s="59"/>
      <c r="BYB288" s="59"/>
      <c r="BYC288" s="59"/>
      <c r="BYD288" s="59"/>
      <c r="BYE288" s="59"/>
      <c r="BYF288" s="59"/>
      <c r="BYG288" s="59"/>
      <c r="BYH288" s="59"/>
      <c r="BYI288" s="59"/>
      <c r="BYJ288" s="59"/>
      <c r="BYK288" s="59"/>
      <c r="BYL288" s="59"/>
      <c r="BYM288" s="59"/>
      <c r="BYN288" s="59"/>
      <c r="BYO288" s="59"/>
      <c r="BYP288" s="59"/>
      <c r="BYQ288" s="59"/>
      <c r="BYR288" s="59"/>
      <c r="BYS288" s="59"/>
      <c r="BYT288" s="59"/>
      <c r="BYU288" s="59"/>
      <c r="BYV288" s="59"/>
      <c r="BYW288" s="59"/>
      <c r="BYX288" s="59"/>
      <c r="BYY288" s="59"/>
      <c r="BYZ288" s="59"/>
      <c r="BZA288" s="59"/>
      <c r="BZB288" s="59"/>
      <c r="BZC288" s="59"/>
      <c r="BZD288" s="59"/>
      <c r="BZE288" s="59"/>
      <c r="BZF288" s="59"/>
      <c r="BZG288" s="59"/>
      <c r="BZH288" s="59"/>
      <c r="BZI288" s="59"/>
      <c r="BZJ288" s="59"/>
      <c r="BZK288" s="59"/>
      <c r="BZL288" s="59"/>
      <c r="BZM288" s="59"/>
      <c r="BZN288" s="59"/>
      <c r="BZO288" s="59"/>
      <c r="BZP288" s="59"/>
      <c r="BZQ288" s="59"/>
      <c r="BZR288" s="59"/>
      <c r="BZS288" s="59"/>
      <c r="BZT288" s="59"/>
      <c r="BZU288" s="59"/>
      <c r="BZV288" s="59"/>
      <c r="BZW288" s="59"/>
      <c r="BZX288" s="59"/>
      <c r="BZY288" s="59"/>
      <c r="BZZ288" s="59"/>
      <c r="CAA288" s="59"/>
      <c r="CAB288" s="59"/>
      <c r="CAC288" s="59"/>
      <c r="CAD288" s="59"/>
      <c r="CAE288" s="59"/>
      <c r="CAF288" s="59"/>
      <c r="CAG288" s="59"/>
      <c r="CAH288" s="59"/>
      <c r="CAI288" s="59"/>
      <c r="CAJ288" s="59"/>
      <c r="CAK288" s="59"/>
      <c r="CAL288" s="59"/>
      <c r="CAM288" s="59"/>
      <c r="CAN288" s="59"/>
      <c r="CAO288" s="59"/>
      <c r="CAP288" s="59"/>
      <c r="CAQ288" s="59"/>
      <c r="CAR288" s="59"/>
      <c r="CAS288" s="59"/>
      <c r="CAT288" s="59"/>
      <c r="CAU288" s="59"/>
      <c r="CAV288" s="59"/>
      <c r="CAW288" s="59"/>
      <c r="CAX288" s="59"/>
      <c r="CAY288" s="59"/>
      <c r="CAZ288" s="59"/>
      <c r="CBA288" s="59"/>
      <c r="CBB288" s="59"/>
      <c r="CBC288" s="59"/>
      <c r="CBD288" s="59"/>
      <c r="CBE288" s="59"/>
      <c r="CBF288" s="59"/>
      <c r="CBG288" s="59"/>
      <c r="CBH288" s="59"/>
      <c r="CBI288" s="59"/>
      <c r="CBJ288" s="59"/>
      <c r="CBK288" s="59"/>
      <c r="CBL288" s="59"/>
      <c r="CBM288" s="59"/>
      <c r="CBN288" s="59"/>
      <c r="CBO288" s="59"/>
      <c r="CBP288" s="59"/>
      <c r="CBQ288" s="59"/>
      <c r="CBR288" s="59"/>
      <c r="CBS288" s="59"/>
      <c r="CBT288" s="59"/>
      <c r="CBU288" s="59"/>
      <c r="CBV288" s="59"/>
      <c r="CBW288" s="59"/>
      <c r="CBX288" s="59"/>
      <c r="CBY288" s="59"/>
      <c r="CBZ288" s="59"/>
      <c r="CCA288" s="59"/>
      <c r="CCB288" s="59"/>
      <c r="CCC288" s="59"/>
      <c r="CCD288" s="59"/>
      <c r="CCE288" s="59"/>
      <c r="CCF288" s="59"/>
      <c r="CCG288" s="59"/>
      <c r="CCH288" s="59"/>
      <c r="CCI288" s="59"/>
      <c r="CCJ288" s="59"/>
      <c r="CCK288" s="59"/>
      <c r="CCL288" s="59"/>
      <c r="CCM288" s="59"/>
      <c r="CCN288" s="59"/>
      <c r="CCO288" s="59"/>
      <c r="CCP288" s="59"/>
      <c r="CCQ288" s="59"/>
      <c r="CCR288" s="59"/>
      <c r="CCS288" s="59"/>
      <c r="CCT288" s="59"/>
      <c r="CCU288" s="59"/>
      <c r="CCV288" s="59"/>
      <c r="CCW288" s="59"/>
      <c r="CCX288" s="59"/>
      <c r="CCY288" s="59"/>
      <c r="CCZ288" s="59"/>
      <c r="CDA288" s="59"/>
      <c r="CDB288" s="59"/>
      <c r="CDC288" s="59"/>
      <c r="CDD288" s="59"/>
      <c r="CDE288" s="59"/>
      <c r="CDF288" s="59"/>
      <c r="CDG288" s="59"/>
      <c r="CDH288" s="59"/>
      <c r="CDI288" s="59"/>
      <c r="CDJ288" s="59"/>
      <c r="CDK288" s="59"/>
      <c r="CDL288" s="59"/>
      <c r="CDM288" s="59"/>
      <c r="CDN288" s="59"/>
      <c r="CDO288" s="59"/>
      <c r="CDP288" s="59"/>
      <c r="CDQ288" s="59"/>
      <c r="CDR288" s="59"/>
      <c r="CDS288" s="59"/>
      <c r="CDT288" s="59"/>
      <c r="CDU288" s="59"/>
      <c r="CDV288" s="59"/>
      <c r="CDW288" s="59"/>
      <c r="CDX288" s="59"/>
      <c r="CDY288" s="59"/>
      <c r="CDZ288" s="59"/>
      <c r="CEA288" s="59"/>
      <c r="CEB288" s="59"/>
      <c r="CEC288" s="59"/>
      <c r="CED288" s="59"/>
      <c r="CEE288" s="59"/>
      <c r="CEF288" s="59"/>
      <c r="CEG288" s="59"/>
      <c r="CEH288" s="59"/>
      <c r="CEI288" s="59"/>
      <c r="CEJ288" s="59"/>
      <c r="CEK288" s="59"/>
      <c r="CEL288" s="59"/>
      <c r="CEM288" s="59"/>
      <c r="CEN288" s="59"/>
      <c r="CEO288" s="59"/>
      <c r="CEP288" s="59"/>
      <c r="CEQ288" s="59"/>
      <c r="CER288" s="59"/>
      <c r="CES288" s="59"/>
      <c r="CET288" s="59"/>
      <c r="CEU288" s="59"/>
      <c r="CEV288" s="59"/>
      <c r="CEW288" s="59"/>
      <c r="CEX288" s="59"/>
      <c r="CEY288" s="59"/>
      <c r="CEZ288" s="59"/>
      <c r="CFA288" s="59"/>
      <c r="CFB288" s="59"/>
      <c r="CFC288" s="59"/>
      <c r="CFD288" s="59"/>
      <c r="CFE288" s="59"/>
      <c r="CFF288" s="59"/>
      <c r="CFG288" s="59"/>
      <c r="CFH288" s="59"/>
      <c r="CFI288" s="59"/>
      <c r="CFJ288" s="59"/>
      <c r="CFK288" s="59"/>
      <c r="CFL288" s="59"/>
      <c r="CFM288" s="59"/>
      <c r="CFN288" s="59"/>
      <c r="CFO288" s="59"/>
      <c r="CFP288" s="59"/>
      <c r="CFQ288" s="59"/>
      <c r="CFR288" s="59"/>
      <c r="CFS288" s="59"/>
      <c r="CFT288" s="59"/>
      <c r="CFU288" s="59"/>
      <c r="CFV288" s="59"/>
      <c r="CFW288" s="59"/>
      <c r="CFX288" s="59"/>
      <c r="CFY288" s="59"/>
      <c r="CFZ288" s="59"/>
      <c r="CGA288" s="59"/>
      <c r="CGB288" s="59"/>
      <c r="CGC288" s="59"/>
      <c r="CGD288" s="59"/>
      <c r="CGE288" s="59"/>
      <c r="CGF288" s="59"/>
      <c r="CGG288" s="59"/>
      <c r="CGH288" s="59"/>
      <c r="CGI288" s="59"/>
      <c r="CGJ288" s="59"/>
      <c r="CGK288" s="59"/>
      <c r="CGL288" s="59"/>
      <c r="CGM288" s="59"/>
      <c r="CGN288" s="59"/>
      <c r="CGO288" s="59"/>
      <c r="CGP288" s="59"/>
      <c r="CGQ288" s="59"/>
      <c r="CGR288" s="59"/>
      <c r="CGS288" s="59"/>
      <c r="CGT288" s="59"/>
      <c r="CGU288" s="59"/>
      <c r="CGV288" s="59"/>
      <c r="CGW288" s="59"/>
      <c r="CGX288" s="59"/>
      <c r="CGY288" s="59"/>
      <c r="CGZ288" s="59"/>
      <c r="CHA288" s="59"/>
      <c r="CHB288" s="59"/>
      <c r="CHC288" s="59"/>
      <c r="CHD288" s="59"/>
      <c r="CHE288" s="59"/>
      <c r="CHF288" s="59"/>
      <c r="CHG288" s="59"/>
      <c r="CHH288" s="59"/>
      <c r="CHI288" s="59"/>
      <c r="CHJ288" s="59"/>
      <c r="CHK288" s="59"/>
      <c r="CHL288" s="59"/>
      <c r="CHM288" s="59"/>
      <c r="CHN288" s="59"/>
      <c r="CHO288" s="59"/>
      <c r="CHP288" s="59"/>
      <c r="CHQ288" s="59"/>
      <c r="CHR288" s="59"/>
      <c r="CHS288" s="59"/>
      <c r="CHT288" s="59"/>
      <c r="CHU288" s="59"/>
      <c r="CHV288" s="59"/>
      <c r="CHW288" s="59"/>
      <c r="CHX288" s="59"/>
      <c r="CHY288" s="59"/>
      <c r="CHZ288" s="59"/>
      <c r="CIA288" s="59"/>
      <c r="CIB288" s="59"/>
      <c r="CIC288" s="59"/>
      <c r="CID288" s="59"/>
      <c r="CIE288" s="59"/>
      <c r="CIF288" s="59"/>
      <c r="CIG288" s="59"/>
      <c r="CIH288" s="59"/>
      <c r="CII288" s="59"/>
      <c r="CIJ288" s="59"/>
      <c r="CIK288" s="59"/>
      <c r="CIL288" s="59"/>
      <c r="CIM288" s="59"/>
      <c r="CIN288" s="59"/>
      <c r="CIO288" s="59"/>
      <c r="CIP288" s="59"/>
      <c r="CIQ288" s="59"/>
      <c r="CIR288" s="59"/>
      <c r="CIS288" s="59"/>
      <c r="CIT288" s="59"/>
      <c r="CIU288" s="59"/>
      <c r="CIV288" s="59"/>
      <c r="CIW288" s="59"/>
      <c r="CIX288" s="59"/>
      <c r="CIY288" s="59"/>
      <c r="CIZ288" s="59"/>
      <c r="CJA288" s="59"/>
      <c r="CJB288" s="59"/>
      <c r="CJC288" s="59"/>
      <c r="CJD288" s="59"/>
      <c r="CJE288" s="59"/>
      <c r="CJF288" s="59"/>
      <c r="CJG288" s="59"/>
      <c r="CJH288" s="59"/>
      <c r="CJI288" s="59"/>
      <c r="CJJ288" s="59"/>
      <c r="CJK288" s="59"/>
      <c r="CJL288" s="59"/>
      <c r="CJM288" s="59"/>
      <c r="CJN288" s="59"/>
      <c r="CJO288" s="59"/>
      <c r="CJP288" s="59"/>
      <c r="CJQ288" s="59"/>
      <c r="CJR288" s="59"/>
      <c r="CJS288" s="59"/>
      <c r="CJT288" s="59"/>
      <c r="CJU288" s="59"/>
      <c r="CJV288" s="59"/>
      <c r="CJW288" s="59"/>
      <c r="CJX288" s="59"/>
      <c r="CJY288" s="59"/>
      <c r="CJZ288" s="59"/>
      <c r="CKA288" s="59"/>
      <c r="CKB288" s="59"/>
      <c r="CKC288" s="59"/>
      <c r="CKD288" s="59"/>
      <c r="CKE288" s="59"/>
      <c r="CKF288" s="59"/>
      <c r="CKG288" s="59"/>
      <c r="CKH288" s="59"/>
      <c r="CKI288" s="59"/>
      <c r="CKJ288" s="59"/>
      <c r="CKK288" s="59"/>
      <c r="CKL288" s="59"/>
      <c r="CKM288" s="59"/>
      <c r="CKN288" s="59"/>
      <c r="CKO288" s="59"/>
      <c r="CKP288" s="59"/>
      <c r="CKQ288" s="59"/>
      <c r="CKR288" s="59"/>
      <c r="CKS288" s="59"/>
      <c r="CKT288" s="59"/>
      <c r="CKU288" s="59"/>
      <c r="CKV288" s="59"/>
      <c r="CKW288" s="59"/>
      <c r="CKX288" s="59"/>
      <c r="CKY288" s="59"/>
      <c r="CKZ288" s="59"/>
      <c r="CLA288" s="59"/>
      <c r="CLB288" s="59"/>
      <c r="CLC288" s="59"/>
      <c r="CLD288" s="59"/>
      <c r="CLE288" s="59"/>
      <c r="CLF288" s="59"/>
      <c r="CLG288" s="59"/>
      <c r="CLH288" s="59"/>
      <c r="CLI288" s="59"/>
      <c r="CLJ288" s="59"/>
      <c r="CLK288" s="59"/>
      <c r="CLL288" s="59"/>
      <c r="CLM288" s="59"/>
      <c r="CLN288" s="59"/>
      <c r="CLO288" s="59"/>
      <c r="CLP288" s="59"/>
      <c r="CLQ288" s="59"/>
      <c r="CLR288" s="59"/>
      <c r="CLS288" s="59"/>
      <c r="CLT288" s="59"/>
      <c r="CLU288" s="59"/>
      <c r="CLV288" s="59"/>
      <c r="CLW288" s="59"/>
      <c r="CLX288" s="59"/>
      <c r="CLY288" s="59"/>
      <c r="CLZ288" s="59"/>
      <c r="CMA288" s="59"/>
      <c r="CMB288" s="59"/>
      <c r="CMC288" s="59"/>
      <c r="CMD288" s="59"/>
      <c r="CME288" s="59"/>
      <c r="CMF288" s="59"/>
      <c r="CMG288" s="59"/>
      <c r="CMH288" s="59"/>
      <c r="CMI288" s="59"/>
      <c r="CMJ288" s="59"/>
      <c r="CMK288" s="59"/>
      <c r="CML288" s="59"/>
      <c r="CMM288" s="59"/>
      <c r="CMN288" s="59"/>
      <c r="CMO288" s="59"/>
      <c r="CMP288" s="59"/>
      <c r="CMQ288" s="59"/>
      <c r="CMR288" s="59"/>
      <c r="CMS288" s="59"/>
      <c r="CMT288" s="59"/>
      <c r="CMU288" s="59"/>
      <c r="CMV288" s="59"/>
      <c r="CMW288" s="59"/>
      <c r="CMX288" s="59"/>
      <c r="CMY288" s="59"/>
      <c r="CMZ288" s="59"/>
      <c r="CNA288" s="59"/>
      <c r="CNB288" s="59"/>
      <c r="CNC288" s="59"/>
      <c r="CND288" s="59"/>
      <c r="CNE288" s="59"/>
      <c r="CNF288" s="59"/>
      <c r="CNG288" s="59"/>
      <c r="CNH288" s="59"/>
      <c r="CNI288" s="59"/>
      <c r="CNJ288" s="59"/>
      <c r="CNK288" s="59"/>
      <c r="CNL288" s="59"/>
      <c r="CNM288" s="59"/>
      <c r="CNN288" s="59"/>
      <c r="CNO288" s="59"/>
      <c r="CNP288" s="59"/>
      <c r="CNQ288" s="59"/>
      <c r="CNR288" s="59"/>
      <c r="CNS288" s="59"/>
      <c r="CNT288" s="59"/>
      <c r="CNU288" s="59"/>
      <c r="CNV288" s="59"/>
      <c r="CNW288" s="59"/>
      <c r="CNX288" s="59"/>
      <c r="CNY288" s="59"/>
      <c r="CNZ288" s="59"/>
      <c r="COA288" s="59"/>
      <c r="COB288" s="59"/>
      <c r="COC288" s="59"/>
      <c r="COD288" s="59"/>
      <c r="COE288" s="59"/>
      <c r="COF288" s="59"/>
      <c r="COG288" s="59"/>
      <c r="COH288" s="59"/>
      <c r="COI288" s="59"/>
      <c r="COJ288" s="59"/>
      <c r="COK288" s="59"/>
      <c r="COL288" s="59"/>
      <c r="COM288" s="59"/>
      <c r="CON288" s="59"/>
      <c r="COO288" s="59"/>
      <c r="COP288" s="59"/>
      <c r="COQ288" s="59"/>
      <c r="COR288" s="59"/>
      <c r="COS288" s="59"/>
      <c r="COT288" s="59"/>
      <c r="COU288" s="59"/>
      <c r="COV288" s="59"/>
      <c r="COW288" s="59"/>
      <c r="COX288" s="59"/>
      <c r="COY288" s="59"/>
      <c r="COZ288" s="59"/>
      <c r="CPA288" s="59"/>
      <c r="CPB288" s="59"/>
      <c r="CPC288" s="59"/>
      <c r="CPD288" s="59"/>
      <c r="CPE288" s="59"/>
      <c r="CPF288" s="59"/>
      <c r="CPG288" s="59"/>
      <c r="CPH288" s="59"/>
      <c r="CPI288" s="59"/>
      <c r="CPJ288" s="59"/>
      <c r="CPK288" s="59"/>
      <c r="CPL288" s="59"/>
      <c r="CPM288" s="59"/>
      <c r="CPN288" s="59"/>
      <c r="CPO288" s="59"/>
      <c r="CPP288" s="59"/>
      <c r="CPQ288" s="59"/>
      <c r="CPR288" s="59"/>
      <c r="CPS288" s="59"/>
      <c r="CPT288" s="59"/>
      <c r="CPU288" s="59"/>
      <c r="CPV288" s="59"/>
      <c r="CPW288" s="59"/>
      <c r="CPX288" s="59"/>
      <c r="CPY288" s="59"/>
      <c r="CPZ288" s="59"/>
      <c r="CQA288" s="59"/>
      <c r="CQB288" s="59"/>
      <c r="CQC288" s="59"/>
      <c r="CQD288" s="59"/>
      <c r="CQE288" s="59"/>
      <c r="CQF288" s="59"/>
      <c r="CQG288" s="59"/>
      <c r="CQH288" s="59"/>
      <c r="CQI288" s="59"/>
      <c r="CQJ288" s="59"/>
      <c r="CQK288" s="59"/>
      <c r="CQL288" s="59"/>
      <c r="CQM288" s="59"/>
      <c r="CQN288" s="59"/>
      <c r="CQO288" s="59"/>
      <c r="CQP288" s="59"/>
      <c r="CQQ288" s="59"/>
      <c r="CQR288" s="59"/>
      <c r="CQS288" s="59"/>
      <c r="CQT288" s="59"/>
      <c r="CQU288" s="59"/>
      <c r="CQV288" s="59"/>
      <c r="CQW288" s="59"/>
      <c r="CQX288" s="59"/>
      <c r="CQY288" s="59"/>
      <c r="CQZ288" s="59"/>
      <c r="CRA288" s="59"/>
      <c r="CRB288" s="59"/>
      <c r="CRC288" s="59"/>
      <c r="CRD288" s="59"/>
      <c r="CRE288" s="59"/>
      <c r="CRF288" s="59"/>
      <c r="CRG288" s="59"/>
      <c r="CRH288" s="59"/>
      <c r="CRI288" s="59"/>
      <c r="CRJ288" s="59"/>
      <c r="CRK288" s="59"/>
      <c r="CRL288" s="59"/>
      <c r="CRM288" s="59"/>
      <c r="CRN288" s="59"/>
      <c r="CRO288" s="59"/>
      <c r="CRP288" s="59"/>
      <c r="CRQ288" s="59"/>
      <c r="CRR288" s="59"/>
      <c r="CRS288" s="59"/>
      <c r="CRT288" s="59"/>
      <c r="CRU288" s="59"/>
      <c r="CRV288" s="59"/>
      <c r="CRW288" s="59"/>
      <c r="CRX288" s="59"/>
      <c r="CRY288" s="59"/>
      <c r="CRZ288" s="59"/>
      <c r="CSA288" s="59"/>
      <c r="CSB288" s="59"/>
      <c r="CSC288" s="59"/>
      <c r="CSD288" s="59"/>
      <c r="CSE288" s="59"/>
      <c r="CSF288" s="59"/>
      <c r="CSG288" s="59"/>
      <c r="CSH288" s="59"/>
      <c r="CSI288" s="59"/>
      <c r="CSJ288" s="59"/>
      <c r="CSK288" s="59"/>
      <c r="CSL288" s="59"/>
      <c r="CSM288" s="59"/>
      <c r="CSN288" s="59"/>
      <c r="CSO288" s="59"/>
      <c r="CSP288" s="59"/>
      <c r="CSQ288" s="59"/>
      <c r="CSR288" s="59"/>
      <c r="CSS288" s="59"/>
      <c r="CST288" s="59"/>
      <c r="CSU288" s="59"/>
      <c r="CSV288" s="59"/>
      <c r="CSW288" s="59"/>
      <c r="CSX288" s="59"/>
      <c r="CSY288" s="59"/>
      <c r="CSZ288" s="59"/>
      <c r="CTA288" s="59"/>
      <c r="CTB288" s="59"/>
      <c r="CTC288" s="59"/>
      <c r="CTD288" s="59"/>
      <c r="CTE288" s="59"/>
      <c r="CTF288" s="59"/>
      <c r="CTG288" s="59"/>
      <c r="CTH288" s="59"/>
      <c r="CTI288" s="59"/>
      <c r="CTJ288" s="59"/>
      <c r="CTK288" s="59"/>
      <c r="CTL288" s="59"/>
      <c r="CTM288" s="59"/>
      <c r="CTN288" s="59"/>
      <c r="CTO288" s="59"/>
      <c r="CTP288" s="59"/>
      <c r="CTQ288" s="59"/>
      <c r="CTR288" s="59"/>
      <c r="CTS288" s="59"/>
      <c r="CTT288" s="59"/>
      <c r="CTU288" s="59"/>
      <c r="CTV288" s="59"/>
      <c r="CTW288" s="59"/>
      <c r="CTX288" s="59"/>
      <c r="CTY288" s="59"/>
      <c r="CTZ288" s="59"/>
      <c r="CUA288" s="59"/>
      <c r="CUB288" s="59"/>
      <c r="CUC288" s="59"/>
      <c r="CUD288" s="59"/>
      <c r="CUE288" s="59"/>
      <c r="CUF288" s="59"/>
      <c r="CUG288" s="59"/>
      <c r="CUH288" s="59"/>
      <c r="CUI288" s="59"/>
      <c r="CUJ288" s="59"/>
      <c r="CUK288" s="59"/>
      <c r="CUL288" s="59"/>
      <c r="CUM288" s="59"/>
      <c r="CUN288" s="59"/>
      <c r="CUO288" s="59"/>
      <c r="CUP288" s="59"/>
      <c r="CUQ288" s="59"/>
      <c r="CUR288" s="59"/>
      <c r="CUS288" s="59"/>
      <c r="CUT288" s="59"/>
      <c r="CUU288" s="59"/>
      <c r="CUV288" s="59"/>
      <c r="CUW288" s="59"/>
      <c r="CUX288" s="59"/>
      <c r="CUY288" s="59"/>
      <c r="CUZ288" s="59"/>
      <c r="CVA288" s="59"/>
      <c r="CVB288" s="59"/>
      <c r="CVC288" s="59"/>
      <c r="CVD288" s="59"/>
      <c r="CVE288" s="59"/>
      <c r="CVF288" s="59"/>
      <c r="CVG288" s="59"/>
      <c r="CVH288" s="59"/>
      <c r="CVI288" s="59"/>
      <c r="CVJ288" s="59"/>
      <c r="CVK288" s="59"/>
      <c r="CVL288" s="59"/>
      <c r="CVM288" s="59"/>
      <c r="CVN288" s="59"/>
      <c r="CVO288" s="59"/>
      <c r="CVP288" s="59"/>
      <c r="CVQ288" s="59"/>
      <c r="CVR288" s="59"/>
      <c r="CVS288" s="59"/>
      <c r="CVT288" s="59"/>
      <c r="CVU288" s="59"/>
      <c r="CVV288" s="59"/>
      <c r="CVW288" s="59"/>
      <c r="CVX288" s="59"/>
      <c r="CVY288" s="59"/>
      <c r="CVZ288" s="59"/>
      <c r="CWA288" s="59"/>
      <c r="CWB288" s="59"/>
      <c r="CWC288" s="59"/>
      <c r="CWD288" s="59"/>
      <c r="CWE288" s="59"/>
      <c r="CWF288" s="59"/>
      <c r="CWG288" s="59"/>
      <c r="CWH288" s="59"/>
      <c r="CWI288" s="59"/>
      <c r="CWJ288" s="59"/>
      <c r="CWK288" s="59"/>
      <c r="CWL288" s="59"/>
      <c r="CWM288" s="59"/>
      <c r="CWN288" s="59"/>
      <c r="CWO288" s="59"/>
      <c r="CWP288" s="59"/>
      <c r="CWQ288" s="59"/>
      <c r="CWR288" s="59"/>
      <c r="CWS288" s="59"/>
      <c r="CWT288" s="59"/>
      <c r="CWU288" s="59"/>
      <c r="CWV288" s="59"/>
      <c r="CWW288" s="59"/>
      <c r="CWX288" s="59"/>
      <c r="CWY288" s="59"/>
      <c r="CWZ288" s="59"/>
      <c r="CXA288" s="59"/>
      <c r="CXB288" s="59"/>
      <c r="CXC288" s="59"/>
      <c r="CXD288" s="59"/>
      <c r="CXE288" s="59"/>
      <c r="CXF288" s="59"/>
      <c r="CXG288" s="59"/>
      <c r="CXH288" s="59"/>
      <c r="CXI288" s="59"/>
      <c r="CXJ288" s="59"/>
      <c r="CXK288" s="59"/>
      <c r="CXL288" s="59"/>
      <c r="CXM288" s="59"/>
      <c r="CXN288" s="59"/>
      <c r="CXO288" s="59"/>
      <c r="CXP288" s="59"/>
      <c r="CXQ288" s="59"/>
      <c r="CXR288" s="59"/>
      <c r="CXS288" s="59"/>
      <c r="CXT288" s="59"/>
      <c r="CXU288" s="59"/>
      <c r="CXV288" s="59"/>
      <c r="CXW288" s="59"/>
      <c r="CXX288" s="59"/>
      <c r="CXY288" s="59"/>
      <c r="CXZ288" s="59"/>
      <c r="CYA288" s="59"/>
      <c r="CYB288" s="59"/>
      <c r="CYC288" s="59"/>
      <c r="CYD288" s="59"/>
      <c r="CYE288" s="59"/>
      <c r="CYF288" s="59"/>
      <c r="CYG288" s="59"/>
      <c r="CYH288" s="59"/>
      <c r="CYI288" s="59"/>
      <c r="CYJ288" s="59"/>
      <c r="CYK288" s="59"/>
      <c r="CYL288" s="59"/>
      <c r="CYM288" s="59"/>
      <c r="CYN288" s="59"/>
      <c r="CYO288" s="59"/>
      <c r="CYP288" s="59"/>
      <c r="CYQ288" s="59"/>
      <c r="CYR288" s="59"/>
      <c r="CYS288" s="59"/>
      <c r="CYT288" s="59"/>
      <c r="CYU288" s="59"/>
      <c r="CYV288" s="59"/>
      <c r="CYW288" s="59"/>
      <c r="CYX288" s="59"/>
      <c r="CYY288" s="59"/>
      <c r="CYZ288" s="59"/>
      <c r="CZA288" s="59"/>
      <c r="CZB288" s="59"/>
      <c r="CZC288" s="59"/>
      <c r="CZD288" s="59"/>
      <c r="CZE288" s="59"/>
      <c r="CZF288" s="59"/>
      <c r="CZG288" s="59"/>
      <c r="CZH288" s="59"/>
      <c r="CZI288" s="59"/>
      <c r="CZJ288" s="59"/>
      <c r="CZK288" s="59"/>
      <c r="CZL288" s="59"/>
      <c r="CZM288" s="59"/>
      <c r="CZN288" s="59"/>
      <c r="CZO288" s="59"/>
      <c r="CZP288" s="59"/>
      <c r="CZQ288" s="59"/>
      <c r="CZR288" s="59"/>
      <c r="CZS288" s="59"/>
      <c r="CZT288" s="59"/>
      <c r="CZU288" s="59"/>
      <c r="CZV288" s="59"/>
      <c r="CZW288" s="59"/>
      <c r="CZX288" s="59"/>
      <c r="CZY288" s="59"/>
      <c r="CZZ288" s="59"/>
      <c r="DAA288" s="59"/>
      <c r="DAB288" s="59"/>
      <c r="DAC288" s="59"/>
      <c r="DAD288" s="59"/>
      <c r="DAE288" s="59"/>
      <c r="DAF288" s="59"/>
      <c r="DAG288" s="59"/>
      <c r="DAH288" s="59"/>
      <c r="DAI288" s="59"/>
      <c r="DAJ288" s="59"/>
      <c r="DAK288" s="59"/>
      <c r="DAL288" s="59"/>
      <c r="DAM288" s="59"/>
      <c r="DAN288" s="59"/>
      <c r="DAO288" s="59"/>
      <c r="DAP288" s="59"/>
      <c r="DAQ288" s="59"/>
      <c r="DAR288" s="59"/>
      <c r="DAS288" s="59"/>
      <c r="DAT288" s="59"/>
      <c r="DAU288" s="59"/>
      <c r="DAV288" s="59"/>
      <c r="DAW288" s="59"/>
      <c r="DAX288" s="59"/>
      <c r="DAY288" s="59"/>
      <c r="DAZ288" s="59"/>
      <c r="DBA288" s="59"/>
      <c r="DBB288" s="59"/>
      <c r="DBC288" s="59"/>
      <c r="DBD288" s="59"/>
      <c r="DBE288" s="59"/>
      <c r="DBF288" s="59"/>
      <c r="DBG288" s="59"/>
      <c r="DBH288" s="59"/>
      <c r="DBI288" s="59"/>
      <c r="DBJ288" s="59"/>
      <c r="DBK288" s="59"/>
      <c r="DBL288" s="59"/>
      <c r="DBM288" s="59"/>
      <c r="DBN288" s="59"/>
      <c r="DBO288" s="59"/>
      <c r="DBP288" s="59"/>
      <c r="DBQ288" s="59"/>
      <c r="DBR288" s="59"/>
      <c r="DBS288" s="59"/>
      <c r="DBT288" s="59"/>
      <c r="DBU288" s="59"/>
      <c r="DBV288" s="59"/>
      <c r="DBW288" s="59"/>
      <c r="DBX288" s="59"/>
      <c r="DBY288" s="59"/>
      <c r="DBZ288" s="59"/>
      <c r="DCA288" s="59"/>
      <c r="DCB288" s="59"/>
      <c r="DCC288" s="59"/>
      <c r="DCD288" s="59"/>
      <c r="DCE288" s="59"/>
      <c r="DCF288" s="59"/>
      <c r="DCG288" s="59"/>
      <c r="DCH288" s="59"/>
      <c r="DCI288" s="59"/>
      <c r="DCJ288" s="59"/>
      <c r="DCK288" s="59"/>
      <c r="DCL288" s="59"/>
      <c r="DCM288" s="59"/>
      <c r="DCN288" s="59"/>
      <c r="DCO288" s="59"/>
      <c r="DCP288" s="59"/>
      <c r="DCQ288" s="59"/>
      <c r="DCR288" s="59"/>
      <c r="DCS288" s="59"/>
      <c r="DCT288" s="59"/>
      <c r="DCU288" s="59"/>
      <c r="DCV288" s="59"/>
      <c r="DCW288" s="59"/>
      <c r="DCX288" s="59"/>
      <c r="DCY288" s="59"/>
      <c r="DCZ288" s="59"/>
      <c r="DDA288" s="59"/>
      <c r="DDB288" s="59"/>
      <c r="DDC288" s="59"/>
      <c r="DDD288" s="59"/>
      <c r="DDE288" s="59"/>
      <c r="DDF288" s="59"/>
      <c r="DDG288" s="59"/>
      <c r="DDH288" s="59"/>
      <c r="DDI288" s="59"/>
      <c r="DDJ288" s="59"/>
      <c r="DDK288" s="59"/>
      <c r="DDL288" s="59"/>
      <c r="DDM288" s="59"/>
      <c r="DDN288" s="59"/>
      <c r="DDO288" s="59"/>
      <c r="DDP288" s="59"/>
      <c r="DDQ288" s="59"/>
      <c r="DDR288" s="59"/>
      <c r="DDS288" s="59"/>
      <c r="DDT288" s="59"/>
      <c r="DDU288" s="59"/>
      <c r="DDV288" s="59"/>
      <c r="DDW288" s="59"/>
      <c r="DDX288" s="59"/>
      <c r="DDY288" s="59"/>
      <c r="DDZ288" s="59"/>
      <c r="DEA288" s="59"/>
      <c r="DEB288" s="59"/>
      <c r="DEC288" s="59"/>
      <c r="DED288" s="59"/>
      <c r="DEE288" s="59"/>
      <c r="DEF288" s="59"/>
      <c r="DEG288" s="59"/>
      <c r="DEH288" s="59"/>
      <c r="DEI288" s="59"/>
      <c r="DEJ288" s="59"/>
      <c r="DEK288" s="59"/>
      <c r="DEL288" s="59"/>
      <c r="DEM288" s="59"/>
      <c r="DEN288" s="59"/>
      <c r="DEO288" s="59"/>
      <c r="DEP288" s="59"/>
      <c r="DEQ288" s="59"/>
      <c r="DER288" s="59"/>
      <c r="DES288" s="59"/>
      <c r="DET288" s="59"/>
      <c r="DEU288" s="59"/>
      <c r="DEV288" s="59"/>
      <c r="DEW288" s="59"/>
      <c r="DEX288" s="59"/>
      <c r="DEY288" s="59"/>
      <c r="DEZ288" s="59"/>
      <c r="DFA288" s="59"/>
      <c r="DFB288" s="59"/>
      <c r="DFC288" s="59"/>
      <c r="DFD288" s="59"/>
      <c r="DFE288" s="59"/>
      <c r="DFF288" s="59"/>
      <c r="DFG288" s="59"/>
      <c r="DFH288" s="59"/>
      <c r="DFI288" s="59"/>
      <c r="DFJ288" s="59"/>
      <c r="DFK288" s="59"/>
      <c r="DFL288" s="59"/>
      <c r="DFM288" s="59"/>
      <c r="DFN288" s="59"/>
      <c r="DFO288" s="59"/>
      <c r="DFP288" s="59"/>
      <c r="DFQ288" s="59"/>
      <c r="DFR288" s="59"/>
      <c r="DFS288" s="59"/>
      <c r="DFT288" s="59"/>
      <c r="DFU288" s="59"/>
      <c r="DFV288" s="59"/>
      <c r="DFW288" s="59"/>
      <c r="DFX288" s="59"/>
      <c r="DFY288" s="59"/>
      <c r="DFZ288" s="59"/>
      <c r="DGA288" s="59"/>
      <c r="DGB288" s="59"/>
      <c r="DGC288" s="59"/>
      <c r="DGD288" s="59"/>
      <c r="DGE288" s="59"/>
      <c r="DGF288" s="59"/>
      <c r="DGG288" s="59"/>
      <c r="DGH288" s="59"/>
      <c r="DGI288" s="59"/>
      <c r="DGJ288" s="59"/>
      <c r="DGK288" s="59"/>
      <c r="DGL288" s="59"/>
      <c r="DGM288" s="59"/>
      <c r="DGN288" s="59"/>
      <c r="DGO288" s="59"/>
      <c r="DGP288" s="59"/>
      <c r="DGQ288" s="59"/>
      <c r="DGR288" s="59"/>
      <c r="DGS288" s="59"/>
      <c r="DGT288" s="59"/>
      <c r="DGU288" s="59"/>
      <c r="DGV288" s="59"/>
      <c r="DGW288" s="59"/>
      <c r="DGX288" s="59"/>
      <c r="DGY288" s="59"/>
      <c r="DGZ288" s="59"/>
      <c r="DHA288" s="59"/>
      <c r="DHB288" s="59"/>
      <c r="DHC288" s="59"/>
      <c r="DHD288" s="59"/>
      <c r="DHE288" s="59"/>
      <c r="DHF288" s="59"/>
      <c r="DHG288" s="59"/>
      <c r="DHH288" s="59"/>
      <c r="DHI288" s="59"/>
      <c r="DHJ288" s="59"/>
      <c r="DHK288" s="59"/>
      <c r="DHL288" s="59"/>
      <c r="DHM288" s="59"/>
      <c r="DHN288" s="59"/>
      <c r="DHO288" s="59"/>
      <c r="DHP288" s="59"/>
      <c r="DHQ288" s="59"/>
      <c r="DHR288" s="59"/>
      <c r="DHS288" s="59"/>
      <c r="DHT288" s="59"/>
      <c r="DHU288" s="59"/>
      <c r="DHV288" s="59"/>
      <c r="DHW288" s="59"/>
      <c r="DHX288" s="59"/>
      <c r="DHY288" s="59"/>
      <c r="DHZ288" s="59"/>
      <c r="DIA288" s="59"/>
      <c r="DIB288" s="59"/>
      <c r="DIC288" s="59"/>
      <c r="DID288" s="59"/>
      <c r="DIE288" s="59"/>
      <c r="DIF288" s="59"/>
      <c r="DIG288" s="59"/>
      <c r="DIH288" s="59"/>
      <c r="DII288" s="59"/>
      <c r="DIJ288" s="59"/>
      <c r="DIK288" s="59"/>
      <c r="DIL288" s="59"/>
      <c r="DIM288" s="59"/>
      <c r="DIN288" s="59"/>
      <c r="DIO288" s="59"/>
      <c r="DIP288" s="59"/>
      <c r="DIQ288" s="59"/>
      <c r="DIR288" s="59"/>
      <c r="DIS288" s="59"/>
      <c r="DIT288" s="59"/>
      <c r="DIU288" s="59"/>
      <c r="DIV288" s="59"/>
      <c r="DIW288" s="59"/>
      <c r="DIX288" s="59"/>
      <c r="DIY288" s="59"/>
      <c r="DIZ288" s="59"/>
      <c r="DJA288" s="59"/>
      <c r="DJB288" s="59"/>
      <c r="DJC288" s="59"/>
      <c r="DJD288" s="59"/>
      <c r="DJE288" s="59"/>
      <c r="DJF288" s="59"/>
      <c r="DJG288" s="59"/>
      <c r="DJH288" s="59"/>
      <c r="DJI288" s="59"/>
      <c r="DJJ288" s="59"/>
      <c r="DJK288" s="59"/>
      <c r="DJL288" s="59"/>
      <c r="DJM288" s="59"/>
      <c r="DJN288" s="59"/>
      <c r="DJO288" s="59"/>
      <c r="DJP288" s="59"/>
      <c r="DJQ288" s="59"/>
      <c r="DJR288" s="59"/>
      <c r="DJS288" s="59"/>
      <c r="DJT288" s="59"/>
      <c r="DJU288" s="59"/>
      <c r="DJV288" s="59"/>
      <c r="DJW288" s="59"/>
      <c r="DJX288" s="59"/>
      <c r="DJY288" s="59"/>
      <c r="DJZ288" s="59"/>
      <c r="DKA288" s="59"/>
      <c r="DKB288" s="59"/>
      <c r="DKC288" s="59"/>
      <c r="DKD288" s="59"/>
      <c r="DKE288" s="59"/>
      <c r="DKF288" s="59"/>
      <c r="DKG288" s="59"/>
      <c r="DKH288" s="59"/>
      <c r="DKI288" s="59"/>
      <c r="DKJ288" s="59"/>
      <c r="DKK288" s="59"/>
      <c r="DKL288" s="59"/>
      <c r="DKM288" s="59"/>
      <c r="DKN288" s="59"/>
      <c r="DKO288" s="59"/>
      <c r="DKP288" s="59"/>
      <c r="DKQ288" s="59"/>
      <c r="DKR288" s="59"/>
      <c r="DKS288" s="59"/>
      <c r="DKT288" s="59"/>
      <c r="DKU288" s="59"/>
      <c r="DKV288" s="59"/>
      <c r="DKW288" s="59"/>
      <c r="DKX288" s="59"/>
      <c r="DKY288" s="59"/>
      <c r="DKZ288" s="59"/>
      <c r="DLA288" s="59"/>
      <c r="DLB288" s="59"/>
      <c r="DLC288" s="59"/>
      <c r="DLD288" s="59"/>
      <c r="DLE288" s="59"/>
      <c r="DLF288" s="59"/>
      <c r="DLG288" s="59"/>
      <c r="DLH288" s="59"/>
      <c r="DLI288" s="59"/>
      <c r="DLJ288" s="59"/>
      <c r="DLK288" s="59"/>
      <c r="DLL288" s="59"/>
      <c r="DLM288" s="59"/>
      <c r="DLN288" s="59"/>
      <c r="DLO288" s="59"/>
      <c r="DLP288" s="59"/>
      <c r="DLQ288" s="59"/>
      <c r="DLR288" s="59"/>
      <c r="DLS288" s="59"/>
      <c r="DLT288" s="59"/>
      <c r="DLU288" s="59"/>
      <c r="DLV288" s="59"/>
      <c r="DLW288" s="59"/>
      <c r="DLX288" s="59"/>
      <c r="DLY288" s="59"/>
      <c r="DLZ288" s="59"/>
      <c r="DMA288" s="59"/>
      <c r="DMB288" s="59"/>
      <c r="DMC288" s="59"/>
      <c r="DMD288" s="59"/>
      <c r="DME288" s="59"/>
      <c r="DMF288" s="59"/>
      <c r="DMG288" s="59"/>
      <c r="DMH288" s="59"/>
      <c r="DMI288" s="59"/>
      <c r="DMJ288" s="59"/>
      <c r="DMK288" s="59"/>
      <c r="DML288" s="59"/>
      <c r="DMM288" s="59"/>
      <c r="DMN288" s="59"/>
      <c r="DMO288" s="59"/>
      <c r="DMP288" s="59"/>
      <c r="DMQ288" s="59"/>
      <c r="DMR288" s="59"/>
      <c r="DMS288" s="59"/>
      <c r="DMT288" s="59"/>
      <c r="DMU288" s="59"/>
      <c r="DMV288" s="59"/>
      <c r="DMW288" s="59"/>
      <c r="DMX288" s="59"/>
      <c r="DMY288" s="59"/>
      <c r="DMZ288" s="59"/>
      <c r="DNA288" s="59"/>
      <c r="DNB288" s="59"/>
      <c r="DNC288" s="59"/>
      <c r="DND288" s="59"/>
      <c r="DNE288" s="59"/>
      <c r="DNF288" s="59"/>
      <c r="DNG288" s="59"/>
      <c r="DNH288" s="59"/>
      <c r="DNI288" s="59"/>
      <c r="DNJ288" s="59"/>
      <c r="DNK288" s="59"/>
      <c r="DNL288" s="59"/>
      <c r="DNM288" s="59"/>
      <c r="DNN288" s="59"/>
      <c r="DNO288" s="59"/>
      <c r="DNP288" s="59"/>
      <c r="DNQ288" s="59"/>
      <c r="DNR288" s="59"/>
      <c r="DNS288" s="59"/>
      <c r="DNT288" s="59"/>
      <c r="DNU288" s="59"/>
      <c r="DNV288" s="59"/>
      <c r="DNW288" s="59"/>
      <c r="DNX288" s="59"/>
      <c r="DNY288" s="59"/>
      <c r="DNZ288" s="59"/>
      <c r="DOA288" s="59"/>
      <c r="DOB288" s="59"/>
      <c r="DOC288" s="59"/>
      <c r="DOD288" s="59"/>
      <c r="DOE288" s="59"/>
      <c r="DOF288" s="59"/>
      <c r="DOG288" s="59"/>
      <c r="DOH288" s="59"/>
      <c r="DOI288" s="59"/>
      <c r="DOJ288" s="59"/>
      <c r="DOK288" s="59"/>
      <c r="DOL288" s="59"/>
      <c r="DOM288" s="59"/>
      <c r="DON288" s="59"/>
      <c r="DOO288" s="59"/>
      <c r="DOP288" s="59"/>
      <c r="DOQ288" s="59"/>
      <c r="DOR288" s="59"/>
      <c r="DOS288" s="59"/>
      <c r="DOT288" s="59"/>
      <c r="DOU288" s="59"/>
      <c r="DOV288" s="59"/>
      <c r="DOW288" s="59"/>
      <c r="DOX288" s="59"/>
      <c r="DOY288" s="59"/>
      <c r="DOZ288" s="59"/>
      <c r="DPA288" s="59"/>
      <c r="DPB288" s="59"/>
      <c r="DPC288" s="59"/>
      <c r="DPD288" s="59"/>
      <c r="DPE288" s="59"/>
      <c r="DPF288" s="59"/>
      <c r="DPG288" s="59"/>
      <c r="DPH288" s="59"/>
      <c r="DPI288" s="59"/>
      <c r="DPJ288" s="59"/>
      <c r="DPK288" s="59"/>
      <c r="DPL288" s="59"/>
      <c r="DPM288" s="59"/>
      <c r="DPN288" s="59"/>
      <c r="DPO288" s="59"/>
      <c r="DPP288" s="59"/>
      <c r="DPQ288" s="59"/>
      <c r="DPR288" s="59"/>
      <c r="DPS288" s="59"/>
      <c r="DPT288" s="59"/>
      <c r="DPU288" s="59"/>
      <c r="DPV288" s="59"/>
      <c r="DPW288" s="59"/>
      <c r="DPX288" s="59"/>
      <c r="DPY288" s="59"/>
      <c r="DPZ288" s="59"/>
      <c r="DQA288" s="59"/>
      <c r="DQB288" s="59"/>
      <c r="DQC288" s="59"/>
      <c r="DQD288" s="59"/>
      <c r="DQE288" s="59"/>
      <c r="DQF288" s="59"/>
      <c r="DQG288" s="59"/>
      <c r="DQH288" s="59"/>
      <c r="DQI288" s="59"/>
      <c r="DQJ288" s="59"/>
      <c r="DQK288" s="59"/>
      <c r="DQL288" s="59"/>
      <c r="DQM288" s="59"/>
      <c r="DQN288" s="59"/>
      <c r="DQO288" s="59"/>
      <c r="DQP288" s="59"/>
      <c r="DQQ288" s="59"/>
      <c r="DQR288" s="59"/>
      <c r="DQS288" s="59"/>
      <c r="DQT288" s="59"/>
      <c r="DQU288" s="59"/>
      <c r="DQV288" s="59"/>
      <c r="DQW288" s="59"/>
      <c r="DQX288" s="59"/>
      <c r="DQY288" s="59"/>
      <c r="DQZ288" s="59"/>
      <c r="DRA288" s="59"/>
      <c r="DRB288" s="59"/>
      <c r="DRC288" s="59"/>
      <c r="DRD288" s="59"/>
      <c r="DRE288" s="59"/>
      <c r="DRF288" s="59"/>
      <c r="DRG288" s="59"/>
      <c r="DRH288" s="59"/>
      <c r="DRI288" s="59"/>
      <c r="DRJ288" s="59"/>
      <c r="DRK288" s="59"/>
      <c r="DRL288" s="59"/>
      <c r="DRM288" s="59"/>
      <c r="DRN288" s="59"/>
      <c r="DRO288" s="59"/>
      <c r="DRP288" s="59"/>
      <c r="DRQ288" s="59"/>
      <c r="DRR288" s="59"/>
      <c r="DRS288" s="59"/>
      <c r="DRT288" s="59"/>
      <c r="DRU288" s="59"/>
      <c r="DRV288" s="59"/>
      <c r="DRW288" s="59"/>
      <c r="DRX288" s="59"/>
      <c r="DRY288" s="59"/>
      <c r="DRZ288" s="59"/>
      <c r="DSA288" s="59"/>
      <c r="DSB288" s="59"/>
      <c r="DSC288" s="59"/>
      <c r="DSD288" s="59"/>
      <c r="DSE288" s="59"/>
      <c r="DSF288" s="59"/>
      <c r="DSG288" s="59"/>
      <c r="DSH288" s="59"/>
      <c r="DSI288" s="59"/>
      <c r="DSJ288" s="59"/>
      <c r="DSK288" s="59"/>
      <c r="DSL288" s="59"/>
      <c r="DSM288" s="59"/>
      <c r="DSN288" s="59"/>
      <c r="DSO288" s="59"/>
      <c r="DSP288" s="59"/>
      <c r="DSQ288" s="59"/>
      <c r="DSR288" s="59"/>
      <c r="DSS288" s="59"/>
      <c r="DST288" s="59"/>
      <c r="DSU288" s="59"/>
      <c r="DSV288" s="59"/>
      <c r="DSW288" s="59"/>
      <c r="DSX288" s="59"/>
      <c r="DSY288" s="59"/>
      <c r="DSZ288" s="59"/>
      <c r="DTA288" s="59"/>
      <c r="DTB288" s="59"/>
      <c r="DTC288" s="59"/>
      <c r="DTD288" s="59"/>
      <c r="DTE288" s="59"/>
      <c r="DTF288" s="59"/>
      <c r="DTG288" s="59"/>
      <c r="DTH288" s="59"/>
      <c r="DTI288" s="59"/>
      <c r="DTJ288" s="59"/>
      <c r="DTK288" s="59"/>
      <c r="DTL288" s="59"/>
      <c r="DTM288" s="59"/>
      <c r="DTN288" s="59"/>
      <c r="DTO288" s="59"/>
      <c r="DTP288" s="59"/>
      <c r="DTQ288" s="59"/>
      <c r="DTR288" s="59"/>
      <c r="DTS288" s="59"/>
      <c r="DTT288" s="59"/>
      <c r="DTU288" s="59"/>
      <c r="DTV288" s="59"/>
      <c r="DTW288" s="59"/>
      <c r="DTX288" s="59"/>
      <c r="DTY288" s="59"/>
      <c r="DTZ288" s="59"/>
      <c r="DUA288" s="59"/>
      <c r="DUB288" s="59"/>
      <c r="DUC288" s="59"/>
      <c r="DUD288" s="59"/>
      <c r="DUE288" s="59"/>
      <c r="DUF288" s="59"/>
      <c r="DUG288" s="59"/>
      <c r="DUH288" s="59"/>
      <c r="DUI288" s="59"/>
      <c r="DUJ288" s="59"/>
      <c r="DUK288" s="59"/>
      <c r="DUL288" s="59"/>
      <c r="DUM288" s="59"/>
      <c r="DUN288" s="59"/>
      <c r="DUO288" s="59"/>
      <c r="DUP288" s="59"/>
      <c r="DUQ288" s="59"/>
      <c r="DUR288" s="59"/>
      <c r="DUS288" s="59"/>
      <c r="DUT288" s="59"/>
      <c r="DUU288" s="59"/>
      <c r="DUV288" s="59"/>
      <c r="DUW288" s="59"/>
      <c r="DUX288" s="59"/>
      <c r="DUY288" s="59"/>
      <c r="DUZ288" s="59"/>
      <c r="DVA288" s="59"/>
      <c r="DVB288" s="59"/>
      <c r="DVC288" s="59"/>
      <c r="DVD288" s="59"/>
      <c r="DVE288" s="59"/>
      <c r="DVF288" s="59"/>
      <c r="DVG288" s="59"/>
      <c r="DVH288" s="59"/>
      <c r="DVI288" s="59"/>
      <c r="DVJ288" s="59"/>
      <c r="DVK288" s="59"/>
      <c r="DVL288" s="59"/>
      <c r="DVM288" s="59"/>
      <c r="DVN288" s="59"/>
      <c r="DVO288" s="59"/>
      <c r="DVP288" s="59"/>
      <c r="DVQ288" s="59"/>
      <c r="DVR288" s="59"/>
      <c r="DVS288" s="59"/>
      <c r="DVT288" s="59"/>
      <c r="DVU288" s="59"/>
      <c r="DVV288" s="59"/>
      <c r="DVW288" s="59"/>
      <c r="DVX288" s="59"/>
      <c r="DVY288" s="59"/>
      <c r="DVZ288" s="59"/>
      <c r="DWA288" s="59"/>
      <c r="DWB288" s="59"/>
      <c r="DWC288" s="59"/>
      <c r="DWD288" s="59"/>
      <c r="DWE288" s="59"/>
      <c r="DWF288" s="59"/>
      <c r="DWG288" s="59"/>
      <c r="DWH288" s="59"/>
      <c r="DWI288" s="59"/>
      <c r="DWJ288" s="59"/>
      <c r="DWK288" s="59"/>
      <c r="DWL288" s="59"/>
      <c r="DWM288" s="59"/>
      <c r="DWN288" s="59"/>
      <c r="DWO288" s="59"/>
      <c r="DWP288" s="59"/>
      <c r="DWQ288" s="59"/>
      <c r="DWR288" s="59"/>
      <c r="DWS288" s="59"/>
      <c r="DWT288" s="59"/>
      <c r="DWU288" s="59"/>
      <c r="DWV288" s="59"/>
      <c r="DWW288" s="59"/>
      <c r="DWX288" s="59"/>
      <c r="DWY288" s="59"/>
      <c r="DWZ288" s="59"/>
      <c r="DXA288" s="59"/>
      <c r="DXB288" s="59"/>
      <c r="DXC288" s="59"/>
      <c r="DXD288" s="59"/>
      <c r="DXE288" s="59"/>
      <c r="DXF288" s="59"/>
      <c r="DXG288" s="59"/>
      <c r="DXH288" s="59"/>
      <c r="DXI288" s="59"/>
      <c r="DXJ288" s="59"/>
      <c r="DXK288" s="59"/>
      <c r="DXL288" s="59"/>
      <c r="DXM288" s="59"/>
      <c r="DXN288" s="59"/>
      <c r="DXO288" s="59"/>
      <c r="DXP288" s="59"/>
      <c r="DXQ288" s="59"/>
      <c r="DXR288" s="59"/>
      <c r="DXS288" s="59"/>
      <c r="DXT288" s="59"/>
      <c r="DXU288" s="59"/>
      <c r="DXV288" s="59"/>
      <c r="DXW288" s="59"/>
      <c r="DXX288" s="59"/>
      <c r="DXY288" s="59"/>
      <c r="DXZ288" s="59"/>
      <c r="DYA288" s="59"/>
      <c r="DYB288" s="59"/>
      <c r="DYC288" s="59"/>
      <c r="DYD288" s="59"/>
      <c r="DYE288" s="59"/>
      <c r="DYF288" s="59"/>
      <c r="DYG288" s="59"/>
      <c r="DYH288" s="59"/>
      <c r="DYI288" s="59"/>
      <c r="DYJ288" s="59"/>
      <c r="DYK288" s="59"/>
      <c r="DYL288" s="59"/>
      <c r="DYM288" s="59"/>
      <c r="DYN288" s="59"/>
      <c r="DYO288" s="59"/>
      <c r="DYP288" s="59"/>
      <c r="DYQ288" s="59"/>
      <c r="DYR288" s="59"/>
      <c r="DYS288" s="59"/>
      <c r="DYT288" s="59"/>
      <c r="DYU288" s="59"/>
      <c r="DYV288" s="59"/>
      <c r="DYW288" s="59"/>
      <c r="DYX288" s="59"/>
      <c r="DYY288" s="59"/>
      <c r="DYZ288" s="59"/>
      <c r="DZA288" s="59"/>
      <c r="DZB288" s="59"/>
      <c r="DZC288" s="59"/>
      <c r="DZD288" s="59"/>
      <c r="DZE288" s="59"/>
      <c r="DZF288" s="59"/>
      <c r="DZG288" s="59"/>
      <c r="DZH288" s="59"/>
      <c r="DZI288" s="59"/>
      <c r="DZJ288" s="59"/>
      <c r="DZK288" s="59"/>
      <c r="DZL288" s="59"/>
      <c r="DZM288" s="59"/>
      <c r="DZN288" s="59"/>
      <c r="DZO288" s="59"/>
      <c r="DZP288" s="59"/>
      <c r="DZQ288" s="59"/>
      <c r="DZR288" s="59"/>
      <c r="DZS288" s="59"/>
      <c r="DZT288" s="59"/>
      <c r="DZU288" s="59"/>
      <c r="DZV288" s="59"/>
      <c r="DZW288" s="59"/>
      <c r="DZX288" s="59"/>
      <c r="DZY288" s="59"/>
      <c r="DZZ288" s="59"/>
      <c r="EAA288" s="59"/>
      <c r="EAB288" s="59"/>
      <c r="EAC288" s="59"/>
      <c r="EAD288" s="59"/>
      <c r="EAE288" s="59"/>
      <c r="EAF288" s="59"/>
      <c r="EAG288" s="59"/>
      <c r="EAH288" s="59"/>
      <c r="EAI288" s="59"/>
      <c r="EAJ288" s="59"/>
      <c r="EAK288" s="59"/>
      <c r="EAL288" s="59"/>
      <c r="EAM288" s="59"/>
      <c r="EAN288" s="59"/>
      <c r="EAO288" s="59"/>
      <c r="EAP288" s="59"/>
      <c r="EAQ288" s="59"/>
      <c r="EAR288" s="59"/>
      <c r="EAS288" s="59"/>
      <c r="EAT288" s="59"/>
      <c r="EAU288" s="59"/>
      <c r="EAV288" s="59"/>
      <c r="EAW288" s="59"/>
      <c r="EAX288" s="59"/>
      <c r="EAY288" s="59"/>
      <c r="EAZ288" s="59"/>
      <c r="EBA288" s="59"/>
      <c r="EBB288" s="59"/>
      <c r="EBC288" s="59"/>
      <c r="EBD288" s="59"/>
      <c r="EBE288" s="59"/>
      <c r="EBF288" s="59"/>
      <c r="EBG288" s="59"/>
      <c r="EBH288" s="59"/>
      <c r="EBI288" s="59"/>
      <c r="EBJ288" s="59"/>
      <c r="EBK288" s="59"/>
      <c r="EBL288" s="59"/>
      <c r="EBM288" s="59"/>
      <c r="EBN288" s="59"/>
      <c r="EBO288" s="59"/>
      <c r="EBP288" s="59"/>
      <c r="EBQ288" s="59"/>
      <c r="EBR288" s="59"/>
      <c r="EBS288" s="59"/>
      <c r="EBT288" s="59"/>
      <c r="EBU288" s="59"/>
      <c r="EBV288" s="59"/>
      <c r="EBW288" s="59"/>
      <c r="EBX288" s="59"/>
      <c r="EBY288" s="59"/>
      <c r="EBZ288" s="59"/>
      <c r="ECA288" s="59"/>
      <c r="ECB288" s="59"/>
      <c r="ECC288" s="59"/>
      <c r="ECD288" s="59"/>
      <c r="ECE288" s="59"/>
      <c r="ECF288" s="59"/>
      <c r="ECG288" s="59"/>
      <c r="ECH288" s="59"/>
      <c r="ECI288" s="59"/>
      <c r="ECJ288" s="59"/>
      <c r="ECK288" s="59"/>
      <c r="ECL288" s="59"/>
      <c r="ECM288" s="59"/>
      <c r="ECN288" s="59"/>
      <c r="ECO288" s="59"/>
      <c r="ECP288" s="59"/>
      <c r="ECQ288" s="59"/>
      <c r="ECR288" s="59"/>
      <c r="ECS288" s="59"/>
      <c r="ECT288" s="59"/>
      <c r="ECU288" s="59"/>
      <c r="ECV288" s="59"/>
      <c r="ECW288" s="59"/>
      <c r="ECX288" s="59"/>
      <c r="ECY288" s="59"/>
      <c r="ECZ288" s="59"/>
      <c r="EDA288" s="59"/>
      <c r="EDB288" s="59"/>
      <c r="EDC288" s="59"/>
      <c r="EDD288" s="59"/>
      <c r="EDE288" s="59"/>
      <c r="EDF288" s="59"/>
      <c r="EDG288" s="59"/>
      <c r="EDH288" s="59"/>
      <c r="EDI288" s="59"/>
      <c r="EDJ288" s="59"/>
      <c r="EDK288" s="59"/>
      <c r="EDL288" s="59"/>
      <c r="EDM288" s="59"/>
      <c r="EDN288" s="59"/>
      <c r="EDO288" s="59"/>
      <c r="EDP288" s="59"/>
      <c r="EDQ288" s="59"/>
      <c r="EDR288" s="59"/>
      <c r="EDS288" s="59"/>
      <c r="EDT288" s="59"/>
      <c r="EDU288" s="59"/>
      <c r="EDV288" s="59"/>
      <c r="EDW288" s="59"/>
      <c r="EDX288" s="59"/>
      <c r="EDY288" s="59"/>
      <c r="EDZ288" s="59"/>
      <c r="EEA288" s="59"/>
      <c r="EEB288" s="59"/>
      <c r="EEC288" s="59"/>
      <c r="EED288" s="59"/>
      <c r="EEE288" s="59"/>
      <c r="EEF288" s="59"/>
      <c r="EEG288" s="59"/>
      <c r="EEH288" s="59"/>
      <c r="EEI288" s="59"/>
      <c r="EEJ288" s="59"/>
      <c r="EEK288" s="59"/>
      <c r="EEL288" s="59"/>
      <c r="EEM288" s="59"/>
      <c r="EEN288" s="59"/>
      <c r="EEO288" s="59"/>
      <c r="EEP288" s="59"/>
      <c r="EEQ288" s="59"/>
      <c r="EER288" s="59"/>
      <c r="EES288" s="59"/>
      <c r="EET288" s="59"/>
      <c r="EEU288" s="59"/>
      <c r="EEV288" s="59"/>
      <c r="EEW288" s="59"/>
      <c r="EEX288" s="59"/>
      <c r="EEY288" s="59"/>
      <c r="EEZ288" s="59"/>
      <c r="EFA288" s="59"/>
      <c r="EFB288" s="59"/>
      <c r="EFC288" s="59"/>
      <c r="EFD288" s="59"/>
      <c r="EFE288" s="59"/>
      <c r="EFF288" s="59"/>
      <c r="EFG288" s="59"/>
      <c r="EFH288" s="59"/>
      <c r="EFI288" s="59"/>
      <c r="EFJ288" s="59"/>
      <c r="EFK288" s="59"/>
      <c r="EFL288" s="59"/>
      <c r="EFM288" s="59"/>
      <c r="EFN288" s="59"/>
      <c r="EFO288" s="59"/>
      <c r="EFP288" s="59"/>
      <c r="EFQ288" s="59"/>
      <c r="EFR288" s="59"/>
      <c r="EFS288" s="59"/>
      <c r="EFT288" s="59"/>
      <c r="EFU288" s="59"/>
      <c r="EFV288" s="59"/>
      <c r="EFW288" s="59"/>
      <c r="EFX288" s="59"/>
      <c r="EFY288" s="59"/>
      <c r="EFZ288" s="59"/>
      <c r="EGA288" s="59"/>
      <c r="EGB288" s="59"/>
      <c r="EGC288" s="59"/>
      <c r="EGD288" s="59"/>
      <c r="EGE288" s="59"/>
      <c r="EGF288" s="59"/>
      <c r="EGG288" s="59"/>
      <c r="EGH288" s="59"/>
      <c r="EGI288" s="59"/>
      <c r="EGJ288" s="59"/>
      <c r="EGK288" s="59"/>
      <c r="EGL288" s="59"/>
      <c r="EGM288" s="59"/>
      <c r="EGN288" s="59"/>
      <c r="EGO288" s="59"/>
      <c r="EGP288" s="59"/>
      <c r="EGQ288" s="59"/>
      <c r="EGR288" s="59"/>
      <c r="EGS288" s="59"/>
      <c r="EGT288" s="59"/>
      <c r="EGU288" s="59"/>
      <c r="EGV288" s="59"/>
      <c r="EGW288" s="59"/>
      <c r="EGX288" s="59"/>
      <c r="EGY288" s="59"/>
      <c r="EGZ288" s="59"/>
      <c r="EHA288" s="59"/>
      <c r="EHB288" s="59"/>
      <c r="EHC288" s="59"/>
      <c r="EHD288" s="59"/>
      <c r="EHE288" s="59"/>
      <c r="EHF288" s="59"/>
      <c r="EHG288" s="59"/>
      <c r="EHH288" s="59"/>
      <c r="EHI288" s="59"/>
      <c r="EHJ288" s="59"/>
      <c r="EHK288" s="59"/>
      <c r="EHL288" s="59"/>
      <c r="EHM288" s="59"/>
      <c r="EHN288" s="59"/>
      <c r="EHO288" s="59"/>
      <c r="EHP288" s="59"/>
      <c r="EHQ288" s="59"/>
      <c r="EHR288" s="59"/>
      <c r="EHS288" s="59"/>
      <c r="EHT288" s="59"/>
      <c r="EHU288" s="59"/>
      <c r="EHV288" s="59"/>
      <c r="EHW288" s="59"/>
      <c r="EHX288" s="59"/>
      <c r="EHY288" s="59"/>
      <c r="EHZ288" s="59"/>
      <c r="EIA288" s="59"/>
      <c r="EIB288" s="59"/>
      <c r="EIC288" s="59"/>
      <c r="EID288" s="59"/>
      <c r="EIE288" s="59"/>
      <c r="EIF288" s="59"/>
      <c r="EIG288" s="59"/>
      <c r="EIH288" s="59"/>
      <c r="EII288" s="59"/>
      <c r="EIJ288" s="59"/>
      <c r="EIK288" s="59"/>
      <c r="EIL288" s="59"/>
      <c r="EIM288" s="59"/>
      <c r="EIN288" s="59"/>
      <c r="EIO288" s="59"/>
      <c r="EIP288" s="59"/>
      <c r="EIQ288" s="59"/>
      <c r="EIR288" s="59"/>
      <c r="EIS288" s="59"/>
      <c r="EIT288" s="59"/>
      <c r="EIU288" s="59"/>
      <c r="EIV288" s="59"/>
      <c r="EIW288" s="59"/>
      <c r="EIX288" s="59"/>
      <c r="EIY288" s="59"/>
      <c r="EIZ288" s="59"/>
      <c r="EJA288" s="59"/>
      <c r="EJB288" s="59"/>
      <c r="EJC288" s="59"/>
      <c r="EJD288" s="59"/>
      <c r="EJE288" s="59"/>
      <c r="EJF288" s="59"/>
      <c r="EJG288" s="59"/>
      <c r="EJH288" s="59"/>
      <c r="EJI288" s="59"/>
      <c r="EJJ288" s="59"/>
      <c r="EJK288" s="59"/>
      <c r="EJL288" s="59"/>
      <c r="EJM288" s="59"/>
      <c r="EJN288" s="59"/>
      <c r="EJO288" s="59"/>
      <c r="EJP288" s="59"/>
      <c r="EJQ288" s="59"/>
      <c r="EJR288" s="59"/>
      <c r="EJS288" s="59"/>
      <c r="EJT288" s="59"/>
      <c r="EJU288" s="59"/>
      <c r="EJV288" s="59"/>
      <c r="EJW288" s="59"/>
      <c r="EJX288" s="59"/>
      <c r="EJY288" s="59"/>
      <c r="EJZ288" s="59"/>
      <c r="EKA288" s="59"/>
      <c r="EKB288" s="59"/>
      <c r="EKC288" s="59"/>
      <c r="EKD288" s="59"/>
      <c r="EKE288" s="59"/>
      <c r="EKF288" s="59"/>
      <c r="EKG288" s="59"/>
      <c r="EKH288" s="59"/>
      <c r="EKI288" s="59"/>
      <c r="EKJ288" s="59"/>
      <c r="EKK288" s="59"/>
      <c r="EKL288" s="59"/>
      <c r="EKM288" s="59"/>
      <c r="EKN288" s="59"/>
      <c r="EKO288" s="59"/>
      <c r="EKP288" s="59"/>
      <c r="EKQ288" s="59"/>
      <c r="EKR288" s="59"/>
      <c r="EKS288" s="59"/>
      <c r="EKT288" s="59"/>
      <c r="EKU288" s="59"/>
      <c r="EKV288" s="59"/>
      <c r="EKW288" s="59"/>
      <c r="EKX288" s="59"/>
      <c r="EKY288" s="59"/>
      <c r="EKZ288" s="59"/>
      <c r="ELA288" s="59"/>
      <c r="ELB288" s="59"/>
      <c r="ELC288" s="59"/>
      <c r="ELD288" s="59"/>
      <c r="ELE288" s="59"/>
      <c r="ELF288" s="59"/>
      <c r="ELG288" s="59"/>
      <c r="ELH288" s="59"/>
      <c r="ELI288" s="59"/>
      <c r="ELJ288" s="59"/>
      <c r="ELK288" s="59"/>
      <c r="ELL288" s="59"/>
      <c r="ELM288" s="59"/>
      <c r="ELN288" s="59"/>
      <c r="ELO288" s="59"/>
      <c r="ELP288" s="59"/>
      <c r="ELQ288" s="59"/>
      <c r="ELR288" s="59"/>
      <c r="ELS288" s="59"/>
      <c r="ELT288" s="59"/>
      <c r="ELU288" s="59"/>
      <c r="ELV288" s="59"/>
      <c r="ELW288" s="59"/>
      <c r="ELX288" s="59"/>
      <c r="ELY288" s="59"/>
      <c r="ELZ288" s="59"/>
      <c r="EMA288" s="59"/>
      <c r="EMB288" s="59"/>
      <c r="EMC288" s="59"/>
      <c r="EMD288" s="59"/>
      <c r="EME288" s="59"/>
      <c r="EMF288" s="59"/>
      <c r="EMG288" s="59"/>
      <c r="EMH288" s="59"/>
      <c r="EMI288" s="59"/>
      <c r="EMJ288" s="59"/>
      <c r="EMK288" s="59"/>
      <c r="EML288" s="59"/>
      <c r="EMM288" s="59"/>
      <c r="EMN288" s="59"/>
      <c r="EMO288" s="59"/>
      <c r="EMP288" s="59"/>
      <c r="EMQ288" s="59"/>
      <c r="EMR288" s="59"/>
      <c r="EMS288" s="59"/>
      <c r="EMT288" s="59"/>
      <c r="EMU288" s="59"/>
      <c r="EMV288" s="59"/>
      <c r="EMW288" s="59"/>
      <c r="EMX288" s="59"/>
      <c r="EMY288" s="59"/>
      <c r="EMZ288" s="59"/>
      <c r="ENA288" s="59"/>
      <c r="ENB288" s="59"/>
      <c r="ENC288" s="59"/>
      <c r="END288" s="59"/>
      <c r="ENE288" s="59"/>
      <c r="ENF288" s="59"/>
      <c r="ENG288" s="59"/>
      <c r="ENH288" s="59"/>
      <c r="ENI288" s="59"/>
      <c r="ENJ288" s="59"/>
      <c r="ENK288" s="59"/>
      <c r="ENL288" s="59"/>
      <c r="ENM288" s="59"/>
      <c r="ENN288" s="59"/>
      <c r="ENO288" s="59"/>
      <c r="ENP288" s="59"/>
      <c r="ENQ288" s="59"/>
      <c r="ENR288" s="59"/>
      <c r="ENS288" s="59"/>
      <c r="ENT288" s="59"/>
      <c r="ENU288" s="59"/>
      <c r="ENV288" s="59"/>
      <c r="ENW288" s="59"/>
      <c r="ENX288" s="59"/>
      <c r="ENY288" s="59"/>
      <c r="ENZ288" s="59"/>
      <c r="EOA288" s="59"/>
      <c r="EOB288" s="59"/>
      <c r="EOC288" s="59"/>
      <c r="EOD288" s="59"/>
      <c r="EOE288" s="59"/>
      <c r="EOF288" s="59"/>
      <c r="EOG288" s="59"/>
      <c r="EOH288" s="59"/>
      <c r="EOI288" s="59"/>
      <c r="EOJ288" s="59"/>
      <c r="EOK288" s="59"/>
      <c r="EOL288" s="59"/>
      <c r="EOM288" s="59"/>
      <c r="EON288" s="59"/>
      <c r="EOO288" s="59"/>
      <c r="EOP288" s="59"/>
      <c r="EOQ288" s="59"/>
      <c r="EOR288" s="59"/>
      <c r="EOS288" s="59"/>
      <c r="EOT288" s="59"/>
      <c r="EOU288" s="59"/>
      <c r="EOV288" s="59"/>
      <c r="EOW288" s="59"/>
      <c r="EOX288" s="59"/>
      <c r="EOY288" s="59"/>
      <c r="EOZ288" s="59"/>
      <c r="EPA288" s="59"/>
      <c r="EPB288" s="59"/>
      <c r="EPC288" s="59"/>
      <c r="EPD288" s="59"/>
      <c r="EPE288" s="59"/>
      <c r="EPF288" s="59"/>
      <c r="EPG288" s="59"/>
      <c r="EPH288" s="59"/>
      <c r="EPI288" s="59"/>
      <c r="EPJ288" s="59"/>
      <c r="EPK288" s="59"/>
      <c r="EPL288" s="59"/>
      <c r="EPM288" s="59"/>
      <c r="EPN288" s="59"/>
      <c r="EPO288" s="59"/>
      <c r="EPP288" s="59"/>
      <c r="EPQ288" s="59"/>
      <c r="EPR288" s="59"/>
      <c r="EPS288" s="59"/>
      <c r="EPT288" s="59"/>
      <c r="EPU288" s="59"/>
      <c r="EPV288" s="59"/>
      <c r="EPW288" s="59"/>
      <c r="EPX288" s="59"/>
      <c r="EPY288" s="59"/>
      <c r="EPZ288" s="59"/>
      <c r="EQA288" s="59"/>
      <c r="EQB288" s="59"/>
      <c r="EQC288" s="59"/>
      <c r="EQD288" s="59"/>
      <c r="EQE288" s="59"/>
      <c r="EQF288" s="59"/>
      <c r="EQG288" s="59"/>
      <c r="EQH288" s="59"/>
      <c r="EQI288" s="59"/>
      <c r="EQJ288" s="59"/>
      <c r="EQK288" s="59"/>
      <c r="EQL288" s="59"/>
      <c r="EQM288" s="59"/>
      <c r="EQN288" s="59"/>
      <c r="EQO288" s="59"/>
      <c r="EQP288" s="59"/>
      <c r="EQQ288" s="59"/>
      <c r="EQR288" s="59"/>
      <c r="EQS288" s="59"/>
      <c r="EQT288" s="59"/>
      <c r="EQU288" s="59"/>
      <c r="EQV288" s="59"/>
      <c r="EQW288" s="59"/>
      <c r="EQX288" s="59"/>
      <c r="EQY288" s="59"/>
      <c r="EQZ288" s="59"/>
      <c r="ERA288" s="59"/>
      <c r="ERB288" s="59"/>
      <c r="ERC288" s="59"/>
      <c r="ERD288" s="59"/>
      <c r="ERE288" s="59"/>
      <c r="ERF288" s="59"/>
      <c r="ERG288" s="59"/>
      <c r="ERH288" s="59"/>
      <c r="ERI288" s="59"/>
      <c r="ERJ288" s="59"/>
      <c r="ERK288" s="59"/>
      <c r="ERL288" s="59"/>
      <c r="ERM288" s="59"/>
      <c r="ERN288" s="59"/>
      <c r="ERO288" s="59"/>
      <c r="ERP288" s="59"/>
      <c r="ERQ288" s="59"/>
      <c r="ERR288" s="59"/>
      <c r="ERS288" s="59"/>
      <c r="ERT288" s="59"/>
      <c r="ERU288" s="59"/>
      <c r="ERV288" s="59"/>
      <c r="ERW288" s="59"/>
      <c r="ERX288" s="59"/>
      <c r="ERY288" s="59"/>
      <c r="ERZ288" s="59"/>
      <c r="ESA288" s="59"/>
      <c r="ESB288" s="59"/>
      <c r="ESC288" s="59"/>
      <c r="ESD288" s="59"/>
      <c r="ESE288" s="59"/>
      <c r="ESF288" s="59"/>
      <c r="ESG288" s="59"/>
      <c r="ESH288" s="59"/>
      <c r="ESI288" s="59"/>
      <c r="ESJ288" s="59"/>
      <c r="ESK288" s="59"/>
      <c r="ESL288" s="59"/>
      <c r="ESM288" s="59"/>
      <c r="ESN288" s="59"/>
      <c r="ESO288" s="59"/>
      <c r="ESP288" s="59"/>
      <c r="ESQ288" s="59"/>
      <c r="ESR288" s="59"/>
      <c r="ESS288" s="59"/>
      <c r="EST288" s="59"/>
      <c r="ESU288" s="59"/>
      <c r="ESV288" s="59"/>
      <c r="ESW288" s="59"/>
      <c r="ESX288" s="59"/>
      <c r="ESY288" s="59"/>
      <c r="ESZ288" s="59"/>
      <c r="ETA288" s="59"/>
      <c r="ETB288" s="59"/>
      <c r="ETC288" s="59"/>
      <c r="ETD288" s="59"/>
      <c r="ETE288" s="59"/>
      <c r="ETF288" s="59"/>
      <c r="ETG288" s="59"/>
      <c r="ETH288" s="59"/>
      <c r="ETI288" s="59"/>
      <c r="ETJ288" s="59"/>
      <c r="ETK288" s="59"/>
      <c r="ETL288" s="59"/>
      <c r="ETM288" s="59"/>
      <c r="ETN288" s="59"/>
      <c r="ETO288" s="59"/>
      <c r="ETP288" s="59"/>
      <c r="ETQ288" s="59"/>
      <c r="ETR288" s="59"/>
      <c r="ETS288" s="59"/>
      <c r="ETT288" s="59"/>
      <c r="ETU288" s="59"/>
      <c r="ETV288" s="59"/>
      <c r="ETW288" s="59"/>
      <c r="ETX288" s="59"/>
      <c r="ETY288" s="59"/>
      <c r="ETZ288" s="59"/>
      <c r="EUA288" s="59"/>
      <c r="EUB288" s="59"/>
      <c r="EUC288" s="59"/>
      <c r="EUD288" s="59"/>
      <c r="EUE288" s="59"/>
      <c r="EUF288" s="59"/>
      <c r="EUG288" s="59"/>
      <c r="EUH288" s="59"/>
      <c r="EUI288" s="59"/>
      <c r="EUJ288" s="59"/>
      <c r="EUK288" s="59"/>
      <c r="EUL288" s="59"/>
      <c r="EUM288" s="59"/>
      <c r="EUN288" s="59"/>
      <c r="EUO288" s="59"/>
      <c r="EUP288" s="59"/>
      <c r="EUQ288" s="59"/>
      <c r="EUR288" s="59"/>
      <c r="EUS288" s="59"/>
      <c r="EUT288" s="59"/>
      <c r="EUU288" s="59"/>
      <c r="EUV288" s="59"/>
      <c r="EUW288" s="59"/>
      <c r="EUX288" s="59"/>
      <c r="EUY288" s="59"/>
      <c r="EUZ288" s="59"/>
      <c r="EVA288" s="59"/>
      <c r="EVB288" s="59"/>
      <c r="EVC288" s="59"/>
      <c r="EVD288" s="59"/>
      <c r="EVE288" s="59"/>
      <c r="EVF288" s="59"/>
      <c r="EVG288" s="59"/>
      <c r="EVH288" s="59"/>
      <c r="EVI288" s="59"/>
      <c r="EVJ288" s="59"/>
      <c r="EVK288" s="59"/>
      <c r="EVL288" s="59"/>
      <c r="EVM288" s="59"/>
      <c r="EVN288" s="59"/>
      <c r="EVO288" s="59"/>
      <c r="EVP288" s="59"/>
      <c r="EVQ288" s="59"/>
      <c r="EVR288" s="59"/>
      <c r="EVS288" s="59"/>
      <c r="EVT288" s="59"/>
      <c r="EVU288" s="59"/>
      <c r="EVV288" s="59"/>
      <c r="EVW288" s="59"/>
      <c r="EVX288" s="59"/>
      <c r="EVY288" s="59"/>
      <c r="EVZ288" s="59"/>
      <c r="EWA288" s="59"/>
      <c r="EWB288" s="59"/>
      <c r="EWC288" s="59"/>
      <c r="EWD288" s="59"/>
      <c r="EWE288" s="59"/>
      <c r="EWF288" s="59"/>
      <c r="EWG288" s="59"/>
      <c r="EWH288" s="59"/>
      <c r="EWI288" s="59"/>
      <c r="EWJ288" s="59"/>
      <c r="EWK288" s="59"/>
      <c r="EWL288" s="59"/>
      <c r="EWM288" s="59"/>
      <c r="EWN288" s="59"/>
      <c r="EWO288" s="59"/>
      <c r="EWP288" s="59"/>
      <c r="EWQ288" s="59"/>
      <c r="EWR288" s="59"/>
      <c r="EWS288" s="59"/>
      <c r="EWT288" s="59"/>
      <c r="EWU288" s="59"/>
      <c r="EWV288" s="59"/>
      <c r="EWW288" s="59"/>
      <c r="EWX288" s="59"/>
      <c r="EWY288" s="59"/>
      <c r="EWZ288" s="59"/>
      <c r="EXA288" s="59"/>
      <c r="EXB288" s="59"/>
      <c r="EXC288" s="59"/>
      <c r="EXD288" s="59"/>
      <c r="EXE288" s="59"/>
      <c r="EXF288" s="59"/>
      <c r="EXG288" s="59"/>
      <c r="EXH288" s="59"/>
      <c r="EXI288" s="59"/>
      <c r="EXJ288" s="59"/>
      <c r="EXK288" s="59"/>
      <c r="EXL288" s="59"/>
      <c r="EXM288" s="59"/>
      <c r="EXN288" s="59"/>
      <c r="EXO288" s="59"/>
      <c r="EXP288" s="59"/>
      <c r="EXQ288" s="59"/>
      <c r="EXR288" s="59"/>
      <c r="EXS288" s="59"/>
      <c r="EXT288" s="59"/>
      <c r="EXU288" s="59"/>
      <c r="EXV288" s="59"/>
      <c r="EXW288" s="59"/>
      <c r="EXX288" s="59"/>
      <c r="EXY288" s="59"/>
      <c r="EXZ288" s="59"/>
      <c r="EYA288" s="59"/>
      <c r="EYB288" s="59"/>
      <c r="EYC288" s="59"/>
      <c r="EYD288" s="59"/>
      <c r="EYE288" s="59"/>
      <c r="EYF288" s="59"/>
      <c r="EYG288" s="59"/>
      <c r="EYH288" s="59"/>
      <c r="EYI288" s="59"/>
      <c r="EYJ288" s="59"/>
      <c r="EYK288" s="59"/>
      <c r="EYL288" s="59"/>
      <c r="EYM288" s="59"/>
      <c r="EYN288" s="59"/>
      <c r="EYO288" s="59"/>
      <c r="EYP288" s="59"/>
      <c r="EYQ288" s="59"/>
      <c r="EYR288" s="59"/>
      <c r="EYS288" s="59"/>
      <c r="EYT288" s="59"/>
      <c r="EYU288" s="59"/>
      <c r="EYV288" s="59"/>
      <c r="EYW288" s="59"/>
      <c r="EYX288" s="59"/>
      <c r="EYY288" s="59"/>
      <c r="EYZ288" s="59"/>
      <c r="EZA288" s="59"/>
      <c r="EZB288" s="59"/>
      <c r="EZC288" s="59"/>
      <c r="EZD288" s="59"/>
      <c r="EZE288" s="59"/>
      <c r="EZF288" s="59"/>
      <c r="EZG288" s="59"/>
      <c r="EZH288" s="59"/>
      <c r="EZI288" s="59"/>
      <c r="EZJ288" s="59"/>
      <c r="EZK288" s="59"/>
      <c r="EZL288" s="59"/>
      <c r="EZM288" s="59"/>
      <c r="EZN288" s="59"/>
      <c r="EZO288" s="59"/>
      <c r="EZP288" s="59"/>
      <c r="EZQ288" s="59"/>
      <c r="EZR288" s="59"/>
      <c r="EZS288" s="59"/>
      <c r="EZT288" s="59"/>
      <c r="EZU288" s="59"/>
      <c r="EZV288" s="59"/>
      <c r="EZW288" s="59"/>
      <c r="EZX288" s="59"/>
      <c r="EZY288" s="59"/>
      <c r="EZZ288" s="59"/>
      <c r="FAA288" s="59"/>
      <c r="FAB288" s="59"/>
      <c r="FAC288" s="59"/>
      <c r="FAD288" s="59"/>
      <c r="FAE288" s="59"/>
      <c r="FAF288" s="59"/>
      <c r="FAG288" s="59"/>
      <c r="FAH288" s="59"/>
      <c r="FAI288" s="59"/>
      <c r="FAJ288" s="59"/>
      <c r="FAK288" s="59"/>
      <c r="FAL288" s="59"/>
      <c r="FAM288" s="59"/>
      <c r="FAN288" s="59"/>
      <c r="FAO288" s="59"/>
      <c r="FAP288" s="59"/>
      <c r="FAQ288" s="59"/>
      <c r="FAR288" s="59"/>
      <c r="FAS288" s="59"/>
      <c r="FAT288" s="59"/>
      <c r="FAU288" s="59"/>
      <c r="FAV288" s="59"/>
      <c r="FAW288" s="59"/>
      <c r="FAX288" s="59"/>
      <c r="FAY288" s="59"/>
      <c r="FAZ288" s="59"/>
      <c r="FBA288" s="59"/>
      <c r="FBB288" s="59"/>
      <c r="FBC288" s="59"/>
      <c r="FBD288" s="59"/>
      <c r="FBE288" s="59"/>
      <c r="FBF288" s="59"/>
      <c r="FBG288" s="59"/>
      <c r="FBH288" s="59"/>
      <c r="FBI288" s="59"/>
      <c r="FBJ288" s="59"/>
      <c r="FBK288" s="59"/>
      <c r="FBL288" s="59"/>
      <c r="FBM288" s="59"/>
      <c r="FBN288" s="59"/>
      <c r="FBO288" s="59"/>
      <c r="FBP288" s="59"/>
      <c r="FBQ288" s="59"/>
      <c r="FBR288" s="59"/>
      <c r="FBS288" s="59"/>
      <c r="FBT288" s="59"/>
      <c r="FBU288" s="59"/>
      <c r="FBV288" s="59"/>
      <c r="FBW288" s="59"/>
      <c r="FBX288" s="59"/>
      <c r="FBY288" s="59"/>
      <c r="FBZ288" s="59"/>
      <c r="FCA288" s="59"/>
      <c r="FCB288" s="59"/>
      <c r="FCC288" s="59"/>
      <c r="FCD288" s="59"/>
      <c r="FCE288" s="59"/>
      <c r="FCF288" s="59"/>
      <c r="FCG288" s="59"/>
      <c r="FCH288" s="59"/>
      <c r="FCI288" s="59"/>
      <c r="FCJ288" s="59"/>
      <c r="FCK288" s="59"/>
      <c r="FCL288" s="59"/>
      <c r="FCM288" s="59"/>
      <c r="FCN288" s="59"/>
      <c r="FCO288" s="59"/>
      <c r="FCP288" s="59"/>
      <c r="FCQ288" s="59"/>
      <c r="FCR288" s="59"/>
      <c r="FCS288" s="59"/>
      <c r="FCT288" s="59"/>
      <c r="FCU288" s="59"/>
      <c r="FCV288" s="59"/>
      <c r="FCW288" s="59"/>
      <c r="FCX288" s="59"/>
      <c r="FCY288" s="59"/>
      <c r="FCZ288" s="59"/>
      <c r="FDA288" s="59"/>
      <c r="FDB288" s="59"/>
      <c r="FDC288" s="59"/>
      <c r="FDD288" s="59"/>
      <c r="FDE288" s="59"/>
      <c r="FDF288" s="59"/>
      <c r="FDG288" s="59"/>
      <c r="FDH288" s="59"/>
      <c r="FDI288" s="59"/>
      <c r="FDJ288" s="59"/>
      <c r="FDK288" s="59"/>
      <c r="FDL288" s="59"/>
      <c r="FDM288" s="59"/>
      <c r="FDN288" s="59"/>
      <c r="FDO288" s="59"/>
      <c r="FDP288" s="59"/>
      <c r="FDQ288" s="59"/>
      <c r="FDR288" s="59"/>
      <c r="FDS288" s="59"/>
      <c r="FDT288" s="59"/>
      <c r="FDU288" s="59"/>
      <c r="FDV288" s="59"/>
      <c r="FDW288" s="59"/>
      <c r="FDX288" s="59"/>
      <c r="FDY288" s="59"/>
      <c r="FDZ288" s="59"/>
      <c r="FEA288" s="59"/>
      <c r="FEB288" s="59"/>
      <c r="FEC288" s="59"/>
      <c r="FED288" s="59"/>
      <c r="FEE288" s="59"/>
      <c r="FEF288" s="59"/>
      <c r="FEG288" s="59"/>
      <c r="FEH288" s="59"/>
      <c r="FEI288" s="59"/>
      <c r="FEJ288" s="59"/>
      <c r="FEK288" s="59"/>
      <c r="FEL288" s="59"/>
      <c r="FEM288" s="59"/>
      <c r="FEN288" s="59"/>
      <c r="FEO288" s="59"/>
      <c r="FEP288" s="59"/>
      <c r="FEQ288" s="59"/>
      <c r="FER288" s="59"/>
      <c r="FES288" s="59"/>
      <c r="FET288" s="59"/>
      <c r="FEU288" s="59"/>
      <c r="FEV288" s="59"/>
      <c r="FEW288" s="59"/>
      <c r="FEX288" s="59"/>
      <c r="FEY288" s="59"/>
      <c r="FEZ288" s="59"/>
      <c r="FFA288" s="59"/>
      <c r="FFB288" s="59"/>
      <c r="FFC288" s="59"/>
      <c r="FFD288" s="59"/>
      <c r="FFE288" s="59"/>
      <c r="FFF288" s="59"/>
      <c r="FFG288" s="59"/>
      <c r="FFH288" s="59"/>
      <c r="FFI288" s="59"/>
      <c r="FFJ288" s="59"/>
      <c r="FFK288" s="59"/>
      <c r="FFL288" s="59"/>
      <c r="FFM288" s="59"/>
      <c r="FFN288" s="59"/>
      <c r="FFO288" s="59"/>
      <c r="FFP288" s="59"/>
      <c r="FFQ288" s="59"/>
      <c r="FFR288" s="59"/>
      <c r="FFS288" s="59"/>
      <c r="FFT288" s="59"/>
      <c r="FFU288" s="59"/>
      <c r="FFV288" s="59"/>
      <c r="FFW288" s="59"/>
      <c r="FFX288" s="59"/>
      <c r="FFY288" s="59"/>
      <c r="FFZ288" s="59"/>
      <c r="FGA288" s="59"/>
      <c r="FGB288" s="59"/>
      <c r="FGC288" s="59"/>
      <c r="FGD288" s="59"/>
      <c r="FGE288" s="59"/>
      <c r="FGF288" s="59"/>
      <c r="FGG288" s="59"/>
      <c r="FGH288" s="59"/>
      <c r="FGI288" s="59"/>
      <c r="FGJ288" s="59"/>
      <c r="FGK288" s="59"/>
      <c r="FGL288" s="59"/>
      <c r="FGM288" s="59"/>
      <c r="FGN288" s="59"/>
      <c r="FGO288" s="59"/>
      <c r="FGP288" s="59"/>
      <c r="FGQ288" s="59"/>
      <c r="FGR288" s="59"/>
      <c r="FGS288" s="59"/>
      <c r="FGT288" s="59"/>
      <c r="FGU288" s="59"/>
      <c r="FGV288" s="59"/>
      <c r="FGW288" s="59"/>
      <c r="FGX288" s="59"/>
      <c r="FGY288" s="59"/>
      <c r="FGZ288" s="59"/>
      <c r="FHA288" s="59"/>
      <c r="FHB288" s="59"/>
      <c r="FHC288" s="59"/>
      <c r="FHD288" s="59"/>
      <c r="FHE288" s="59"/>
      <c r="FHF288" s="59"/>
      <c r="FHG288" s="59"/>
      <c r="FHH288" s="59"/>
      <c r="FHI288" s="59"/>
      <c r="FHJ288" s="59"/>
      <c r="FHK288" s="59"/>
      <c r="FHL288" s="59"/>
      <c r="FHM288" s="59"/>
      <c r="FHN288" s="59"/>
      <c r="FHO288" s="59"/>
      <c r="FHP288" s="59"/>
      <c r="FHQ288" s="59"/>
      <c r="FHR288" s="59"/>
      <c r="FHS288" s="59"/>
      <c r="FHT288" s="59"/>
      <c r="FHU288" s="59"/>
      <c r="FHV288" s="59"/>
      <c r="FHW288" s="59"/>
      <c r="FHX288" s="59"/>
      <c r="FHY288" s="59"/>
      <c r="FHZ288" s="59"/>
      <c r="FIA288" s="59"/>
      <c r="FIB288" s="59"/>
      <c r="FIC288" s="59"/>
      <c r="FID288" s="59"/>
      <c r="FIE288" s="59"/>
      <c r="FIF288" s="59"/>
      <c r="FIG288" s="59"/>
      <c r="FIH288" s="59"/>
      <c r="FII288" s="59"/>
      <c r="FIJ288" s="59"/>
      <c r="FIK288" s="59"/>
      <c r="FIL288" s="59"/>
      <c r="FIM288" s="59"/>
      <c r="FIN288" s="59"/>
      <c r="FIO288" s="59"/>
      <c r="FIP288" s="59"/>
      <c r="FIQ288" s="59"/>
      <c r="FIR288" s="59"/>
      <c r="FIS288" s="59"/>
      <c r="FIT288" s="59"/>
      <c r="FIU288" s="59"/>
      <c r="FIV288" s="59"/>
      <c r="FIW288" s="59"/>
      <c r="FIX288" s="59"/>
      <c r="FIY288" s="59"/>
      <c r="FIZ288" s="59"/>
      <c r="FJA288" s="59"/>
      <c r="FJB288" s="59"/>
      <c r="FJC288" s="59"/>
      <c r="FJD288" s="59"/>
    </row>
    <row r="289" spans="1:4320" s="66" customFormat="1" ht="25.5" x14ac:dyDescent="0.2">
      <c r="A289" s="183"/>
      <c r="B289" s="123" t="s">
        <v>819</v>
      </c>
      <c r="C289" s="258" t="s">
        <v>16</v>
      </c>
      <c r="D289" s="259" t="s">
        <v>17</v>
      </c>
      <c r="E289" s="143" t="s">
        <v>387</v>
      </c>
      <c r="F289" s="79"/>
      <c r="G289" s="251"/>
      <c r="H289" s="262">
        <v>70620</v>
      </c>
      <c r="I289" s="144" t="s">
        <v>20</v>
      </c>
      <c r="J289" s="515"/>
      <c r="K289" s="250">
        <v>30000</v>
      </c>
      <c r="L289" s="113"/>
      <c r="M289" s="65">
        <v>19248.902515432063</v>
      </c>
      <c r="N289" s="114"/>
      <c r="O289" s="58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9"/>
      <c r="EY289" s="59"/>
      <c r="EZ289" s="59"/>
      <c r="FA289" s="59"/>
      <c r="FB289" s="59"/>
      <c r="FC289" s="59"/>
      <c r="FD289" s="59"/>
      <c r="FE289" s="59"/>
      <c r="FF289" s="59"/>
      <c r="FG289" s="59"/>
      <c r="FH289" s="59"/>
      <c r="FI289" s="59"/>
      <c r="FJ289" s="59"/>
      <c r="FK289" s="59"/>
      <c r="FL289" s="59"/>
      <c r="FM289" s="59"/>
      <c r="FN289" s="59"/>
      <c r="FO289" s="59"/>
      <c r="FP289" s="59"/>
      <c r="FQ289" s="59"/>
      <c r="FR289" s="59"/>
      <c r="FS289" s="59"/>
      <c r="FT289" s="59"/>
      <c r="FU289" s="59"/>
      <c r="FV289" s="59"/>
      <c r="FW289" s="59"/>
      <c r="FX289" s="59"/>
      <c r="FY289" s="59"/>
      <c r="FZ289" s="59"/>
      <c r="GA289" s="59"/>
      <c r="GB289" s="59"/>
      <c r="GC289" s="59"/>
      <c r="GD289" s="59"/>
      <c r="GE289" s="59"/>
      <c r="GF289" s="59"/>
      <c r="GG289" s="59"/>
      <c r="GH289" s="59"/>
      <c r="GI289" s="59"/>
      <c r="GJ289" s="59"/>
      <c r="GK289" s="59"/>
      <c r="GL289" s="59"/>
      <c r="GM289" s="59"/>
      <c r="GN289" s="59"/>
      <c r="GO289" s="59"/>
      <c r="GP289" s="59"/>
      <c r="GQ289" s="59"/>
      <c r="GR289" s="59"/>
      <c r="GS289" s="59"/>
      <c r="GT289" s="59"/>
      <c r="GU289" s="59"/>
      <c r="GV289" s="59"/>
      <c r="GW289" s="59"/>
      <c r="GX289" s="59"/>
      <c r="GY289" s="59"/>
      <c r="GZ289" s="59"/>
      <c r="HA289" s="59"/>
      <c r="HB289" s="59"/>
      <c r="HC289" s="59"/>
      <c r="HD289" s="59"/>
      <c r="HE289" s="59"/>
      <c r="HF289" s="59"/>
      <c r="HG289" s="59"/>
      <c r="HH289" s="59"/>
      <c r="HI289" s="59"/>
      <c r="HJ289" s="59"/>
      <c r="HK289" s="59"/>
      <c r="HL289" s="59"/>
      <c r="HM289" s="59"/>
      <c r="HN289" s="59"/>
      <c r="HO289" s="59"/>
      <c r="HP289" s="59"/>
      <c r="HQ289" s="59"/>
      <c r="HR289" s="59"/>
      <c r="HS289" s="59"/>
      <c r="HT289" s="59"/>
      <c r="HU289" s="59"/>
      <c r="HV289" s="59"/>
      <c r="HW289" s="59"/>
      <c r="HX289" s="59"/>
      <c r="HY289" s="59"/>
      <c r="HZ289" s="59"/>
      <c r="IA289" s="59"/>
      <c r="IB289" s="59"/>
      <c r="IC289" s="59"/>
      <c r="ID289" s="59"/>
      <c r="IE289" s="59"/>
      <c r="IF289" s="59"/>
      <c r="IG289" s="59"/>
      <c r="IH289" s="59"/>
      <c r="II289" s="59"/>
      <c r="IJ289" s="59"/>
      <c r="IK289" s="59"/>
      <c r="IL289" s="59"/>
      <c r="IM289" s="59"/>
      <c r="IN289" s="59"/>
      <c r="IO289" s="59"/>
      <c r="IP289" s="59"/>
      <c r="IQ289" s="59"/>
      <c r="IR289" s="59"/>
      <c r="IS289" s="59"/>
      <c r="IT289" s="59"/>
      <c r="IU289" s="59"/>
      <c r="IV289" s="59"/>
      <c r="IW289" s="59"/>
      <c r="IX289" s="59"/>
      <c r="IY289" s="59"/>
      <c r="IZ289" s="59"/>
      <c r="JA289" s="59"/>
      <c r="JB289" s="59"/>
      <c r="JC289" s="59"/>
      <c r="JD289" s="59"/>
      <c r="JE289" s="59"/>
      <c r="JF289" s="59"/>
      <c r="JG289" s="59"/>
      <c r="JH289" s="59"/>
      <c r="JI289" s="59"/>
      <c r="JJ289" s="59"/>
      <c r="JK289" s="59"/>
      <c r="JL289" s="59"/>
      <c r="JM289" s="59"/>
      <c r="JN289" s="59"/>
      <c r="JO289" s="59"/>
      <c r="JP289" s="59"/>
      <c r="JQ289" s="59"/>
      <c r="JR289" s="59"/>
      <c r="JS289" s="59"/>
      <c r="JT289" s="59"/>
      <c r="JU289" s="59"/>
      <c r="JV289" s="59"/>
      <c r="JW289" s="59"/>
      <c r="JX289" s="59"/>
      <c r="JY289" s="59"/>
      <c r="JZ289" s="59"/>
      <c r="KA289" s="59"/>
      <c r="KB289" s="59"/>
      <c r="KC289" s="59"/>
      <c r="KD289" s="59"/>
      <c r="KE289" s="59"/>
      <c r="KF289" s="59"/>
      <c r="KG289" s="59"/>
      <c r="KH289" s="59"/>
      <c r="KI289" s="59"/>
      <c r="KJ289" s="59"/>
      <c r="KK289" s="59"/>
      <c r="KL289" s="59"/>
      <c r="KM289" s="59"/>
      <c r="KN289" s="59"/>
      <c r="KO289" s="59"/>
      <c r="KP289" s="59"/>
      <c r="KQ289" s="59"/>
      <c r="KR289" s="59"/>
      <c r="KS289" s="59"/>
      <c r="KT289" s="59"/>
      <c r="KU289" s="59"/>
      <c r="KV289" s="59"/>
      <c r="KW289" s="59"/>
      <c r="KX289" s="59"/>
      <c r="KY289" s="59"/>
      <c r="KZ289" s="59"/>
      <c r="LA289" s="59"/>
      <c r="LB289" s="59"/>
      <c r="LC289" s="59"/>
      <c r="LD289" s="59"/>
      <c r="LE289" s="59"/>
      <c r="LF289" s="59"/>
      <c r="LG289" s="59"/>
      <c r="LH289" s="59"/>
      <c r="LI289" s="59"/>
      <c r="LJ289" s="59"/>
      <c r="LK289" s="59"/>
      <c r="LL289" s="59"/>
      <c r="LM289" s="59"/>
      <c r="LN289" s="59"/>
      <c r="LO289" s="59"/>
      <c r="LP289" s="59"/>
      <c r="LQ289" s="59"/>
      <c r="LR289" s="59"/>
      <c r="LS289" s="59"/>
      <c r="LT289" s="59"/>
      <c r="LU289" s="59"/>
      <c r="LV289" s="59"/>
      <c r="LW289" s="59"/>
      <c r="LX289" s="59"/>
      <c r="LY289" s="59"/>
      <c r="LZ289" s="59"/>
      <c r="MA289" s="59"/>
      <c r="MB289" s="59"/>
      <c r="MC289" s="59"/>
      <c r="MD289" s="59"/>
      <c r="ME289" s="59"/>
      <c r="MF289" s="59"/>
      <c r="MG289" s="59"/>
      <c r="MH289" s="59"/>
      <c r="MI289" s="59"/>
      <c r="MJ289" s="59"/>
      <c r="MK289" s="59"/>
      <c r="ML289" s="59"/>
      <c r="MM289" s="59"/>
      <c r="MN289" s="59"/>
      <c r="MO289" s="59"/>
      <c r="MP289" s="59"/>
      <c r="MQ289" s="59"/>
      <c r="MR289" s="59"/>
      <c r="MS289" s="59"/>
      <c r="MT289" s="59"/>
      <c r="MU289" s="59"/>
      <c r="MV289" s="59"/>
      <c r="MW289" s="59"/>
      <c r="MX289" s="59"/>
      <c r="MY289" s="59"/>
      <c r="MZ289" s="59"/>
      <c r="NA289" s="59"/>
      <c r="NB289" s="59"/>
      <c r="NC289" s="59"/>
      <c r="ND289" s="59"/>
      <c r="NE289" s="59"/>
      <c r="NF289" s="59"/>
      <c r="NG289" s="59"/>
      <c r="NH289" s="59"/>
      <c r="NI289" s="59"/>
      <c r="NJ289" s="59"/>
      <c r="NK289" s="59"/>
      <c r="NL289" s="59"/>
      <c r="NM289" s="59"/>
      <c r="NN289" s="59"/>
      <c r="NO289" s="59"/>
      <c r="NP289" s="59"/>
      <c r="NQ289" s="59"/>
      <c r="NR289" s="59"/>
      <c r="NS289" s="59"/>
      <c r="NT289" s="59"/>
      <c r="NU289" s="59"/>
      <c r="NV289" s="59"/>
      <c r="NW289" s="59"/>
      <c r="NX289" s="59"/>
      <c r="NY289" s="59"/>
      <c r="NZ289" s="59"/>
      <c r="OA289" s="59"/>
      <c r="OB289" s="59"/>
      <c r="OC289" s="59"/>
      <c r="OD289" s="59"/>
      <c r="OE289" s="59"/>
      <c r="OF289" s="59"/>
      <c r="OG289" s="59"/>
      <c r="OH289" s="59"/>
      <c r="OI289" s="59"/>
      <c r="OJ289" s="59"/>
      <c r="OK289" s="59"/>
      <c r="OL289" s="59"/>
      <c r="OM289" s="59"/>
      <c r="ON289" s="59"/>
      <c r="OO289" s="59"/>
      <c r="OP289" s="59"/>
      <c r="OQ289" s="59"/>
      <c r="OR289" s="59"/>
      <c r="OS289" s="59"/>
      <c r="OT289" s="59"/>
      <c r="OU289" s="59"/>
      <c r="OV289" s="59"/>
      <c r="OW289" s="59"/>
      <c r="OX289" s="59"/>
      <c r="OY289" s="59"/>
      <c r="OZ289" s="59"/>
      <c r="PA289" s="59"/>
      <c r="PB289" s="59"/>
      <c r="PC289" s="59"/>
      <c r="PD289" s="59"/>
      <c r="PE289" s="59"/>
      <c r="PF289" s="59"/>
      <c r="PG289" s="59"/>
      <c r="PH289" s="59"/>
      <c r="PI289" s="59"/>
      <c r="PJ289" s="59"/>
      <c r="PK289" s="59"/>
      <c r="PL289" s="59"/>
      <c r="PM289" s="59"/>
      <c r="PN289" s="59"/>
      <c r="PO289" s="59"/>
      <c r="PP289" s="59"/>
      <c r="PQ289" s="59"/>
      <c r="PR289" s="59"/>
      <c r="PS289" s="59"/>
      <c r="PT289" s="59"/>
      <c r="PU289" s="59"/>
      <c r="PV289" s="59"/>
      <c r="PW289" s="59"/>
      <c r="PX289" s="59"/>
      <c r="PY289" s="59"/>
      <c r="PZ289" s="59"/>
      <c r="QA289" s="59"/>
      <c r="QB289" s="59"/>
      <c r="QC289" s="59"/>
      <c r="QD289" s="59"/>
      <c r="QE289" s="59"/>
      <c r="QF289" s="59"/>
      <c r="QG289" s="59"/>
      <c r="QH289" s="59"/>
      <c r="QI289" s="59"/>
      <c r="QJ289" s="59"/>
      <c r="QK289" s="59"/>
      <c r="QL289" s="59"/>
      <c r="QM289" s="59"/>
      <c r="QN289" s="59"/>
      <c r="QO289" s="59"/>
      <c r="QP289" s="59"/>
      <c r="QQ289" s="59"/>
      <c r="QR289" s="59"/>
      <c r="QS289" s="59"/>
      <c r="QT289" s="59"/>
      <c r="QU289" s="59"/>
      <c r="QV289" s="59"/>
      <c r="QW289" s="59"/>
      <c r="QX289" s="59"/>
      <c r="QY289" s="59"/>
      <c r="QZ289" s="59"/>
      <c r="RA289" s="59"/>
      <c r="RB289" s="59"/>
      <c r="RC289" s="59"/>
      <c r="RD289" s="59"/>
      <c r="RE289" s="59"/>
      <c r="RF289" s="59"/>
      <c r="RG289" s="59"/>
      <c r="RH289" s="59"/>
      <c r="RI289" s="59"/>
      <c r="RJ289" s="59"/>
      <c r="RK289" s="59"/>
      <c r="RL289" s="59"/>
      <c r="RM289" s="59"/>
      <c r="RN289" s="59"/>
      <c r="RO289" s="59"/>
      <c r="RP289" s="59"/>
      <c r="RQ289" s="59"/>
      <c r="RR289" s="59"/>
      <c r="RS289" s="59"/>
      <c r="RT289" s="59"/>
      <c r="RU289" s="59"/>
      <c r="RV289" s="59"/>
      <c r="RW289" s="59"/>
      <c r="RX289" s="59"/>
      <c r="RY289" s="59"/>
      <c r="RZ289" s="59"/>
      <c r="SA289" s="59"/>
      <c r="SB289" s="59"/>
      <c r="SC289" s="59"/>
      <c r="SD289" s="59"/>
      <c r="SE289" s="59"/>
      <c r="SF289" s="59"/>
      <c r="SG289" s="59"/>
      <c r="SH289" s="59"/>
      <c r="SI289" s="59"/>
      <c r="SJ289" s="59"/>
      <c r="SK289" s="59"/>
      <c r="SL289" s="59"/>
      <c r="SM289" s="59"/>
      <c r="SN289" s="59"/>
      <c r="SO289" s="59"/>
      <c r="SP289" s="59"/>
      <c r="SQ289" s="59"/>
      <c r="SR289" s="59"/>
      <c r="SS289" s="59"/>
      <c r="ST289" s="59"/>
      <c r="SU289" s="59"/>
      <c r="SV289" s="59"/>
      <c r="SW289" s="59"/>
      <c r="SX289" s="59"/>
      <c r="SY289" s="59"/>
      <c r="SZ289" s="59"/>
      <c r="TA289" s="59"/>
      <c r="TB289" s="59"/>
      <c r="TC289" s="59"/>
      <c r="TD289" s="59"/>
      <c r="TE289" s="59"/>
      <c r="TF289" s="59"/>
      <c r="TG289" s="59"/>
      <c r="TH289" s="59"/>
      <c r="TI289" s="59"/>
      <c r="TJ289" s="59"/>
      <c r="TK289" s="59"/>
      <c r="TL289" s="59"/>
      <c r="TM289" s="59"/>
      <c r="TN289" s="59"/>
      <c r="TO289" s="59"/>
      <c r="TP289" s="59"/>
      <c r="TQ289" s="59"/>
      <c r="TR289" s="59"/>
      <c r="TS289" s="59"/>
      <c r="TT289" s="59"/>
      <c r="TU289" s="59"/>
      <c r="TV289" s="59"/>
      <c r="TW289" s="59"/>
      <c r="TX289" s="59"/>
      <c r="TY289" s="59"/>
      <c r="TZ289" s="59"/>
      <c r="UA289" s="59"/>
      <c r="UB289" s="59"/>
      <c r="UC289" s="59"/>
      <c r="UD289" s="59"/>
      <c r="UE289" s="59"/>
      <c r="UF289" s="59"/>
      <c r="UG289" s="59"/>
      <c r="UH289" s="59"/>
      <c r="UI289" s="59"/>
      <c r="UJ289" s="59"/>
      <c r="UK289" s="59"/>
      <c r="UL289" s="59"/>
      <c r="UM289" s="59"/>
      <c r="UN289" s="59"/>
      <c r="UO289" s="59"/>
      <c r="UP289" s="59"/>
      <c r="UQ289" s="59"/>
      <c r="UR289" s="59"/>
      <c r="US289" s="59"/>
      <c r="UT289" s="59"/>
      <c r="UU289" s="59"/>
      <c r="UV289" s="59"/>
      <c r="UW289" s="59"/>
      <c r="UX289" s="59"/>
      <c r="UY289" s="59"/>
      <c r="UZ289" s="59"/>
      <c r="VA289" s="59"/>
      <c r="VB289" s="59"/>
      <c r="VC289" s="59"/>
      <c r="VD289" s="59"/>
      <c r="VE289" s="59"/>
      <c r="VF289" s="59"/>
      <c r="VG289" s="59"/>
      <c r="VH289" s="59"/>
      <c r="VI289" s="59"/>
      <c r="VJ289" s="59"/>
      <c r="VK289" s="59"/>
      <c r="VL289" s="59"/>
      <c r="VM289" s="59"/>
      <c r="VN289" s="59"/>
      <c r="VO289" s="59"/>
      <c r="VP289" s="59"/>
      <c r="VQ289" s="59"/>
      <c r="VR289" s="59"/>
      <c r="VS289" s="59"/>
      <c r="VT289" s="59"/>
      <c r="VU289" s="59"/>
      <c r="VV289" s="59"/>
      <c r="VW289" s="59"/>
      <c r="VX289" s="59"/>
      <c r="VY289" s="59"/>
      <c r="VZ289" s="59"/>
      <c r="WA289" s="59"/>
      <c r="WB289" s="59"/>
      <c r="WC289" s="59"/>
      <c r="WD289" s="59"/>
      <c r="WE289" s="59"/>
      <c r="WF289" s="59"/>
      <c r="WG289" s="59"/>
      <c r="WH289" s="59"/>
      <c r="WI289" s="59"/>
      <c r="WJ289" s="59"/>
      <c r="WK289" s="59"/>
      <c r="WL289" s="59"/>
      <c r="WM289" s="59"/>
      <c r="WN289" s="59"/>
      <c r="WO289" s="59"/>
      <c r="WP289" s="59"/>
      <c r="WQ289" s="59"/>
      <c r="WR289" s="59"/>
      <c r="WS289" s="59"/>
      <c r="WT289" s="59"/>
      <c r="WU289" s="59"/>
      <c r="WV289" s="59"/>
      <c r="WW289" s="59"/>
      <c r="WX289" s="59"/>
      <c r="WY289" s="59"/>
      <c r="WZ289" s="59"/>
      <c r="XA289" s="59"/>
      <c r="XB289" s="59"/>
      <c r="XC289" s="59"/>
      <c r="XD289" s="59"/>
      <c r="XE289" s="59"/>
      <c r="XF289" s="59"/>
      <c r="XG289" s="59"/>
      <c r="XH289" s="59"/>
      <c r="XI289" s="59"/>
      <c r="XJ289" s="59"/>
      <c r="XK289" s="59"/>
      <c r="XL289" s="59"/>
      <c r="XM289" s="59"/>
      <c r="XN289" s="59"/>
      <c r="XO289" s="59"/>
      <c r="XP289" s="59"/>
      <c r="XQ289" s="59"/>
      <c r="XR289" s="59"/>
      <c r="XS289" s="59"/>
      <c r="XT289" s="59"/>
      <c r="XU289" s="59"/>
      <c r="XV289" s="59"/>
      <c r="XW289" s="59"/>
      <c r="XX289" s="59"/>
      <c r="XY289" s="59"/>
      <c r="XZ289" s="59"/>
      <c r="YA289" s="59"/>
      <c r="YB289" s="59"/>
      <c r="YC289" s="59"/>
      <c r="YD289" s="59"/>
      <c r="YE289" s="59"/>
      <c r="YF289" s="59"/>
      <c r="YG289" s="59"/>
      <c r="YH289" s="59"/>
      <c r="YI289" s="59"/>
      <c r="YJ289" s="59"/>
      <c r="YK289" s="59"/>
      <c r="YL289" s="59"/>
      <c r="YM289" s="59"/>
      <c r="YN289" s="59"/>
      <c r="YO289" s="59"/>
      <c r="YP289" s="59"/>
      <c r="YQ289" s="59"/>
      <c r="YR289" s="59"/>
      <c r="YS289" s="59"/>
      <c r="YT289" s="59"/>
      <c r="YU289" s="59"/>
      <c r="YV289" s="59"/>
      <c r="YW289" s="59"/>
      <c r="YX289" s="59"/>
      <c r="YY289" s="59"/>
      <c r="YZ289" s="59"/>
      <c r="ZA289" s="59"/>
      <c r="ZB289" s="59"/>
      <c r="ZC289" s="59"/>
      <c r="ZD289" s="59"/>
      <c r="ZE289" s="59"/>
      <c r="ZF289" s="59"/>
      <c r="ZG289" s="59"/>
      <c r="ZH289" s="59"/>
      <c r="ZI289" s="59"/>
      <c r="ZJ289" s="59"/>
      <c r="ZK289" s="59"/>
      <c r="ZL289" s="59"/>
      <c r="ZM289" s="59"/>
      <c r="ZN289" s="59"/>
      <c r="ZO289" s="59"/>
      <c r="ZP289" s="59"/>
      <c r="ZQ289" s="59"/>
      <c r="ZR289" s="59"/>
      <c r="ZS289" s="59"/>
      <c r="ZT289" s="59"/>
      <c r="ZU289" s="59"/>
      <c r="ZV289" s="59"/>
      <c r="ZW289" s="59"/>
      <c r="ZX289" s="59"/>
      <c r="ZY289" s="59"/>
      <c r="ZZ289" s="59"/>
      <c r="AAA289" s="59"/>
      <c r="AAB289" s="59"/>
      <c r="AAC289" s="59"/>
      <c r="AAD289" s="59"/>
      <c r="AAE289" s="59"/>
      <c r="AAF289" s="59"/>
      <c r="AAG289" s="59"/>
      <c r="AAH289" s="59"/>
      <c r="AAI289" s="59"/>
      <c r="AAJ289" s="59"/>
      <c r="AAK289" s="59"/>
      <c r="AAL289" s="59"/>
      <c r="AAM289" s="59"/>
      <c r="AAN289" s="59"/>
      <c r="AAO289" s="59"/>
      <c r="AAP289" s="59"/>
      <c r="AAQ289" s="59"/>
      <c r="AAR289" s="59"/>
      <c r="AAS289" s="59"/>
      <c r="AAT289" s="59"/>
      <c r="AAU289" s="59"/>
      <c r="AAV289" s="59"/>
      <c r="AAW289" s="59"/>
      <c r="AAX289" s="59"/>
      <c r="AAY289" s="59"/>
      <c r="AAZ289" s="59"/>
      <c r="ABA289" s="59"/>
      <c r="ABB289" s="59"/>
      <c r="ABC289" s="59"/>
      <c r="ABD289" s="59"/>
      <c r="ABE289" s="59"/>
      <c r="ABF289" s="59"/>
      <c r="ABG289" s="59"/>
      <c r="ABH289" s="59"/>
      <c r="ABI289" s="59"/>
      <c r="ABJ289" s="59"/>
      <c r="ABK289" s="59"/>
      <c r="ABL289" s="59"/>
      <c r="ABM289" s="59"/>
      <c r="ABN289" s="59"/>
      <c r="ABO289" s="59"/>
      <c r="ABP289" s="59"/>
      <c r="ABQ289" s="59"/>
      <c r="ABR289" s="59"/>
      <c r="ABS289" s="59"/>
      <c r="ABT289" s="59"/>
      <c r="ABU289" s="59"/>
      <c r="ABV289" s="59"/>
      <c r="ABW289" s="59"/>
      <c r="ABX289" s="59"/>
      <c r="ABY289" s="59"/>
      <c r="ABZ289" s="59"/>
      <c r="ACA289" s="59"/>
      <c r="ACB289" s="59"/>
      <c r="ACC289" s="59"/>
      <c r="ACD289" s="59"/>
      <c r="ACE289" s="59"/>
      <c r="ACF289" s="59"/>
      <c r="ACG289" s="59"/>
      <c r="ACH289" s="59"/>
      <c r="ACI289" s="59"/>
      <c r="ACJ289" s="59"/>
      <c r="ACK289" s="59"/>
      <c r="ACL289" s="59"/>
      <c r="ACM289" s="59"/>
      <c r="ACN289" s="59"/>
      <c r="ACO289" s="59"/>
      <c r="ACP289" s="59"/>
      <c r="ACQ289" s="59"/>
      <c r="ACR289" s="59"/>
      <c r="ACS289" s="59"/>
      <c r="ACT289" s="59"/>
      <c r="ACU289" s="59"/>
      <c r="ACV289" s="59"/>
      <c r="ACW289" s="59"/>
      <c r="ACX289" s="59"/>
      <c r="ACY289" s="59"/>
      <c r="ACZ289" s="59"/>
      <c r="ADA289" s="59"/>
      <c r="ADB289" s="59"/>
      <c r="ADC289" s="59"/>
      <c r="ADD289" s="59"/>
      <c r="ADE289" s="59"/>
      <c r="ADF289" s="59"/>
      <c r="ADG289" s="59"/>
      <c r="ADH289" s="59"/>
      <c r="ADI289" s="59"/>
      <c r="ADJ289" s="59"/>
      <c r="ADK289" s="59"/>
      <c r="ADL289" s="59"/>
      <c r="ADM289" s="59"/>
      <c r="ADN289" s="59"/>
      <c r="ADO289" s="59"/>
      <c r="ADP289" s="59"/>
      <c r="ADQ289" s="59"/>
      <c r="ADR289" s="59"/>
      <c r="ADS289" s="59"/>
      <c r="ADT289" s="59"/>
      <c r="ADU289" s="59"/>
      <c r="ADV289" s="59"/>
      <c r="ADW289" s="59"/>
      <c r="ADX289" s="59"/>
      <c r="ADY289" s="59"/>
      <c r="ADZ289" s="59"/>
      <c r="AEA289" s="59"/>
      <c r="AEB289" s="59"/>
      <c r="AEC289" s="59"/>
      <c r="AED289" s="59"/>
      <c r="AEE289" s="59"/>
      <c r="AEF289" s="59"/>
      <c r="AEG289" s="59"/>
      <c r="AEH289" s="59"/>
      <c r="AEI289" s="59"/>
      <c r="AEJ289" s="59"/>
      <c r="AEK289" s="59"/>
      <c r="AEL289" s="59"/>
      <c r="AEM289" s="59"/>
      <c r="AEN289" s="59"/>
      <c r="AEO289" s="59"/>
      <c r="AEP289" s="59"/>
      <c r="AEQ289" s="59"/>
      <c r="AER289" s="59"/>
      <c r="AES289" s="59"/>
      <c r="AET289" s="59"/>
      <c r="AEU289" s="59"/>
      <c r="AEV289" s="59"/>
      <c r="AEW289" s="59"/>
      <c r="AEX289" s="59"/>
      <c r="AEY289" s="59"/>
      <c r="AEZ289" s="59"/>
      <c r="AFA289" s="59"/>
      <c r="AFB289" s="59"/>
      <c r="AFC289" s="59"/>
      <c r="AFD289" s="59"/>
      <c r="AFE289" s="59"/>
      <c r="AFF289" s="59"/>
      <c r="AFG289" s="59"/>
      <c r="AFH289" s="59"/>
      <c r="AFI289" s="59"/>
      <c r="AFJ289" s="59"/>
      <c r="AFK289" s="59"/>
      <c r="AFL289" s="59"/>
      <c r="AFM289" s="59"/>
      <c r="AFN289" s="59"/>
      <c r="AFO289" s="59"/>
      <c r="AFP289" s="59"/>
      <c r="AFQ289" s="59"/>
      <c r="AFR289" s="59"/>
      <c r="AFS289" s="59"/>
      <c r="AFT289" s="59"/>
      <c r="AFU289" s="59"/>
      <c r="AFV289" s="59"/>
      <c r="AFW289" s="59"/>
      <c r="AFX289" s="59"/>
      <c r="AFY289" s="59"/>
      <c r="AFZ289" s="59"/>
      <c r="AGA289" s="59"/>
      <c r="AGB289" s="59"/>
      <c r="AGC289" s="59"/>
      <c r="AGD289" s="59"/>
      <c r="AGE289" s="59"/>
      <c r="AGF289" s="59"/>
      <c r="AGG289" s="59"/>
      <c r="AGH289" s="59"/>
      <c r="AGI289" s="59"/>
      <c r="AGJ289" s="59"/>
      <c r="AGK289" s="59"/>
      <c r="AGL289" s="59"/>
      <c r="AGM289" s="59"/>
      <c r="AGN289" s="59"/>
      <c r="AGO289" s="59"/>
      <c r="AGP289" s="59"/>
      <c r="AGQ289" s="59"/>
      <c r="AGR289" s="59"/>
      <c r="AGS289" s="59"/>
      <c r="AGT289" s="59"/>
      <c r="AGU289" s="59"/>
      <c r="AGV289" s="59"/>
      <c r="AGW289" s="59"/>
      <c r="AGX289" s="59"/>
      <c r="AGY289" s="59"/>
      <c r="AGZ289" s="59"/>
      <c r="AHA289" s="59"/>
      <c r="AHB289" s="59"/>
      <c r="AHC289" s="59"/>
      <c r="AHD289" s="59"/>
      <c r="AHE289" s="59"/>
      <c r="AHF289" s="59"/>
      <c r="AHG289" s="59"/>
      <c r="AHH289" s="59"/>
      <c r="AHI289" s="59"/>
      <c r="AHJ289" s="59"/>
      <c r="AHK289" s="59"/>
      <c r="AHL289" s="59"/>
      <c r="AHM289" s="59"/>
      <c r="AHN289" s="59"/>
      <c r="AHO289" s="59"/>
      <c r="AHP289" s="59"/>
      <c r="AHQ289" s="59"/>
      <c r="AHR289" s="59"/>
      <c r="AHS289" s="59"/>
      <c r="AHT289" s="59"/>
      <c r="AHU289" s="59"/>
      <c r="AHV289" s="59"/>
      <c r="AHW289" s="59"/>
      <c r="AHX289" s="59"/>
      <c r="AHY289" s="59"/>
      <c r="AHZ289" s="59"/>
      <c r="AIA289" s="59"/>
      <c r="AIB289" s="59"/>
      <c r="AIC289" s="59"/>
      <c r="AID289" s="59"/>
      <c r="AIE289" s="59"/>
      <c r="AIF289" s="59"/>
      <c r="AIG289" s="59"/>
      <c r="AIH289" s="59"/>
      <c r="AII289" s="59"/>
      <c r="AIJ289" s="59"/>
      <c r="AIK289" s="59"/>
      <c r="AIL289" s="59"/>
      <c r="AIM289" s="59"/>
      <c r="AIN289" s="59"/>
      <c r="AIO289" s="59"/>
      <c r="AIP289" s="59"/>
      <c r="AIQ289" s="59"/>
      <c r="AIR289" s="59"/>
      <c r="AIS289" s="59"/>
      <c r="AIT289" s="59"/>
      <c r="AIU289" s="59"/>
      <c r="AIV289" s="59"/>
      <c r="AIW289" s="59"/>
      <c r="AIX289" s="59"/>
      <c r="AIY289" s="59"/>
      <c r="AIZ289" s="59"/>
      <c r="AJA289" s="59"/>
      <c r="AJB289" s="59"/>
      <c r="AJC289" s="59"/>
      <c r="AJD289" s="59"/>
      <c r="AJE289" s="59"/>
      <c r="AJF289" s="59"/>
      <c r="AJG289" s="59"/>
      <c r="AJH289" s="59"/>
      <c r="AJI289" s="59"/>
      <c r="AJJ289" s="59"/>
      <c r="AJK289" s="59"/>
      <c r="AJL289" s="59"/>
      <c r="AJM289" s="59"/>
      <c r="AJN289" s="59"/>
      <c r="AJO289" s="59"/>
      <c r="AJP289" s="59"/>
      <c r="AJQ289" s="59"/>
      <c r="AJR289" s="59"/>
      <c r="AJS289" s="59"/>
      <c r="AJT289" s="59"/>
      <c r="AJU289" s="59"/>
      <c r="AJV289" s="59"/>
      <c r="AJW289" s="59"/>
      <c r="AJX289" s="59"/>
      <c r="AJY289" s="59"/>
      <c r="AJZ289" s="59"/>
      <c r="AKA289" s="59"/>
      <c r="AKB289" s="59"/>
      <c r="AKC289" s="59"/>
      <c r="AKD289" s="59"/>
      <c r="AKE289" s="59"/>
      <c r="AKF289" s="59"/>
      <c r="AKG289" s="59"/>
      <c r="AKH289" s="59"/>
      <c r="AKI289" s="59"/>
      <c r="AKJ289" s="59"/>
      <c r="AKK289" s="59"/>
      <c r="AKL289" s="59"/>
      <c r="AKM289" s="59"/>
      <c r="AKN289" s="59"/>
      <c r="AKO289" s="59"/>
      <c r="AKP289" s="59"/>
      <c r="AKQ289" s="59"/>
      <c r="AKR289" s="59"/>
      <c r="AKS289" s="59"/>
      <c r="AKT289" s="59"/>
      <c r="AKU289" s="59"/>
      <c r="AKV289" s="59"/>
      <c r="AKW289" s="59"/>
      <c r="AKX289" s="59"/>
      <c r="AKY289" s="59"/>
      <c r="AKZ289" s="59"/>
      <c r="ALA289" s="59"/>
      <c r="ALB289" s="59"/>
      <c r="ALC289" s="59"/>
      <c r="ALD289" s="59"/>
      <c r="ALE289" s="59"/>
      <c r="ALF289" s="59"/>
      <c r="ALG289" s="59"/>
      <c r="ALH289" s="59"/>
      <c r="ALI289" s="59"/>
      <c r="ALJ289" s="59"/>
      <c r="ALK289" s="59"/>
      <c r="ALL289" s="59"/>
      <c r="ALM289" s="59"/>
      <c r="ALN289" s="59"/>
      <c r="ALO289" s="59"/>
      <c r="ALP289" s="59"/>
      <c r="ALQ289" s="59"/>
      <c r="ALR289" s="59"/>
      <c r="ALS289" s="59"/>
      <c r="ALT289" s="59"/>
      <c r="ALU289" s="59"/>
      <c r="ALV289" s="59"/>
      <c r="ALW289" s="59"/>
      <c r="ALX289" s="59"/>
      <c r="ALY289" s="59"/>
      <c r="ALZ289" s="59"/>
      <c r="AMA289" s="59"/>
      <c r="AMB289" s="59"/>
      <c r="AMC289" s="59"/>
      <c r="AMD289" s="59"/>
      <c r="AME289" s="59"/>
      <c r="AMF289" s="59"/>
      <c r="AMG289" s="59"/>
      <c r="AMH289" s="59"/>
      <c r="AMI289" s="59"/>
      <c r="AMJ289" s="59"/>
      <c r="AMK289" s="59"/>
      <c r="AML289" s="59"/>
      <c r="AMM289" s="59"/>
      <c r="AMN289" s="59"/>
      <c r="AMO289" s="59"/>
      <c r="AMP289" s="59"/>
      <c r="AMQ289" s="59"/>
      <c r="AMR289" s="59"/>
      <c r="AMS289" s="59"/>
      <c r="AMT289" s="59"/>
      <c r="AMU289" s="59"/>
      <c r="AMV289" s="59"/>
      <c r="AMW289" s="59"/>
      <c r="AMX289" s="59"/>
      <c r="AMY289" s="59"/>
      <c r="AMZ289" s="59"/>
      <c r="ANA289" s="59"/>
      <c r="ANB289" s="59"/>
      <c r="ANC289" s="59"/>
      <c r="AND289" s="59"/>
      <c r="ANE289" s="59"/>
      <c r="ANF289" s="59"/>
      <c r="ANG289" s="59"/>
      <c r="ANH289" s="59"/>
      <c r="ANI289" s="59"/>
      <c r="ANJ289" s="59"/>
      <c r="ANK289" s="59"/>
      <c r="ANL289" s="59"/>
      <c r="ANM289" s="59"/>
      <c r="ANN289" s="59"/>
      <c r="ANO289" s="59"/>
      <c r="ANP289" s="59"/>
      <c r="ANQ289" s="59"/>
      <c r="ANR289" s="59"/>
      <c r="ANS289" s="59"/>
      <c r="ANT289" s="59"/>
      <c r="ANU289" s="59"/>
      <c r="ANV289" s="59"/>
      <c r="ANW289" s="59"/>
      <c r="ANX289" s="59"/>
      <c r="ANY289" s="59"/>
      <c r="ANZ289" s="59"/>
      <c r="AOA289" s="59"/>
      <c r="AOB289" s="59"/>
      <c r="AOC289" s="59"/>
      <c r="AOD289" s="59"/>
      <c r="AOE289" s="59"/>
      <c r="AOF289" s="59"/>
      <c r="AOG289" s="59"/>
      <c r="AOH289" s="59"/>
      <c r="AOI289" s="59"/>
      <c r="AOJ289" s="59"/>
      <c r="AOK289" s="59"/>
      <c r="AOL289" s="59"/>
      <c r="AOM289" s="59"/>
      <c r="AON289" s="59"/>
      <c r="AOO289" s="59"/>
      <c r="AOP289" s="59"/>
      <c r="AOQ289" s="59"/>
      <c r="AOR289" s="59"/>
      <c r="AOS289" s="59"/>
      <c r="AOT289" s="59"/>
      <c r="AOU289" s="59"/>
      <c r="AOV289" s="59"/>
      <c r="AOW289" s="59"/>
      <c r="AOX289" s="59"/>
      <c r="AOY289" s="59"/>
      <c r="AOZ289" s="59"/>
      <c r="APA289" s="59"/>
      <c r="APB289" s="59"/>
      <c r="APC289" s="59"/>
      <c r="APD289" s="59"/>
      <c r="APE289" s="59"/>
      <c r="APF289" s="59"/>
      <c r="APG289" s="59"/>
      <c r="APH289" s="59"/>
      <c r="API289" s="59"/>
      <c r="APJ289" s="59"/>
      <c r="APK289" s="59"/>
      <c r="APL289" s="59"/>
      <c r="APM289" s="59"/>
      <c r="APN289" s="59"/>
      <c r="APO289" s="59"/>
      <c r="APP289" s="59"/>
      <c r="APQ289" s="59"/>
      <c r="APR289" s="59"/>
      <c r="APS289" s="59"/>
      <c r="APT289" s="59"/>
      <c r="APU289" s="59"/>
      <c r="APV289" s="59"/>
      <c r="APW289" s="59"/>
      <c r="APX289" s="59"/>
      <c r="APY289" s="59"/>
      <c r="APZ289" s="59"/>
      <c r="AQA289" s="59"/>
      <c r="AQB289" s="59"/>
      <c r="AQC289" s="59"/>
      <c r="AQD289" s="59"/>
      <c r="AQE289" s="59"/>
      <c r="AQF289" s="59"/>
      <c r="AQG289" s="59"/>
      <c r="AQH289" s="59"/>
      <c r="AQI289" s="59"/>
      <c r="AQJ289" s="59"/>
      <c r="AQK289" s="59"/>
      <c r="AQL289" s="59"/>
      <c r="AQM289" s="59"/>
      <c r="AQN289" s="59"/>
      <c r="AQO289" s="59"/>
      <c r="AQP289" s="59"/>
      <c r="AQQ289" s="59"/>
      <c r="AQR289" s="59"/>
      <c r="AQS289" s="59"/>
      <c r="AQT289" s="59"/>
      <c r="AQU289" s="59"/>
      <c r="AQV289" s="59"/>
      <c r="AQW289" s="59"/>
      <c r="AQX289" s="59"/>
      <c r="AQY289" s="59"/>
      <c r="AQZ289" s="59"/>
      <c r="ARA289" s="59"/>
      <c r="ARB289" s="59"/>
      <c r="ARC289" s="59"/>
      <c r="ARD289" s="59"/>
      <c r="ARE289" s="59"/>
      <c r="ARF289" s="59"/>
      <c r="ARG289" s="59"/>
      <c r="ARH289" s="59"/>
      <c r="ARI289" s="59"/>
      <c r="ARJ289" s="59"/>
      <c r="ARK289" s="59"/>
      <c r="ARL289" s="59"/>
      <c r="ARM289" s="59"/>
      <c r="ARN289" s="59"/>
      <c r="ARO289" s="59"/>
      <c r="ARP289" s="59"/>
      <c r="ARQ289" s="59"/>
      <c r="ARR289" s="59"/>
      <c r="ARS289" s="59"/>
      <c r="ART289" s="59"/>
      <c r="ARU289" s="59"/>
      <c r="ARV289" s="59"/>
      <c r="ARW289" s="59"/>
      <c r="ARX289" s="59"/>
      <c r="ARY289" s="59"/>
      <c r="ARZ289" s="59"/>
      <c r="ASA289" s="59"/>
      <c r="ASB289" s="59"/>
      <c r="ASC289" s="59"/>
      <c r="ASD289" s="59"/>
      <c r="ASE289" s="59"/>
      <c r="ASF289" s="59"/>
      <c r="ASG289" s="59"/>
      <c r="ASH289" s="59"/>
      <c r="ASI289" s="59"/>
      <c r="ASJ289" s="59"/>
      <c r="ASK289" s="59"/>
      <c r="ASL289" s="59"/>
      <c r="ASM289" s="59"/>
      <c r="ASN289" s="59"/>
      <c r="ASO289" s="59"/>
      <c r="ASP289" s="59"/>
      <c r="ASQ289" s="59"/>
      <c r="ASR289" s="59"/>
      <c r="ASS289" s="59"/>
      <c r="AST289" s="59"/>
      <c r="ASU289" s="59"/>
      <c r="ASV289" s="59"/>
      <c r="ASW289" s="59"/>
      <c r="ASX289" s="59"/>
      <c r="ASY289" s="59"/>
      <c r="ASZ289" s="59"/>
      <c r="ATA289" s="59"/>
      <c r="ATB289" s="59"/>
      <c r="ATC289" s="59"/>
      <c r="ATD289" s="59"/>
      <c r="ATE289" s="59"/>
      <c r="ATF289" s="59"/>
      <c r="ATG289" s="59"/>
      <c r="ATH289" s="59"/>
      <c r="ATI289" s="59"/>
      <c r="ATJ289" s="59"/>
      <c r="ATK289" s="59"/>
      <c r="ATL289" s="59"/>
      <c r="ATM289" s="59"/>
      <c r="ATN289" s="59"/>
      <c r="ATO289" s="59"/>
      <c r="ATP289" s="59"/>
      <c r="ATQ289" s="59"/>
      <c r="ATR289" s="59"/>
      <c r="ATS289" s="59"/>
      <c r="ATT289" s="59"/>
      <c r="ATU289" s="59"/>
      <c r="ATV289" s="59"/>
      <c r="ATW289" s="59"/>
      <c r="ATX289" s="59"/>
      <c r="ATY289" s="59"/>
      <c r="ATZ289" s="59"/>
      <c r="AUA289" s="59"/>
      <c r="AUB289" s="59"/>
      <c r="AUC289" s="59"/>
      <c r="AUD289" s="59"/>
      <c r="AUE289" s="59"/>
      <c r="AUF289" s="59"/>
      <c r="AUG289" s="59"/>
      <c r="AUH289" s="59"/>
      <c r="AUI289" s="59"/>
      <c r="AUJ289" s="59"/>
      <c r="AUK289" s="59"/>
      <c r="AUL289" s="59"/>
      <c r="AUM289" s="59"/>
      <c r="AUN289" s="59"/>
      <c r="AUO289" s="59"/>
      <c r="AUP289" s="59"/>
      <c r="AUQ289" s="59"/>
      <c r="AUR289" s="59"/>
      <c r="AUS289" s="59"/>
      <c r="AUT289" s="59"/>
      <c r="AUU289" s="59"/>
      <c r="AUV289" s="59"/>
      <c r="AUW289" s="59"/>
      <c r="AUX289" s="59"/>
      <c r="AUY289" s="59"/>
      <c r="AUZ289" s="59"/>
      <c r="AVA289" s="59"/>
      <c r="AVB289" s="59"/>
      <c r="AVC289" s="59"/>
      <c r="AVD289" s="59"/>
      <c r="AVE289" s="59"/>
      <c r="AVF289" s="59"/>
      <c r="AVG289" s="59"/>
      <c r="AVH289" s="59"/>
      <c r="AVI289" s="59"/>
      <c r="AVJ289" s="59"/>
      <c r="AVK289" s="59"/>
      <c r="AVL289" s="59"/>
      <c r="AVM289" s="59"/>
      <c r="AVN289" s="59"/>
      <c r="AVO289" s="59"/>
      <c r="AVP289" s="59"/>
      <c r="AVQ289" s="59"/>
      <c r="AVR289" s="59"/>
      <c r="AVS289" s="59"/>
      <c r="AVT289" s="59"/>
      <c r="AVU289" s="59"/>
      <c r="AVV289" s="59"/>
      <c r="AVW289" s="59"/>
      <c r="AVX289" s="59"/>
      <c r="AVY289" s="59"/>
      <c r="AVZ289" s="59"/>
      <c r="AWA289" s="59"/>
      <c r="AWB289" s="59"/>
      <c r="AWC289" s="59"/>
      <c r="AWD289" s="59"/>
      <c r="AWE289" s="59"/>
      <c r="AWF289" s="59"/>
      <c r="AWG289" s="59"/>
      <c r="AWH289" s="59"/>
      <c r="AWI289" s="59"/>
      <c r="AWJ289" s="59"/>
      <c r="AWK289" s="59"/>
      <c r="AWL289" s="59"/>
      <c r="AWM289" s="59"/>
      <c r="AWN289" s="59"/>
      <c r="AWO289" s="59"/>
      <c r="AWP289" s="59"/>
      <c r="AWQ289" s="59"/>
      <c r="AWR289" s="59"/>
      <c r="AWS289" s="59"/>
      <c r="AWT289" s="59"/>
      <c r="AWU289" s="59"/>
      <c r="AWV289" s="59"/>
      <c r="AWW289" s="59"/>
      <c r="AWX289" s="59"/>
      <c r="AWY289" s="59"/>
      <c r="AWZ289" s="59"/>
      <c r="AXA289" s="59"/>
      <c r="AXB289" s="59"/>
      <c r="AXC289" s="59"/>
      <c r="AXD289" s="59"/>
      <c r="AXE289" s="59"/>
      <c r="AXF289" s="59"/>
      <c r="AXG289" s="59"/>
      <c r="AXH289" s="59"/>
      <c r="AXI289" s="59"/>
      <c r="AXJ289" s="59"/>
      <c r="AXK289" s="59"/>
      <c r="AXL289" s="59"/>
      <c r="AXM289" s="59"/>
      <c r="AXN289" s="59"/>
      <c r="AXO289" s="59"/>
      <c r="AXP289" s="59"/>
      <c r="AXQ289" s="59"/>
      <c r="AXR289" s="59"/>
      <c r="AXS289" s="59"/>
      <c r="AXT289" s="59"/>
      <c r="AXU289" s="59"/>
      <c r="AXV289" s="59"/>
      <c r="AXW289" s="59"/>
      <c r="AXX289" s="59"/>
      <c r="AXY289" s="59"/>
      <c r="AXZ289" s="59"/>
      <c r="AYA289" s="59"/>
      <c r="AYB289" s="59"/>
      <c r="AYC289" s="59"/>
      <c r="AYD289" s="59"/>
      <c r="AYE289" s="59"/>
      <c r="AYF289" s="59"/>
      <c r="AYG289" s="59"/>
      <c r="AYH289" s="59"/>
      <c r="AYI289" s="59"/>
      <c r="AYJ289" s="59"/>
      <c r="AYK289" s="59"/>
      <c r="AYL289" s="59"/>
      <c r="AYM289" s="59"/>
      <c r="AYN289" s="59"/>
      <c r="AYO289" s="59"/>
      <c r="AYP289" s="59"/>
      <c r="AYQ289" s="59"/>
      <c r="AYR289" s="59"/>
      <c r="AYS289" s="59"/>
      <c r="AYT289" s="59"/>
      <c r="AYU289" s="59"/>
      <c r="AYV289" s="59"/>
      <c r="AYW289" s="59"/>
      <c r="AYX289" s="59"/>
      <c r="AYY289" s="59"/>
      <c r="AYZ289" s="59"/>
      <c r="AZA289" s="59"/>
      <c r="AZB289" s="59"/>
      <c r="AZC289" s="59"/>
      <c r="AZD289" s="59"/>
      <c r="AZE289" s="59"/>
      <c r="AZF289" s="59"/>
      <c r="AZG289" s="59"/>
      <c r="AZH289" s="59"/>
      <c r="AZI289" s="59"/>
      <c r="AZJ289" s="59"/>
      <c r="AZK289" s="59"/>
      <c r="AZL289" s="59"/>
      <c r="AZM289" s="59"/>
      <c r="AZN289" s="59"/>
      <c r="AZO289" s="59"/>
      <c r="AZP289" s="59"/>
      <c r="AZQ289" s="59"/>
      <c r="AZR289" s="59"/>
      <c r="AZS289" s="59"/>
      <c r="AZT289" s="59"/>
      <c r="AZU289" s="59"/>
      <c r="AZV289" s="59"/>
      <c r="AZW289" s="59"/>
      <c r="AZX289" s="59"/>
      <c r="AZY289" s="59"/>
      <c r="AZZ289" s="59"/>
      <c r="BAA289" s="59"/>
      <c r="BAB289" s="59"/>
      <c r="BAC289" s="59"/>
      <c r="BAD289" s="59"/>
      <c r="BAE289" s="59"/>
      <c r="BAF289" s="59"/>
      <c r="BAG289" s="59"/>
      <c r="BAH289" s="59"/>
      <c r="BAI289" s="59"/>
      <c r="BAJ289" s="59"/>
      <c r="BAK289" s="59"/>
      <c r="BAL289" s="59"/>
      <c r="BAM289" s="59"/>
      <c r="BAN289" s="59"/>
      <c r="BAO289" s="59"/>
      <c r="BAP289" s="59"/>
      <c r="BAQ289" s="59"/>
      <c r="BAR289" s="59"/>
      <c r="BAS289" s="59"/>
      <c r="BAT289" s="59"/>
      <c r="BAU289" s="59"/>
      <c r="BAV289" s="59"/>
      <c r="BAW289" s="59"/>
      <c r="BAX289" s="59"/>
      <c r="BAY289" s="59"/>
      <c r="BAZ289" s="59"/>
      <c r="BBA289" s="59"/>
      <c r="BBB289" s="59"/>
      <c r="BBC289" s="59"/>
      <c r="BBD289" s="59"/>
      <c r="BBE289" s="59"/>
      <c r="BBF289" s="59"/>
      <c r="BBG289" s="59"/>
      <c r="BBH289" s="59"/>
      <c r="BBI289" s="59"/>
      <c r="BBJ289" s="59"/>
      <c r="BBK289" s="59"/>
      <c r="BBL289" s="59"/>
      <c r="BBM289" s="59"/>
      <c r="BBN289" s="59"/>
      <c r="BBO289" s="59"/>
      <c r="BBP289" s="59"/>
      <c r="BBQ289" s="59"/>
      <c r="BBR289" s="59"/>
      <c r="BBS289" s="59"/>
      <c r="BBT289" s="59"/>
      <c r="BBU289" s="59"/>
      <c r="BBV289" s="59"/>
      <c r="BBW289" s="59"/>
      <c r="BBX289" s="59"/>
      <c r="BBY289" s="59"/>
      <c r="BBZ289" s="59"/>
      <c r="BCA289" s="59"/>
      <c r="BCB289" s="59"/>
      <c r="BCC289" s="59"/>
      <c r="BCD289" s="59"/>
      <c r="BCE289" s="59"/>
      <c r="BCF289" s="59"/>
      <c r="BCG289" s="59"/>
      <c r="BCH289" s="59"/>
      <c r="BCI289" s="59"/>
      <c r="BCJ289" s="59"/>
      <c r="BCK289" s="59"/>
      <c r="BCL289" s="59"/>
      <c r="BCM289" s="59"/>
      <c r="BCN289" s="59"/>
      <c r="BCO289" s="59"/>
      <c r="BCP289" s="59"/>
      <c r="BCQ289" s="59"/>
      <c r="BCR289" s="59"/>
      <c r="BCS289" s="59"/>
      <c r="BCT289" s="59"/>
      <c r="BCU289" s="59"/>
      <c r="BCV289" s="59"/>
      <c r="BCW289" s="59"/>
      <c r="BCX289" s="59"/>
      <c r="BCY289" s="59"/>
      <c r="BCZ289" s="59"/>
      <c r="BDA289" s="59"/>
      <c r="BDB289" s="59"/>
      <c r="BDC289" s="59"/>
      <c r="BDD289" s="59"/>
      <c r="BDE289" s="59"/>
      <c r="BDF289" s="59"/>
      <c r="BDG289" s="59"/>
      <c r="BDH289" s="59"/>
      <c r="BDI289" s="59"/>
      <c r="BDJ289" s="59"/>
      <c r="BDK289" s="59"/>
      <c r="BDL289" s="59"/>
      <c r="BDM289" s="59"/>
      <c r="BDN289" s="59"/>
      <c r="BDO289" s="59"/>
      <c r="BDP289" s="59"/>
      <c r="BDQ289" s="59"/>
      <c r="BDR289" s="59"/>
      <c r="BDS289" s="59"/>
      <c r="BDT289" s="59"/>
      <c r="BDU289" s="59"/>
      <c r="BDV289" s="59"/>
      <c r="BDW289" s="59"/>
      <c r="BDX289" s="59"/>
      <c r="BDY289" s="59"/>
      <c r="BDZ289" s="59"/>
      <c r="BEA289" s="59"/>
      <c r="BEB289" s="59"/>
      <c r="BEC289" s="59"/>
      <c r="BED289" s="59"/>
      <c r="BEE289" s="59"/>
      <c r="BEF289" s="59"/>
      <c r="BEG289" s="59"/>
      <c r="BEH289" s="59"/>
      <c r="BEI289" s="59"/>
      <c r="BEJ289" s="59"/>
      <c r="BEK289" s="59"/>
      <c r="BEL289" s="59"/>
      <c r="BEM289" s="59"/>
      <c r="BEN289" s="59"/>
      <c r="BEO289" s="59"/>
      <c r="BEP289" s="59"/>
      <c r="BEQ289" s="59"/>
      <c r="BER289" s="59"/>
      <c r="BES289" s="59"/>
      <c r="BET289" s="59"/>
      <c r="BEU289" s="59"/>
      <c r="BEV289" s="59"/>
      <c r="BEW289" s="59"/>
      <c r="BEX289" s="59"/>
      <c r="BEY289" s="59"/>
      <c r="BEZ289" s="59"/>
      <c r="BFA289" s="59"/>
      <c r="BFB289" s="59"/>
      <c r="BFC289" s="59"/>
      <c r="BFD289" s="59"/>
      <c r="BFE289" s="59"/>
      <c r="BFF289" s="59"/>
      <c r="BFG289" s="59"/>
      <c r="BFH289" s="59"/>
      <c r="BFI289" s="59"/>
      <c r="BFJ289" s="59"/>
      <c r="BFK289" s="59"/>
      <c r="BFL289" s="59"/>
      <c r="BFM289" s="59"/>
      <c r="BFN289" s="59"/>
      <c r="BFO289" s="59"/>
      <c r="BFP289" s="59"/>
      <c r="BFQ289" s="59"/>
      <c r="BFR289" s="59"/>
      <c r="BFS289" s="59"/>
      <c r="BFT289" s="59"/>
      <c r="BFU289" s="59"/>
      <c r="BFV289" s="59"/>
      <c r="BFW289" s="59"/>
      <c r="BFX289" s="59"/>
      <c r="BFY289" s="59"/>
      <c r="BFZ289" s="59"/>
      <c r="BGA289" s="59"/>
      <c r="BGB289" s="59"/>
      <c r="BGC289" s="59"/>
      <c r="BGD289" s="59"/>
      <c r="BGE289" s="59"/>
      <c r="BGF289" s="59"/>
      <c r="BGG289" s="59"/>
      <c r="BGH289" s="59"/>
      <c r="BGI289" s="59"/>
      <c r="BGJ289" s="59"/>
      <c r="BGK289" s="59"/>
      <c r="BGL289" s="59"/>
      <c r="BGM289" s="59"/>
      <c r="BGN289" s="59"/>
      <c r="BGO289" s="59"/>
      <c r="BGP289" s="59"/>
      <c r="BGQ289" s="59"/>
      <c r="BGR289" s="59"/>
      <c r="BGS289" s="59"/>
      <c r="BGT289" s="59"/>
      <c r="BGU289" s="59"/>
      <c r="BGV289" s="59"/>
      <c r="BGW289" s="59"/>
      <c r="BGX289" s="59"/>
      <c r="BGY289" s="59"/>
      <c r="BGZ289" s="59"/>
      <c r="BHA289" s="59"/>
      <c r="BHB289" s="59"/>
      <c r="BHC289" s="59"/>
      <c r="BHD289" s="59"/>
      <c r="BHE289" s="59"/>
      <c r="BHF289" s="59"/>
      <c r="BHG289" s="59"/>
      <c r="BHH289" s="59"/>
      <c r="BHI289" s="59"/>
      <c r="BHJ289" s="59"/>
      <c r="BHK289" s="59"/>
      <c r="BHL289" s="59"/>
      <c r="BHM289" s="59"/>
      <c r="BHN289" s="59"/>
      <c r="BHO289" s="59"/>
      <c r="BHP289" s="59"/>
      <c r="BHQ289" s="59"/>
      <c r="BHR289" s="59"/>
      <c r="BHS289" s="59"/>
      <c r="BHT289" s="59"/>
      <c r="BHU289" s="59"/>
      <c r="BHV289" s="59"/>
      <c r="BHW289" s="59"/>
      <c r="BHX289" s="59"/>
      <c r="BHY289" s="59"/>
      <c r="BHZ289" s="59"/>
      <c r="BIA289" s="59"/>
      <c r="BIB289" s="59"/>
      <c r="BIC289" s="59"/>
      <c r="BID289" s="59"/>
      <c r="BIE289" s="59"/>
      <c r="BIF289" s="59"/>
      <c r="BIG289" s="59"/>
      <c r="BIH289" s="59"/>
      <c r="BII289" s="59"/>
      <c r="BIJ289" s="59"/>
      <c r="BIK289" s="59"/>
      <c r="BIL289" s="59"/>
      <c r="BIM289" s="59"/>
      <c r="BIN289" s="59"/>
      <c r="BIO289" s="59"/>
      <c r="BIP289" s="59"/>
      <c r="BIQ289" s="59"/>
      <c r="BIR289" s="59"/>
      <c r="BIS289" s="59"/>
      <c r="BIT289" s="59"/>
      <c r="BIU289" s="59"/>
      <c r="BIV289" s="59"/>
      <c r="BIW289" s="59"/>
      <c r="BIX289" s="59"/>
      <c r="BIY289" s="59"/>
      <c r="BIZ289" s="59"/>
      <c r="BJA289" s="59"/>
      <c r="BJB289" s="59"/>
      <c r="BJC289" s="59"/>
      <c r="BJD289" s="59"/>
      <c r="BJE289" s="59"/>
      <c r="BJF289" s="59"/>
      <c r="BJG289" s="59"/>
      <c r="BJH289" s="59"/>
      <c r="BJI289" s="59"/>
      <c r="BJJ289" s="59"/>
      <c r="BJK289" s="59"/>
      <c r="BJL289" s="59"/>
      <c r="BJM289" s="59"/>
      <c r="BJN289" s="59"/>
      <c r="BJO289" s="59"/>
      <c r="BJP289" s="59"/>
      <c r="BJQ289" s="59"/>
      <c r="BJR289" s="59"/>
      <c r="BJS289" s="59"/>
      <c r="BJT289" s="59"/>
      <c r="BJU289" s="59"/>
      <c r="BJV289" s="59"/>
      <c r="BJW289" s="59"/>
      <c r="BJX289" s="59"/>
      <c r="BJY289" s="59"/>
      <c r="BJZ289" s="59"/>
      <c r="BKA289" s="59"/>
      <c r="BKB289" s="59"/>
      <c r="BKC289" s="59"/>
      <c r="BKD289" s="59"/>
      <c r="BKE289" s="59"/>
      <c r="BKF289" s="59"/>
      <c r="BKG289" s="59"/>
      <c r="BKH289" s="59"/>
      <c r="BKI289" s="59"/>
      <c r="BKJ289" s="59"/>
      <c r="BKK289" s="59"/>
      <c r="BKL289" s="59"/>
      <c r="BKM289" s="59"/>
      <c r="BKN289" s="59"/>
      <c r="BKO289" s="59"/>
      <c r="BKP289" s="59"/>
      <c r="BKQ289" s="59"/>
      <c r="BKR289" s="59"/>
      <c r="BKS289" s="59"/>
      <c r="BKT289" s="59"/>
      <c r="BKU289" s="59"/>
      <c r="BKV289" s="59"/>
      <c r="BKW289" s="59"/>
      <c r="BKX289" s="59"/>
      <c r="BKY289" s="59"/>
      <c r="BKZ289" s="59"/>
      <c r="BLA289" s="59"/>
      <c r="BLB289" s="59"/>
      <c r="BLC289" s="59"/>
      <c r="BLD289" s="59"/>
      <c r="BLE289" s="59"/>
      <c r="BLF289" s="59"/>
      <c r="BLG289" s="59"/>
      <c r="BLH289" s="59"/>
      <c r="BLI289" s="59"/>
      <c r="BLJ289" s="59"/>
      <c r="BLK289" s="59"/>
      <c r="BLL289" s="59"/>
      <c r="BLM289" s="59"/>
      <c r="BLN289" s="59"/>
      <c r="BLO289" s="59"/>
      <c r="BLP289" s="59"/>
      <c r="BLQ289" s="59"/>
      <c r="BLR289" s="59"/>
      <c r="BLS289" s="59"/>
      <c r="BLT289" s="59"/>
      <c r="BLU289" s="59"/>
      <c r="BLV289" s="59"/>
      <c r="BLW289" s="59"/>
      <c r="BLX289" s="59"/>
      <c r="BLY289" s="59"/>
      <c r="BLZ289" s="59"/>
      <c r="BMA289" s="59"/>
      <c r="BMB289" s="59"/>
      <c r="BMC289" s="59"/>
      <c r="BMD289" s="59"/>
      <c r="BME289" s="59"/>
      <c r="BMF289" s="59"/>
      <c r="BMG289" s="59"/>
      <c r="BMH289" s="59"/>
      <c r="BMI289" s="59"/>
      <c r="BMJ289" s="59"/>
      <c r="BMK289" s="59"/>
      <c r="BML289" s="59"/>
      <c r="BMM289" s="59"/>
      <c r="BMN289" s="59"/>
      <c r="BMO289" s="59"/>
      <c r="BMP289" s="59"/>
      <c r="BMQ289" s="59"/>
      <c r="BMR289" s="59"/>
      <c r="BMS289" s="59"/>
      <c r="BMT289" s="59"/>
      <c r="BMU289" s="59"/>
      <c r="BMV289" s="59"/>
      <c r="BMW289" s="59"/>
      <c r="BMX289" s="59"/>
      <c r="BMY289" s="59"/>
      <c r="BMZ289" s="59"/>
      <c r="BNA289" s="59"/>
      <c r="BNB289" s="59"/>
      <c r="BNC289" s="59"/>
      <c r="BND289" s="59"/>
      <c r="BNE289" s="59"/>
      <c r="BNF289" s="59"/>
      <c r="BNG289" s="59"/>
      <c r="BNH289" s="59"/>
      <c r="BNI289" s="59"/>
      <c r="BNJ289" s="59"/>
      <c r="BNK289" s="59"/>
      <c r="BNL289" s="59"/>
      <c r="BNM289" s="59"/>
      <c r="BNN289" s="59"/>
      <c r="BNO289" s="59"/>
      <c r="BNP289" s="59"/>
      <c r="BNQ289" s="59"/>
      <c r="BNR289" s="59"/>
      <c r="BNS289" s="59"/>
      <c r="BNT289" s="59"/>
      <c r="BNU289" s="59"/>
      <c r="BNV289" s="59"/>
      <c r="BNW289" s="59"/>
      <c r="BNX289" s="59"/>
      <c r="BNY289" s="59"/>
      <c r="BNZ289" s="59"/>
      <c r="BOA289" s="59"/>
      <c r="BOB289" s="59"/>
      <c r="BOC289" s="59"/>
      <c r="BOD289" s="59"/>
      <c r="BOE289" s="59"/>
      <c r="BOF289" s="59"/>
      <c r="BOG289" s="59"/>
      <c r="BOH289" s="59"/>
      <c r="BOI289" s="59"/>
      <c r="BOJ289" s="59"/>
      <c r="BOK289" s="59"/>
      <c r="BOL289" s="59"/>
      <c r="BOM289" s="59"/>
      <c r="BON289" s="59"/>
      <c r="BOO289" s="59"/>
      <c r="BOP289" s="59"/>
      <c r="BOQ289" s="59"/>
      <c r="BOR289" s="59"/>
      <c r="BOS289" s="59"/>
      <c r="BOT289" s="59"/>
      <c r="BOU289" s="59"/>
      <c r="BOV289" s="59"/>
      <c r="BOW289" s="59"/>
      <c r="BOX289" s="59"/>
      <c r="BOY289" s="59"/>
      <c r="BOZ289" s="59"/>
      <c r="BPA289" s="59"/>
      <c r="BPB289" s="59"/>
      <c r="BPC289" s="59"/>
      <c r="BPD289" s="59"/>
      <c r="BPE289" s="59"/>
      <c r="BPF289" s="59"/>
      <c r="BPG289" s="59"/>
      <c r="BPH289" s="59"/>
      <c r="BPI289" s="59"/>
      <c r="BPJ289" s="59"/>
      <c r="BPK289" s="59"/>
      <c r="BPL289" s="59"/>
      <c r="BPM289" s="59"/>
      <c r="BPN289" s="59"/>
      <c r="BPO289" s="59"/>
      <c r="BPP289" s="59"/>
      <c r="BPQ289" s="59"/>
      <c r="BPR289" s="59"/>
      <c r="BPS289" s="59"/>
      <c r="BPT289" s="59"/>
      <c r="BPU289" s="59"/>
      <c r="BPV289" s="59"/>
      <c r="BPW289" s="59"/>
      <c r="BPX289" s="59"/>
      <c r="BPY289" s="59"/>
      <c r="BPZ289" s="59"/>
      <c r="BQA289" s="59"/>
      <c r="BQB289" s="59"/>
      <c r="BQC289" s="59"/>
      <c r="BQD289" s="59"/>
      <c r="BQE289" s="59"/>
      <c r="BQF289" s="59"/>
      <c r="BQG289" s="59"/>
      <c r="BQH289" s="59"/>
      <c r="BQI289" s="59"/>
      <c r="BQJ289" s="59"/>
      <c r="BQK289" s="59"/>
      <c r="BQL289" s="59"/>
      <c r="BQM289" s="59"/>
      <c r="BQN289" s="59"/>
      <c r="BQO289" s="59"/>
      <c r="BQP289" s="59"/>
      <c r="BQQ289" s="59"/>
      <c r="BQR289" s="59"/>
      <c r="BQS289" s="59"/>
      <c r="BQT289" s="59"/>
      <c r="BQU289" s="59"/>
      <c r="BQV289" s="59"/>
      <c r="BQW289" s="59"/>
      <c r="BQX289" s="59"/>
      <c r="BQY289" s="59"/>
      <c r="BQZ289" s="59"/>
      <c r="BRA289" s="59"/>
      <c r="BRB289" s="59"/>
      <c r="BRC289" s="59"/>
      <c r="BRD289" s="59"/>
      <c r="BRE289" s="59"/>
      <c r="BRF289" s="59"/>
      <c r="BRG289" s="59"/>
      <c r="BRH289" s="59"/>
      <c r="BRI289" s="59"/>
      <c r="BRJ289" s="59"/>
      <c r="BRK289" s="59"/>
      <c r="BRL289" s="59"/>
      <c r="BRM289" s="59"/>
      <c r="BRN289" s="59"/>
      <c r="BRO289" s="59"/>
      <c r="BRP289" s="59"/>
      <c r="BRQ289" s="59"/>
      <c r="BRR289" s="59"/>
      <c r="BRS289" s="59"/>
      <c r="BRT289" s="59"/>
      <c r="BRU289" s="59"/>
      <c r="BRV289" s="59"/>
      <c r="BRW289" s="59"/>
      <c r="BRX289" s="59"/>
      <c r="BRY289" s="59"/>
      <c r="BRZ289" s="59"/>
      <c r="BSA289" s="59"/>
      <c r="BSB289" s="59"/>
      <c r="BSC289" s="59"/>
      <c r="BSD289" s="59"/>
      <c r="BSE289" s="59"/>
      <c r="BSF289" s="59"/>
      <c r="BSG289" s="59"/>
      <c r="BSH289" s="59"/>
      <c r="BSI289" s="59"/>
      <c r="BSJ289" s="59"/>
      <c r="BSK289" s="59"/>
      <c r="BSL289" s="59"/>
      <c r="BSM289" s="59"/>
      <c r="BSN289" s="59"/>
      <c r="BSO289" s="59"/>
      <c r="BSP289" s="59"/>
      <c r="BSQ289" s="59"/>
      <c r="BSR289" s="59"/>
      <c r="BSS289" s="59"/>
      <c r="BST289" s="59"/>
      <c r="BSU289" s="59"/>
      <c r="BSV289" s="59"/>
      <c r="BSW289" s="59"/>
      <c r="BSX289" s="59"/>
      <c r="BSY289" s="59"/>
      <c r="BSZ289" s="59"/>
      <c r="BTA289" s="59"/>
      <c r="BTB289" s="59"/>
      <c r="BTC289" s="59"/>
      <c r="BTD289" s="59"/>
      <c r="BTE289" s="59"/>
      <c r="BTF289" s="59"/>
      <c r="BTG289" s="59"/>
      <c r="BTH289" s="59"/>
      <c r="BTI289" s="59"/>
      <c r="BTJ289" s="59"/>
      <c r="BTK289" s="59"/>
      <c r="BTL289" s="59"/>
      <c r="BTM289" s="59"/>
      <c r="BTN289" s="59"/>
      <c r="BTO289" s="59"/>
      <c r="BTP289" s="59"/>
      <c r="BTQ289" s="59"/>
      <c r="BTR289" s="59"/>
      <c r="BTS289" s="59"/>
      <c r="BTT289" s="59"/>
      <c r="BTU289" s="59"/>
      <c r="BTV289" s="59"/>
      <c r="BTW289" s="59"/>
      <c r="BTX289" s="59"/>
      <c r="BTY289" s="59"/>
      <c r="BTZ289" s="59"/>
      <c r="BUA289" s="59"/>
      <c r="BUB289" s="59"/>
      <c r="BUC289" s="59"/>
      <c r="BUD289" s="59"/>
      <c r="BUE289" s="59"/>
      <c r="BUF289" s="59"/>
      <c r="BUG289" s="59"/>
      <c r="BUH289" s="59"/>
      <c r="BUI289" s="59"/>
      <c r="BUJ289" s="59"/>
      <c r="BUK289" s="59"/>
      <c r="BUL289" s="59"/>
      <c r="BUM289" s="59"/>
      <c r="BUN289" s="59"/>
      <c r="BUO289" s="59"/>
      <c r="BUP289" s="59"/>
      <c r="BUQ289" s="59"/>
      <c r="BUR289" s="59"/>
      <c r="BUS289" s="59"/>
      <c r="BUT289" s="59"/>
      <c r="BUU289" s="59"/>
      <c r="BUV289" s="59"/>
      <c r="BUW289" s="59"/>
      <c r="BUX289" s="59"/>
      <c r="BUY289" s="59"/>
      <c r="BUZ289" s="59"/>
      <c r="BVA289" s="59"/>
      <c r="BVB289" s="59"/>
      <c r="BVC289" s="59"/>
      <c r="BVD289" s="59"/>
      <c r="BVE289" s="59"/>
      <c r="BVF289" s="59"/>
      <c r="BVG289" s="59"/>
      <c r="BVH289" s="59"/>
      <c r="BVI289" s="59"/>
      <c r="BVJ289" s="59"/>
      <c r="BVK289" s="59"/>
      <c r="BVL289" s="59"/>
      <c r="BVM289" s="59"/>
      <c r="BVN289" s="59"/>
      <c r="BVO289" s="59"/>
      <c r="BVP289" s="59"/>
      <c r="BVQ289" s="59"/>
      <c r="BVR289" s="59"/>
      <c r="BVS289" s="59"/>
      <c r="BVT289" s="59"/>
      <c r="BVU289" s="59"/>
      <c r="BVV289" s="59"/>
      <c r="BVW289" s="59"/>
      <c r="BVX289" s="59"/>
      <c r="BVY289" s="59"/>
      <c r="BVZ289" s="59"/>
      <c r="BWA289" s="59"/>
      <c r="BWB289" s="59"/>
      <c r="BWC289" s="59"/>
      <c r="BWD289" s="59"/>
      <c r="BWE289" s="59"/>
      <c r="BWF289" s="59"/>
      <c r="BWG289" s="59"/>
      <c r="BWH289" s="59"/>
      <c r="BWI289" s="59"/>
      <c r="BWJ289" s="59"/>
      <c r="BWK289" s="59"/>
      <c r="BWL289" s="59"/>
      <c r="BWM289" s="59"/>
      <c r="BWN289" s="59"/>
      <c r="BWO289" s="59"/>
      <c r="BWP289" s="59"/>
      <c r="BWQ289" s="59"/>
      <c r="BWR289" s="59"/>
      <c r="BWS289" s="59"/>
      <c r="BWT289" s="59"/>
      <c r="BWU289" s="59"/>
      <c r="BWV289" s="59"/>
      <c r="BWW289" s="59"/>
      <c r="BWX289" s="59"/>
      <c r="BWY289" s="59"/>
      <c r="BWZ289" s="59"/>
      <c r="BXA289" s="59"/>
      <c r="BXB289" s="59"/>
      <c r="BXC289" s="59"/>
      <c r="BXD289" s="59"/>
      <c r="BXE289" s="59"/>
      <c r="BXF289" s="59"/>
      <c r="BXG289" s="59"/>
      <c r="BXH289" s="59"/>
      <c r="BXI289" s="59"/>
      <c r="BXJ289" s="59"/>
      <c r="BXK289" s="59"/>
      <c r="BXL289" s="59"/>
      <c r="BXM289" s="59"/>
      <c r="BXN289" s="59"/>
      <c r="BXO289" s="59"/>
      <c r="BXP289" s="59"/>
      <c r="BXQ289" s="59"/>
      <c r="BXR289" s="59"/>
      <c r="BXS289" s="59"/>
      <c r="BXT289" s="59"/>
      <c r="BXU289" s="59"/>
      <c r="BXV289" s="59"/>
      <c r="BXW289" s="59"/>
      <c r="BXX289" s="59"/>
      <c r="BXY289" s="59"/>
      <c r="BXZ289" s="59"/>
      <c r="BYA289" s="59"/>
      <c r="BYB289" s="59"/>
      <c r="BYC289" s="59"/>
      <c r="BYD289" s="59"/>
      <c r="BYE289" s="59"/>
      <c r="BYF289" s="59"/>
      <c r="BYG289" s="59"/>
      <c r="BYH289" s="59"/>
      <c r="BYI289" s="59"/>
      <c r="BYJ289" s="59"/>
      <c r="BYK289" s="59"/>
      <c r="BYL289" s="59"/>
      <c r="BYM289" s="59"/>
      <c r="BYN289" s="59"/>
      <c r="BYO289" s="59"/>
      <c r="BYP289" s="59"/>
      <c r="BYQ289" s="59"/>
      <c r="BYR289" s="59"/>
      <c r="BYS289" s="59"/>
      <c r="BYT289" s="59"/>
      <c r="BYU289" s="59"/>
      <c r="BYV289" s="59"/>
      <c r="BYW289" s="59"/>
      <c r="BYX289" s="59"/>
      <c r="BYY289" s="59"/>
      <c r="BYZ289" s="59"/>
      <c r="BZA289" s="59"/>
      <c r="BZB289" s="59"/>
      <c r="BZC289" s="59"/>
      <c r="BZD289" s="59"/>
      <c r="BZE289" s="59"/>
      <c r="BZF289" s="59"/>
      <c r="BZG289" s="59"/>
      <c r="BZH289" s="59"/>
      <c r="BZI289" s="59"/>
      <c r="BZJ289" s="59"/>
      <c r="BZK289" s="59"/>
      <c r="BZL289" s="59"/>
      <c r="BZM289" s="59"/>
      <c r="BZN289" s="59"/>
      <c r="BZO289" s="59"/>
      <c r="BZP289" s="59"/>
      <c r="BZQ289" s="59"/>
      <c r="BZR289" s="59"/>
      <c r="BZS289" s="59"/>
      <c r="BZT289" s="59"/>
      <c r="BZU289" s="59"/>
      <c r="BZV289" s="59"/>
      <c r="BZW289" s="59"/>
      <c r="BZX289" s="59"/>
      <c r="BZY289" s="59"/>
      <c r="BZZ289" s="59"/>
      <c r="CAA289" s="59"/>
      <c r="CAB289" s="59"/>
      <c r="CAC289" s="59"/>
      <c r="CAD289" s="59"/>
      <c r="CAE289" s="59"/>
      <c r="CAF289" s="59"/>
      <c r="CAG289" s="59"/>
      <c r="CAH289" s="59"/>
      <c r="CAI289" s="59"/>
      <c r="CAJ289" s="59"/>
      <c r="CAK289" s="59"/>
      <c r="CAL289" s="59"/>
      <c r="CAM289" s="59"/>
      <c r="CAN289" s="59"/>
      <c r="CAO289" s="59"/>
      <c r="CAP289" s="59"/>
      <c r="CAQ289" s="59"/>
      <c r="CAR289" s="59"/>
      <c r="CAS289" s="59"/>
      <c r="CAT289" s="59"/>
      <c r="CAU289" s="59"/>
      <c r="CAV289" s="59"/>
      <c r="CAW289" s="59"/>
      <c r="CAX289" s="59"/>
      <c r="CAY289" s="59"/>
      <c r="CAZ289" s="59"/>
      <c r="CBA289" s="59"/>
      <c r="CBB289" s="59"/>
      <c r="CBC289" s="59"/>
      <c r="CBD289" s="59"/>
      <c r="CBE289" s="59"/>
      <c r="CBF289" s="59"/>
      <c r="CBG289" s="59"/>
      <c r="CBH289" s="59"/>
      <c r="CBI289" s="59"/>
      <c r="CBJ289" s="59"/>
      <c r="CBK289" s="59"/>
      <c r="CBL289" s="59"/>
      <c r="CBM289" s="59"/>
      <c r="CBN289" s="59"/>
      <c r="CBO289" s="59"/>
      <c r="CBP289" s="59"/>
      <c r="CBQ289" s="59"/>
      <c r="CBR289" s="59"/>
      <c r="CBS289" s="59"/>
      <c r="CBT289" s="59"/>
      <c r="CBU289" s="59"/>
      <c r="CBV289" s="59"/>
      <c r="CBW289" s="59"/>
      <c r="CBX289" s="59"/>
      <c r="CBY289" s="59"/>
      <c r="CBZ289" s="59"/>
      <c r="CCA289" s="59"/>
      <c r="CCB289" s="59"/>
      <c r="CCC289" s="59"/>
      <c r="CCD289" s="59"/>
      <c r="CCE289" s="59"/>
      <c r="CCF289" s="59"/>
      <c r="CCG289" s="59"/>
      <c r="CCH289" s="59"/>
      <c r="CCI289" s="59"/>
      <c r="CCJ289" s="59"/>
      <c r="CCK289" s="59"/>
      <c r="CCL289" s="59"/>
      <c r="CCM289" s="59"/>
      <c r="CCN289" s="59"/>
      <c r="CCO289" s="59"/>
      <c r="CCP289" s="59"/>
      <c r="CCQ289" s="59"/>
      <c r="CCR289" s="59"/>
      <c r="CCS289" s="59"/>
      <c r="CCT289" s="59"/>
      <c r="CCU289" s="59"/>
      <c r="CCV289" s="59"/>
      <c r="CCW289" s="59"/>
      <c r="CCX289" s="59"/>
      <c r="CCY289" s="59"/>
      <c r="CCZ289" s="59"/>
      <c r="CDA289" s="59"/>
      <c r="CDB289" s="59"/>
      <c r="CDC289" s="59"/>
      <c r="CDD289" s="59"/>
      <c r="CDE289" s="59"/>
      <c r="CDF289" s="59"/>
      <c r="CDG289" s="59"/>
      <c r="CDH289" s="59"/>
      <c r="CDI289" s="59"/>
      <c r="CDJ289" s="59"/>
      <c r="CDK289" s="59"/>
      <c r="CDL289" s="59"/>
      <c r="CDM289" s="59"/>
      <c r="CDN289" s="59"/>
      <c r="CDO289" s="59"/>
      <c r="CDP289" s="59"/>
      <c r="CDQ289" s="59"/>
      <c r="CDR289" s="59"/>
      <c r="CDS289" s="59"/>
      <c r="CDT289" s="59"/>
      <c r="CDU289" s="59"/>
      <c r="CDV289" s="59"/>
      <c r="CDW289" s="59"/>
      <c r="CDX289" s="59"/>
      <c r="CDY289" s="59"/>
      <c r="CDZ289" s="59"/>
      <c r="CEA289" s="59"/>
      <c r="CEB289" s="59"/>
      <c r="CEC289" s="59"/>
      <c r="CED289" s="59"/>
      <c r="CEE289" s="59"/>
      <c r="CEF289" s="59"/>
      <c r="CEG289" s="59"/>
      <c r="CEH289" s="59"/>
      <c r="CEI289" s="59"/>
      <c r="CEJ289" s="59"/>
      <c r="CEK289" s="59"/>
      <c r="CEL289" s="59"/>
      <c r="CEM289" s="59"/>
      <c r="CEN289" s="59"/>
      <c r="CEO289" s="59"/>
      <c r="CEP289" s="59"/>
      <c r="CEQ289" s="59"/>
      <c r="CER289" s="59"/>
      <c r="CES289" s="59"/>
      <c r="CET289" s="59"/>
      <c r="CEU289" s="59"/>
      <c r="CEV289" s="59"/>
      <c r="CEW289" s="59"/>
      <c r="CEX289" s="59"/>
      <c r="CEY289" s="59"/>
      <c r="CEZ289" s="59"/>
      <c r="CFA289" s="59"/>
      <c r="CFB289" s="59"/>
      <c r="CFC289" s="59"/>
      <c r="CFD289" s="59"/>
      <c r="CFE289" s="59"/>
      <c r="CFF289" s="59"/>
      <c r="CFG289" s="59"/>
      <c r="CFH289" s="59"/>
      <c r="CFI289" s="59"/>
      <c r="CFJ289" s="59"/>
      <c r="CFK289" s="59"/>
      <c r="CFL289" s="59"/>
      <c r="CFM289" s="59"/>
      <c r="CFN289" s="59"/>
      <c r="CFO289" s="59"/>
      <c r="CFP289" s="59"/>
      <c r="CFQ289" s="59"/>
      <c r="CFR289" s="59"/>
      <c r="CFS289" s="59"/>
      <c r="CFT289" s="59"/>
      <c r="CFU289" s="59"/>
      <c r="CFV289" s="59"/>
      <c r="CFW289" s="59"/>
      <c r="CFX289" s="59"/>
      <c r="CFY289" s="59"/>
      <c r="CFZ289" s="59"/>
      <c r="CGA289" s="59"/>
      <c r="CGB289" s="59"/>
      <c r="CGC289" s="59"/>
      <c r="CGD289" s="59"/>
      <c r="CGE289" s="59"/>
      <c r="CGF289" s="59"/>
      <c r="CGG289" s="59"/>
      <c r="CGH289" s="59"/>
      <c r="CGI289" s="59"/>
      <c r="CGJ289" s="59"/>
      <c r="CGK289" s="59"/>
      <c r="CGL289" s="59"/>
      <c r="CGM289" s="59"/>
      <c r="CGN289" s="59"/>
      <c r="CGO289" s="59"/>
      <c r="CGP289" s="59"/>
      <c r="CGQ289" s="59"/>
      <c r="CGR289" s="59"/>
      <c r="CGS289" s="59"/>
      <c r="CGT289" s="59"/>
      <c r="CGU289" s="59"/>
      <c r="CGV289" s="59"/>
      <c r="CGW289" s="59"/>
      <c r="CGX289" s="59"/>
      <c r="CGY289" s="59"/>
      <c r="CGZ289" s="59"/>
      <c r="CHA289" s="59"/>
      <c r="CHB289" s="59"/>
      <c r="CHC289" s="59"/>
      <c r="CHD289" s="59"/>
      <c r="CHE289" s="59"/>
      <c r="CHF289" s="59"/>
      <c r="CHG289" s="59"/>
      <c r="CHH289" s="59"/>
      <c r="CHI289" s="59"/>
      <c r="CHJ289" s="59"/>
      <c r="CHK289" s="59"/>
      <c r="CHL289" s="59"/>
      <c r="CHM289" s="59"/>
      <c r="CHN289" s="59"/>
      <c r="CHO289" s="59"/>
      <c r="CHP289" s="59"/>
      <c r="CHQ289" s="59"/>
      <c r="CHR289" s="59"/>
      <c r="CHS289" s="59"/>
      <c r="CHT289" s="59"/>
      <c r="CHU289" s="59"/>
      <c r="CHV289" s="59"/>
      <c r="CHW289" s="59"/>
      <c r="CHX289" s="59"/>
      <c r="CHY289" s="59"/>
      <c r="CHZ289" s="59"/>
      <c r="CIA289" s="59"/>
      <c r="CIB289" s="59"/>
      <c r="CIC289" s="59"/>
      <c r="CID289" s="59"/>
      <c r="CIE289" s="59"/>
      <c r="CIF289" s="59"/>
      <c r="CIG289" s="59"/>
      <c r="CIH289" s="59"/>
      <c r="CII289" s="59"/>
      <c r="CIJ289" s="59"/>
      <c r="CIK289" s="59"/>
      <c r="CIL289" s="59"/>
      <c r="CIM289" s="59"/>
      <c r="CIN289" s="59"/>
      <c r="CIO289" s="59"/>
      <c r="CIP289" s="59"/>
      <c r="CIQ289" s="59"/>
      <c r="CIR289" s="59"/>
      <c r="CIS289" s="59"/>
      <c r="CIT289" s="59"/>
      <c r="CIU289" s="59"/>
      <c r="CIV289" s="59"/>
      <c r="CIW289" s="59"/>
      <c r="CIX289" s="59"/>
      <c r="CIY289" s="59"/>
      <c r="CIZ289" s="59"/>
      <c r="CJA289" s="59"/>
      <c r="CJB289" s="59"/>
      <c r="CJC289" s="59"/>
      <c r="CJD289" s="59"/>
      <c r="CJE289" s="59"/>
      <c r="CJF289" s="59"/>
      <c r="CJG289" s="59"/>
      <c r="CJH289" s="59"/>
      <c r="CJI289" s="59"/>
      <c r="CJJ289" s="59"/>
      <c r="CJK289" s="59"/>
      <c r="CJL289" s="59"/>
      <c r="CJM289" s="59"/>
      <c r="CJN289" s="59"/>
      <c r="CJO289" s="59"/>
      <c r="CJP289" s="59"/>
      <c r="CJQ289" s="59"/>
      <c r="CJR289" s="59"/>
      <c r="CJS289" s="59"/>
      <c r="CJT289" s="59"/>
      <c r="CJU289" s="59"/>
      <c r="CJV289" s="59"/>
      <c r="CJW289" s="59"/>
      <c r="CJX289" s="59"/>
      <c r="CJY289" s="59"/>
      <c r="CJZ289" s="59"/>
      <c r="CKA289" s="59"/>
      <c r="CKB289" s="59"/>
      <c r="CKC289" s="59"/>
      <c r="CKD289" s="59"/>
      <c r="CKE289" s="59"/>
      <c r="CKF289" s="59"/>
      <c r="CKG289" s="59"/>
      <c r="CKH289" s="59"/>
      <c r="CKI289" s="59"/>
      <c r="CKJ289" s="59"/>
      <c r="CKK289" s="59"/>
      <c r="CKL289" s="59"/>
      <c r="CKM289" s="59"/>
      <c r="CKN289" s="59"/>
      <c r="CKO289" s="59"/>
      <c r="CKP289" s="59"/>
      <c r="CKQ289" s="59"/>
      <c r="CKR289" s="59"/>
      <c r="CKS289" s="59"/>
      <c r="CKT289" s="59"/>
      <c r="CKU289" s="59"/>
      <c r="CKV289" s="59"/>
      <c r="CKW289" s="59"/>
      <c r="CKX289" s="59"/>
      <c r="CKY289" s="59"/>
      <c r="CKZ289" s="59"/>
      <c r="CLA289" s="59"/>
      <c r="CLB289" s="59"/>
      <c r="CLC289" s="59"/>
      <c r="CLD289" s="59"/>
      <c r="CLE289" s="59"/>
      <c r="CLF289" s="59"/>
      <c r="CLG289" s="59"/>
      <c r="CLH289" s="59"/>
      <c r="CLI289" s="59"/>
      <c r="CLJ289" s="59"/>
      <c r="CLK289" s="59"/>
      <c r="CLL289" s="59"/>
      <c r="CLM289" s="59"/>
      <c r="CLN289" s="59"/>
      <c r="CLO289" s="59"/>
      <c r="CLP289" s="59"/>
      <c r="CLQ289" s="59"/>
      <c r="CLR289" s="59"/>
      <c r="CLS289" s="59"/>
      <c r="CLT289" s="59"/>
      <c r="CLU289" s="59"/>
      <c r="CLV289" s="59"/>
      <c r="CLW289" s="59"/>
      <c r="CLX289" s="59"/>
      <c r="CLY289" s="59"/>
      <c r="CLZ289" s="59"/>
      <c r="CMA289" s="59"/>
      <c r="CMB289" s="59"/>
      <c r="CMC289" s="59"/>
      <c r="CMD289" s="59"/>
      <c r="CME289" s="59"/>
      <c r="CMF289" s="59"/>
      <c r="CMG289" s="59"/>
      <c r="CMH289" s="59"/>
      <c r="CMI289" s="59"/>
      <c r="CMJ289" s="59"/>
      <c r="CMK289" s="59"/>
      <c r="CML289" s="59"/>
      <c r="CMM289" s="59"/>
      <c r="CMN289" s="59"/>
      <c r="CMO289" s="59"/>
      <c r="CMP289" s="59"/>
      <c r="CMQ289" s="59"/>
      <c r="CMR289" s="59"/>
      <c r="CMS289" s="59"/>
      <c r="CMT289" s="59"/>
      <c r="CMU289" s="59"/>
      <c r="CMV289" s="59"/>
      <c r="CMW289" s="59"/>
      <c r="CMX289" s="59"/>
      <c r="CMY289" s="59"/>
      <c r="CMZ289" s="59"/>
      <c r="CNA289" s="59"/>
      <c r="CNB289" s="59"/>
      <c r="CNC289" s="59"/>
      <c r="CND289" s="59"/>
      <c r="CNE289" s="59"/>
      <c r="CNF289" s="59"/>
      <c r="CNG289" s="59"/>
      <c r="CNH289" s="59"/>
      <c r="CNI289" s="59"/>
      <c r="CNJ289" s="59"/>
      <c r="CNK289" s="59"/>
      <c r="CNL289" s="59"/>
      <c r="CNM289" s="59"/>
      <c r="CNN289" s="59"/>
      <c r="CNO289" s="59"/>
      <c r="CNP289" s="59"/>
      <c r="CNQ289" s="59"/>
      <c r="CNR289" s="59"/>
      <c r="CNS289" s="59"/>
      <c r="CNT289" s="59"/>
      <c r="CNU289" s="59"/>
      <c r="CNV289" s="59"/>
      <c r="CNW289" s="59"/>
      <c r="CNX289" s="59"/>
      <c r="CNY289" s="59"/>
      <c r="CNZ289" s="59"/>
      <c r="COA289" s="59"/>
      <c r="COB289" s="59"/>
      <c r="COC289" s="59"/>
      <c r="COD289" s="59"/>
      <c r="COE289" s="59"/>
      <c r="COF289" s="59"/>
      <c r="COG289" s="59"/>
      <c r="COH289" s="59"/>
      <c r="COI289" s="59"/>
      <c r="COJ289" s="59"/>
      <c r="COK289" s="59"/>
      <c r="COL289" s="59"/>
      <c r="COM289" s="59"/>
      <c r="CON289" s="59"/>
      <c r="COO289" s="59"/>
      <c r="COP289" s="59"/>
      <c r="COQ289" s="59"/>
      <c r="COR289" s="59"/>
      <c r="COS289" s="59"/>
      <c r="COT289" s="59"/>
      <c r="COU289" s="59"/>
      <c r="COV289" s="59"/>
      <c r="COW289" s="59"/>
      <c r="COX289" s="59"/>
      <c r="COY289" s="59"/>
      <c r="COZ289" s="59"/>
      <c r="CPA289" s="59"/>
      <c r="CPB289" s="59"/>
      <c r="CPC289" s="59"/>
      <c r="CPD289" s="59"/>
      <c r="CPE289" s="59"/>
      <c r="CPF289" s="59"/>
      <c r="CPG289" s="59"/>
      <c r="CPH289" s="59"/>
      <c r="CPI289" s="59"/>
      <c r="CPJ289" s="59"/>
      <c r="CPK289" s="59"/>
      <c r="CPL289" s="59"/>
      <c r="CPM289" s="59"/>
      <c r="CPN289" s="59"/>
      <c r="CPO289" s="59"/>
      <c r="CPP289" s="59"/>
      <c r="CPQ289" s="59"/>
      <c r="CPR289" s="59"/>
      <c r="CPS289" s="59"/>
      <c r="CPT289" s="59"/>
      <c r="CPU289" s="59"/>
      <c r="CPV289" s="59"/>
      <c r="CPW289" s="59"/>
      <c r="CPX289" s="59"/>
      <c r="CPY289" s="59"/>
      <c r="CPZ289" s="59"/>
      <c r="CQA289" s="59"/>
      <c r="CQB289" s="59"/>
      <c r="CQC289" s="59"/>
      <c r="CQD289" s="59"/>
      <c r="CQE289" s="59"/>
      <c r="CQF289" s="59"/>
      <c r="CQG289" s="59"/>
      <c r="CQH289" s="59"/>
      <c r="CQI289" s="59"/>
      <c r="CQJ289" s="59"/>
      <c r="CQK289" s="59"/>
      <c r="CQL289" s="59"/>
      <c r="CQM289" s="59"/>
      <c r="CQN289" s="59"/>
      <c r="CQO289" s="59"/>
      <c r="CQP289" s="59"/>
      <c r="CQQ289" s="59"/>
      <c r="CQR289" s="59"/>
      <c r="CQS289" s="59"/>
      <c r="CQT289" s="59"/>
      <c r="CQU289" s="59"/>
      <c r="CQV289" s="59"/>
      <c r="CQW289" s="59"/>
      <c r="CQX289" s="59"/>
      <c r="CQY289" s="59"/>
      <c r="CQZ289" s="59"/>
      <c r="CRA289" s="59"/>
      <c r="CRB289" s="59"/>
      <c r="CRC289" s="59"/>
      <c r="CRD289" s="59"/>
      <c r="CRE289" s="59"/>
      <c r="CRF289" s="59"/>
      <c r="CRG289" s="59"/>
      <c r="CRH289" s="59"/>
      <c r="CRI289" s="59"/>
      <c r="CRJ289" s="59"/>
      <c r="CRK289" s="59"/>
      <c r="CRL289" s="59"/>
      <c r="CRM289" s="59"/>
      <c r="CRN289" s="59"/>
      <c r="CRO289" s="59"/>
      <c r="CRP289" s="59"/>
      <c r="CRQ289" s="59"/>
      <c r="CRR289" s="59"/>
      <c r="CRS289" s="59"/>
      <c r="CRT289" s="59"/>
      <c r="CRU289" s="59"/>
      <c r="CRV289" s="59"/>
      <c r="CRW289" s="59"/>
      <c r="CRX289" s="59"/>
      <c r="CRY289" s="59"/>
      <c r="CRZ289" s="59"/>
      <c r="CSA289" s="59"/>
      <c r="CSB289" s="59"/>
      <c r="CSC289" s="59"/>
      <c r="CSD289" s="59"/>
      <c r="CSE289" s="59"/>
      <c r="CSF289" s="59"/>
      <c r="CSG289" s="59"/>
      <c r="CSH289" s="59"/>
      <c r="CSI289" s="59"/>
      <c r="CSJ289" s="59"/>
      <c r="CSK289" s="59"/>
      <c r="CSL289" s="59"/>
      <c r="CSM289" s="59"/>
      <c r="CSN289" s="59"/>
      <c r="CSO289" s="59"/>
      <c r="CSP289" s="59"/>
      <c r="CSQ289" s="59"/>
      <c r="CSR289" s="59"/>
      <c r="CSS289" s="59"/>
      <c r="CST289" s="59"/>
      <c r="CSU289" s="59"/>
      <c r="CSV289" s="59"/>
      <c r="CSW289" s="59"/>
      <c r="CSX289" s="59"/>
      <c r="CSY289" s="59"/>
      <c r="CSZ289" s="59"/>
      <c r="CTA289" s="59"/>
      <c r="CTB289" s="59"/>
      <c r="CTC289" s="59"/>
      <c r="CTD289" s="59"/>
      <c r="CTE289" s="59"/>
      <c r="CTF289" s="59"/>
      <c r="CTG289" s="59"/>
      <c r="CTH289" s="59"/>
      <c r="CTI289" s="59"/>
      <c r="CTJ289" s="59"/>
      <c r="CTK289" s="59"/>
      <c r="CTL289" s="59"/>
      <c r="CTM289" s="59"/>
      <c r="CTN289" s="59"/>
      <c r="CTO289" s="59"/>
      <c r="CTP289" s="59"/>
      <c r="CTQ289" s="59"/>
      <c r="CTR289" s="59"/>
      <c r="CTS289" s="59"/>
      <c r="CTT289" s="59"/>
      <c r="CTU289" s="59"/>
      <c r="CTV289" s="59"/>
      <c r="CTW289" s="59"/>
      <c r="CTX289" s="59"/>
      <c r="CTY289" s="59"/>
      <c r="CTZ289" s="59"/>
      <c r="CUA289" s="59"/>
      <c r="CUB289" s="59"/>
      <c r="CUC289" s="59"/>
      <c r="CUD289" s="59"/>
      <c r="CUE289" s="59"/>
      <c r="CUF289" s="59"/>
      <c r="CUG289" s="59"/>
      <c r="CUH289" s="59"/>
      <c r="CUI289" s="59"/>
      <c r="CUJ289" s="59"/>
      <c r="CUK289" s="59"/>
      <c r="CUL289" s="59"/>
      <c r="CUM289" s="59"/>
      <c r="CUN289" s="59"/>
      <c r="CUO289" s="59"/>
      <c r="CUP289" s="59"/>
      <c r="CUQ289" s="59"/>
      <c r="CUR289" s="59"/>
      <c r="CUS289" s="59"/>
      <c r="CUT289" s="59"/>
      <c r="CUU289" s="59"/>
      <c r="CUV289" s="59"/>
      <c r="CUW289" s="59"/>
      <c r="CUX289" s="59"/>
      <c r="CUY289" s="59"/>
      <c r="CUZ289" s="59"/>
      <c r="CVA289" s="59"/>
      <c r="CVB289" s="59"/>
      <c r="CVC289" s="59"/>
      <c r="CVD289" s="59"/>
      <c r="CVE289" s="59"/>
      <c r="CVF289" s="59"/>
      <c r="CVG289" s="59"/>
      <c r="CVH289" s="59"/>
      <c r="CVI289" s="59"/>
      <c r="CVJ289" s="59"/>
      <c r="CVK289" s="59"/>
      <c r="CVL289" s="59"/>
      <c r="CVM289" s="59"/>
      <c r="CVN289" s="59"/>
      <c r="CVO289" s="59"/>
      <c r="CVP289" s="59"/>
      <c r="CVQ289" s="59"/>
      <c r="CVR289" s="59"/>
      <c r="CVS289" s="59"/>
      <c r="CVT289" s="59"/>
      <c r="CVU289" s="59"/>
      <c r="CVV289" s="59"/>
      <c r="CVW289" s="59"/>
      <c r="CVX289" s="59"/>
      <c r="CVY289" s="59"/>
      <c r="CVZ289" s="59"/>
      <c r="CWA289" s="59"/>
      <c r="CWB289" s="59"/>
      <c r="CWC289" s="59"/>
      <c r="CWD289" s="59"/>
      <c r="CWE289" s="59"/>
      <c r="CWF289" s="59"/>
      <c r="CWG289" s="59"/>
      <c r="CWH289" s="59"/>
      <c r="CWI289" s="59"/>
      <c r="CWJ289" s="59"/>
      <c r="CWK289" s="59"/>
      <c r="CWL289" s="59"/>
      <c r="CWM289" s="59"/>
      <c r="CWN289" s="59"/>
      <c r="CWO289" s="59"/>
      <c r="CWP289" s="59"/>
      <c r="CWQ289" s="59"/>
      <c r="CWR289" s="59"/>
      <c r="CWS289" s="59"/>
      <c r="CWT289" s="59"/>
      <c r="CWU289" s="59"/>
      <c r="CWV289" s="59"/>
      <c r="CWW289" s="59"/>
      <c r="CWX289" s="59"/>
      <c r="CWY289" s="59"/>
      <c r="CWZ289" s="59"/>
      <c r="CXA289" s="59"/>
      <c r="CXB289" s="59"/>
      <c r="CXC289" s="59"/>
      <c r="CXD289" s="59"/>
      <c r="CXE289" s="59"/>
      <c r="CXF289" s="59"/>
      <c r="CXG289" s="59"/>
      <c r="CXH289" s="59"/>
      <c r="CXI289" s="59"/>
      <c r="CXJ289" s="59"/>
      <c r="CXK289" s="59"/>
      <c r="CXL289" s="59"/>
      <c r="CXM289" s="59"/>
      <c r="CXN289" s="59"/>
      <c r="CXO289" s="59"/>
      <c r="CXP289" s="59"/>
      <c r="CXQ289" s="59"/>
      <c r="CXR289" s="59"/>
      <c r="CXS289" s="59"/>
      <c r="CXT289" s="59"/>
      <c r="CXU289" s="59"/>
      <c r="CXV289" s="59"/>
      <c r="CXW289" s="59"/>
      <c r="CXX289" s="59"/>
      <c r="CXY289" s="59"/>
      <c r="CXZ289" s="59"/>
      <c r="CYA289" s="59"/>
      <c r="CYB289" s="59"/>
      <c r="CYC289" s="59"/>
      <c r="CYD289" s="59"/>
      <c r="CYE289" s="59"/>
      <c r="CYF289" s="59"/>
      <c r="CYG289" s="59"/>
      <c r="CYH289" s="59"/>
      <c r="CYI289" s="59"/>
      <c r="CYJ289" s="59"/>
      <c r="CYK289" s="59"/>
      <c r="CYL289" s="59"/>
      <c r="CYM289" s="59"/>
      <c r="CYN289" s="59"/>
      <c r="CYO289" s="59"/>
      <c r="CYP289" s="59"/>
      <c r="CYQ289" s="59"/>
      <c r="CYR289" s="59"/>
      <c r="CYS289" s="59"/>
      <c r="CYT289" s="59"/>
      <c r="CYU289" s="59"/>
      <c r="CYV289" s="59"/>
      <c r="CYW289" s="59"/>
      <c r="CYX289" s="59"/>
      <c r="CYY289" s="59"/>
      <c r="CYZ289" s="59"/>
      <c r="CZA289" s="59"/>
      <c r="CZB289" s="59"/>
      <c r="CZC289" s="59"/>
      <c r="CZD289" s="59"/>
      <c r="CZE289" s="59"/>
      <c r="CZF289" s="59"/>
      <c r="CZG289" s="59"/>
      <c r="CZH289" s="59"/>
      <c r="CZI289" s="59"/>
      <c r="CZJ289" s="59"/>
      <c r="CZK289" s="59"/>
      <c r="CZL289" s="59"/>
      <c r="CZM289" s="59"/>
      <c r="CZN289" s="59"/>
      <c r="CZO289" s="59"/>
      <c r="CZP289" s="59"/>
      <c r="CZQ289" s="59"/>
      <c r="CZR289" s="59"/>
      <c r="CZS289" s="59"/>
      <c r="CZT289" s="59"/>
      <c r="CZU289" s="59"/>
      <c r="CZV289" s="59"/>
      <c r="CZW289" s="59"/>
      <c r="CZX289" s="59"/>
      <c r="CZY289" s="59"/>
      <c r="CZZ289" s="59"/>
      <c r="DAA289" s="59"/>
      <c r="DAB289" s="59"/>
      <c r="DAC289" s="59"/>
      <c r="DAD289" s="59"/>
      <c r="DAE289" s="59"/>
      <c r="DAF289" s="59"/>
      <c r="DAG289" s="59"/>
      <c r="DAH289" s="59"/>
      <c r="DAI289" s="59"/>
      <c r="DAJ289" s="59"/>
      <c r="DAK289" s="59"/>
      <c r="DAL289" s="59"/>
      <c r="DAM289" s="59"/>
      <c r="DAN289" s="59"/>
      <c r="DAO289" s="59"/>
      <c r="DAP289" s="59"/>
      <c r="DAQ289" s="59"/>
      <c r="DAR289" s="59"/>
      <c r="DAS289" s="59"/>
      <c r="DAT289" s="59"/>
      <c r="DAU289" s="59"/>
      <c r="DAV289" s="59"/>
      <c r="DAW289" s="59"/>
      <c r="DAX289" s="59"/>
      <c r="DAY289" s="59"/>
      <c r="DAZ289" s="59"/>
      <c r="DBA289" s="59"/>
      <c r="DBB289" s="59"/>
      <c r="DBC289" s="59"/>
      <c r="DBD289" s="59"/>
      <c r="DBE289" s="59"/>
      <c r="DBF289" s="59"/>
      <c r="DBG289" s="59"/>
      <c r="DBH289" s="59"/>
      <c r="DBI289" s="59"/>
      <c r="DBJ289" s="59"/>
      <c r="DBK289" s="59"/>
      <c r="DBL289" s="59"/>
      <c r="DBM289" s="59"/>
      <c r="DBN289" s="59"/>
      <c r="DBO289" s="59"/>
      <c r="DBP289" s="59"/>
      <c r="DBQ289" s="59"/>
      <c r="DBR289" s="59"/>
      <c r="DBS289" s="59"/>
      <c r="DBT289" s="59"/>
      <c r="DBU289" s="59"/>
      <c r="DBV289" s="59"/>
      <c r="DBW289" s="59"/>
      <c r="DBX289" s="59"/>
      <c r="DBY289" s="59"/>
      <c r="DBZ289" s="59"/>
      <c r="DCA289" s="59"/>
      <c r="DCB289" s="59"/>
      <c r="DCC289" s="59"/>
      <c r="DCD289" s="59"/>
      <c r="DCE289" s="59"/>
      <c r="DCF289" s="59"/>
      <c r="DCG289" s="59"/>
      <c r="DCH289" s="59"/>
      <c r="DCI289" s="59"/>
      <c r="DCJ289" s="59"/>
      <c r="DCK289" s="59"/>
      <c r="DCL289" s="59"/>
      <c r="DCM289" s="59"/>
      <c r="DCN289" s="59"/>
      <c r="DCO289" s="59"/>
      <c r="DCP289" s="59"/>
      <c r="DCQ289" s="59"/>
      <c r="DCR289" s="59"/>
      <c r="DCS289" s="59"/>
      <c r="DCT289" s="59"/>
      <c r="DCU289" s="59"/>
      <c r="DCV289" s="59"/>
      <c r="DCW289" s="59"/>
      <c r="DCX289" s="59"/>
      <c r="DCY289" s="59"/>
      <c r="DCZ289" s="59"/>
      <c r="DDA289" s="59"/>
      <c r="DDB289" s="59"/>
      <c r="DDC289" s="59"/>
      <c r="DDD289" s="59"/>
      <c r="DDE289" s="59"/>
      <c r="DDF289" s="59"/>
      <c r="DDG289" s="59"/>
      <c r="DDH289" s="59"/>
      <c r="DDI289" s="59"/>
      <c r="DDJ289" s="59"/>
      <c r="DDK289" s="59"/>
      <c r="DDL289" s="59"/>
      <c r="DDM289" s="59"/>
      <c r="DDN289" s="59"/>
      <c r="DDO289" s="59"/>
      <c r="DDP289" s="59"/>
      <c r="DDQ289" s="59"/>
      <c r="DDR289" s="59"/>
      <c r="DDS289" s="59"/>
      <c r="DDT289" s="59"/>
      <c r="DDU289" s="59"/>
      <c r="DDV289" s="59"/>
      <c r="DDW289" s="59"/>
      <c r="DDX289" s="59"/>
      <c r="DDY289" s="59"/>
      <c r="DDZ289" s="59"/>
      <c r="DEA289" s="59"/>
      <c r="DEB289" s="59"/>
      <c r="DEC289" s="59"/>
      <c r="DED289" s="59"/>
      <c r="DEE289" s="59"/>
      <c r="DEF289" s="59"/>
      <c r="DEG289" s="59"/>
      <c r="DEH289" s="59"/>
      <c r="DEI289" s="59"/>
      <c r="DEJ289" s="59"/>
      <c r="DEK289" s="59"/>
      <c r="DEL289" s="59"/>
      <c r="DEM289" s="59"/>
      <c r="DEN289" s="59"/>
      <c r="DEO289" s="59"/>
      <c r="DEP289" s="59"/>
      <c r="DEQ289" s="59"/>
      <c r="DER289" s="59"/>
      <c r="DES289" s="59"/>
      <c r="DET289" s="59"/>
      <c r="DEU289" s="59"/>
      <c r="DEV289" s="59"/>
      <c r="DEW289" s="59"/>
      <c r="DEX289" s="59"/>
      <c r="DEY289" s="59"/>
      <c r="DEZ289" s="59"/>
      <c r="DFA289" s="59"/>
      <c r="DFB289" s="59"/>
      <c r="DFC289" s="59"/>
      <c r="DFD289" s="59"/>
      <c r="DFE289" s="59"/>
      <c r="DFF289" s="59"/>
      <c r="DFG289" s="59"/>
      <c r="DFH289" s="59"/>
      <c r="DFI289" s="59"/>
      <c r="DFJ289" s="59"/>
      <c r="DFK289" s="59"/>
      <c r="DFL289" s="59"/>
      <c r="DFM289" s="59"/>
      <c r="DFN289" s="59"/>
      <c r="DFO289" s="59"/>
      <c r="DFP289" s="59"/>
      <c r="DFQ289" s="59"/>
      <c r="DFR289" s="59"/>
      <c r="DFS289" s="59"/>
      <c r="DFT289" s="59"/>
      <c r="DFU289" s="59"/>
      <c r="DFV289" s="59"/>
      <c r="DFW289" s="59"/>
      <c r="DFX289" s="59"/>
      <c r="DFY289" s="59"/>
      <c r="DFZ289" s="59"/>
      <c r="DGA289" s="59"/>
      <c r="DGB289" s="59"/>
      <c r="DGC289" s="59"/>
      <c r="DGD289" s="59"/>
      <c r="DGE289" s="59"/>
      <c r="DGF289" s="59"/>
      <c r="DGG289" s="59"/>
      <c r="DGH289" s="59"/>
      <c r="DGI289" s="59"/>
      <c r="DGJ289" s="59"/>
      <c r="DGK289" s="59"/>
      <c r="DGL289" s="59"/>
      <c r="DGM289" s="59"/>
      <c r="DGN289" s="59"/>
      <c r="DGO289" s="59"/>
      <c r="DGP289" s="59"/>
      <c r="DGQ289" s="59"/>
      <c r="DGR289" s="59"/>
      <c r="DGS289" s="59"/>
      <c r="DGT289" s="59"/>
      <c r="DGU289" s="59"/>
      <c r="DGV289" s="59"/>
      <c r="DGW289" s="59"/>
      <c r="DGX289" s="59"/>
      <c r="DGY289" s="59"/>
      <c r="DGZ289" s="59"/>
      <c r="DHA289" s="59"/>
      <c r="DHB289" s="59"/>
      <c r="DHC289" s="59"/>
      <c r="DHD289" s="59"/>
      <c r="DHE289" s="59"/>
      <c r="DHF289" s="59"/>
      <c r="DHG289" s="59"/>
      <c r="DHH289" s="59"/>
      <c r="DHI289" s="59"/>
      <c r="DHJ289" s="59"/>
      <c r="DHK289" s="59"/>
      <c r="DHL289" s="59"/>
      <c r="DHM289" s="59"/>
      <c r="DHN289" s="59"/>
      <c r="DHO289" s="59"/>
      <c r="DHP289" s="59"/>
      <c r="DHQ289" s="59"/>
      <c r="DHR289" s="59"/>
      <c r="DHS289" s="59"/>
      <c r="DHT289" s="59"/>
      <c r="DHU289" s="59"/>
      <c r="DHV289" s="59"/>
      <c r="DHW289" s="59"/>
      <c r="DHX289" s="59"/>
      <c r="DHY289" s="59"/>
      <c r="DHZ289" s="59"/>
      <c r="DIA289" s="59"/>
      <c r="DIB289" s="59"/>
      <c r="DIC289" s="59"/>
      <c r="DID289" s="59"/>
      <c r="DIE289" s="59"/>
      <c r="DIF289" s="59"/>
      <c r="DIG289" s="59"/>
      <c r="DIH289" s="59"/>
      <c r="DII289" s="59"/>
      <c r="DIJ289" s="59"/>
      <c r="DIK289" s="59"/>
      <c r="DIL289" s="59"/>
      <c r="DIM289" s="59"/>
      <c r="DIN289" s="59"/>
      <c r="DIO289" s="59"/>
      <c r="DIP289" s="59"/>
      <c r="DIQ289" s="59"/>
      <c r="DIR289" s="59"/>
      <c r="DIS289" s="59"/>
      <c r="DIT289" s="59"/>
      <c r="DIU289" s="59"/>
      <c r="DIV289" s="59"/>
      <c r="DIW289" s="59"/>
      <c r="DIX289" s="59"/>
      <c r="DIY289" s="59"/>
      <c r="DIZ289" s="59"/>
      <c r="DJA289" s="59"/>
      <c r="DJB289" s="59"/>
      <c r="DJC289" s="59"/>
      <c r="DJD289" s="59"/>
      <c r="DJE289" s="59"/>
      <c r="DJF289" s="59"/>
      <c r="DJG289" s="59"/>
      <c r="DJH289" s="59"/>
      <c r="DJI289" s="59"/>
      <c r="DJJ289" s="59"/>
      <c r="DJK289" s="59"/>
      <c r="DJL289" s="59"/>
      <c r="DJM289" s="59"/>
      <c r="DJN289" s="59"/>
      <c r="DJO289" s="59"/>
      <c r="DJP289" s="59"/>
      <c r="DJQ289" s="59"/>
      <c r="DJR289" s="59"/>
      <c r="DJS289" s="59"/>
      <c r="DJT289" s="59"/>
      <c r="DJU289" s="59"/>
      <c r="DJV289" s="59"/>
      <c r="DJW289" s="59"/>
      <c r="DJX289" s="59"/>
      <c r="DJY289" s="59"/>
      <c r="DJZ289" s="59"/>
      <c r="DKA289" s="59"/>
      <c r="DKB289" s="59"/>
      <c r="DKC289" s="59"/>
      <c r="DKD289" s="59"/>
      <c r="DKE289" s="59"/>
      <c r="DKF289" s="59"/>
      <c r="DKG289" s="59"/>
      <c r="DKH289" s="59"/>
      <c r="DKI289" s="59"/>
      <c r="DKJ289" s="59"/>
      <c r="DKK289" s="59"/>
      <c r="DKL289" s="59"/>
      <c r="DKM289" s="59"/>
      <c r="DKN289" s="59"/>
      <c r="DKO289" s="59"/>
      <c r="DKP289" s="59"/>
      <c r="DKQ289" s="59"/>
      <c r="DKR289" s="59"/>
      <c r="DKS289" s="59"/>
      <c r="DKT289" s="59"/>
      <c r="DKU289" s="59"/>
      <c r="DKV289" s="59"/>
      <c r="DKW289" s="59"/>
      <c r="DKX289" s="59"/>
      <c r="DKY289" s="59"/>
      <c r="DKZ289" s="59"/>
      <c r="DLA289" s="59"/>
      <c r="DLB289" s="59"/>
      <c r="DLC289" s="59"/>
      <c r="DLD289" s="59"/>
      <c r="DLE289" s="59"/>
      <c r="DLF289" s="59"/>
      <c r="DLG289" s="59"/>
      <c r="DLH289" s="59"/>
      <c r="DLI289" s="59"/>
      <c r="DLJ289" s="59"/>
      <c r="DLK289" s="59"/>
      <c r="DLL289" s="59"/>
      <c r="DLM289" s="59"/>
      <c r="DLN289" s="59"/>
      <c r="DLO289" s="59"/>
      <c r="DLP289" s="59"/>
      <c r="DLQ289" s="59"/>
      <c r="DLR289" s="59"/>
      <c r="DLS289" s="59"/>
      <c r="DLT289" s="59"/>
      <c r="DLU289" s="59"/>
      <c r="DLV289" s="59"/>
      <c r="DLW289" s="59"/>
      <c r="DLX289" s="59"/>
      <c r="DLY289" s="59"/>
      <c r="DLZ289" s="59"/>
      <c r="DMA289" s="59"/>
      <c r="DMB289" s="59"/>
      <c r="DMC289" s="59"/>
      <c r="DMD289" s="59"/>
      <c r="DME289" s="59"/>
      <c r="DMF289" s="59"/>
      <c r="DMG289" s="59"/>
      <c r="DMH289" s="59"/>
      <c r="DMI289" s="59"/>
      <c r="DMJ289" s="59"/>
      <c r="DMK289" s="59"/>
      <c r="DML289" s="59"/>
      <c r="DMM289" s="59"/>
      <c r="DMN289" s="59"/>
      <c r="DMO289" s="59"/>
      <c r="DMP289" s="59"/>
      <c r="DMQ289" s="59"/>
      <c r="DMR289" s="59"/>
      <c r="DMS289" s="59"/>
      <c r="DMT289" s="59"/>
      <c r="DMU289" s="59"/>
      <c r="DMV289" s="59"/>
      <c r="DMW289" s="59"/>
      <c r="DMX289" s="59"/>
      <c r="DMY289" s="59"/>
      <c r="DMZ289" s="59"/>
      <c r="DNA289" s="59"/>
      <c r="DNB289" s="59"/>
      <c r="DNC289" s="59"/>
      <c r="DND289" s="59"/>
      <c r="DNE289" s="59"/>
      <c r="DNF289" s="59"/>
      <c r="DNG289" s="59"/>
      <c r="DNH289" s="59"/>
      <c r="DNI289" s="59"/>
      <c r="DNJ289" s="59"/>
      <c r="DNK289" s="59"/>
      <c r="DNL289" s="59"/>
      <c r="DNM289" s="59"/>
      <c r="DNN289" s="59"/>
      <c r="DNO289" s="59"/>
      <c r="DNP289" s="59"/>
      <c r="DNQ289" s="59"/>
      <c r="DNR289" s="59"/>
      <c r="DNS289" s="59"/>
      <c r="DNT289" s="59"/>
      <c r="DNU289" s="59"/>
      <c r="DNV289" s="59"/>
      <c r="DNW289" s="59"/>
      <c r="DNX289" s="59"/>
      <c r="DNY289" s="59"/>
      <c r="DNZ289" s="59"/>
      <c r="DOA289" s="59"/>
      <c r="DOB289" s="59"/>
      <c r="DOC289" s="59"/>
      <c r="DOD289" s="59"/>
      <c r="DOE289" s="59"/>
      <c r="DOF289" s="59"/>
      <c r="DOG289" s="59"/>
      <c r="DOH289" s="59"/>
      <c r="DOI289" s="59"/>
      <c r="DOJ289" s="59"/>
      <c r="DOK289" s="59"/>
      <c r="DOL289" s="59"/>
      <c r="DOM289" s="59"/>
      <c r="DON289" s="59"/>
      <c r="DOO289" s="59"/>
      <c r="DOP289" s="59"/>
      <c r="DOQ289" s="59"/>
      <c r="DOR289" s="59"/>
      <c r="DOS289" s="59"/>
      <c r="DOT289" s="59"/>
      <c r="DOU289" s="59"/>
      <c r="DOV289" s="59"/>
      <c r="DOW289" s="59"/>
      <c r="DOX289" s="59"/>
      <c r="DOY289" s="59"/>
      <c r="DOZ289" s="59"/>
      <c r="DPA289" s="59"/>
      <c r="DPB289" s="59"/>
      <c r="DPC289" s="59"/>
      <c r="DPD289" s="59"/>
      <c r="DPE289" s="59"/>
      <c r="DPF289" s="59"/>
      <c r="DPG289" s="59"/>
      <c r="DPH289" s="59"/>
      <c r="DPI289" s="59"/>
      <c r="DPJ289" s="59"/>
      <c r="DPK289" s="59"/>
      <c r="DPL289" s="59"/>
      <c r="DPM289" s="59"/>
      <c r="DPN289" s="59"/>
      <c r="DPO289" s="59"/>
      <c r="DPP289" s="59"/>
      <c r="DPQ289" s="59"/>
      <c r="DPR289" s="59"/>
      <c r="DPS289" s="59"/>
      <c r="DPT289" s="59"/>
      <c r="DPU289" s="59"/>
      <c r="DPV289" s="59"/>
      <c r="DPW289" s="59"/>
      <c r="DPX289" s="59"/>
      <c r="DPY289" s="59"/>
      <c r="DPZ289" s="59"/>
      <c r="DQA289" s="59"/>
      <c r="DQB289" s="59"/>
      <c r="DQC289" s="59"/>
      <c r="DQD289" s="59"/>
      <c r="DQE289" s="59"/>
      <c r="DQF289" s="59"/>
      <c r="DQG289" s="59"/>
      <c r="DQH289" s="59"/>
      <c r="DQI289" s="59"/>
      <c r="DQJ289" s="59"/>
      <c r="DQK289" s="59"/>
      <c r="DQL289" s="59"/>
      <c r="DQM289" s="59"/>
      <c r="DQN289" s="59"/>
      <c r="DQO289" s="59"/>
      <c r="DQP289" s="59"/>
      <c r="DQQ289" s="59"/>
      <c r="DQR289" s="59"/>
      <c r="DQS289" s="59"/>
      <c r="DQT289" s="59"/>
      <c r="DQU289" s="59"/>
      <c r="DQV289" s="59"/>
      <c r="DQW289" s="59"/>
      <c r="DQX289" s="59"/>
      <c r="DQY289" s="59"/>
      <c r="DQZ289" s="59"/>
      <c r="DRA289" s="59"/>
      <c r="DRB289" s="59"/>
      <c r="DRC289" s="59"/>
      <c r="DRD289" s="59"/>
      <c r="DRE289" s="59"/>
      <c r="DRF289" s="59"/>
      <c r="DRG289" s="59"/>
      <c r="DRH289" s="59"/>
      <c r="DRI289" s="59"/>
      <c r="DRJ289" s="59"/>
      <c r="DRK289" s="59"/>
      <c r="DRL289" s="59"/>
      <c r="DRM289" s="59"/>
      <c r="DRN289" s="59"/>
      <c r="DRO289" s="59"/>
      <c r="DRP289" s="59"/>
      <c r="DRQ289" s="59"/>
      <c r="DRR289" s="59"/>
      <c r="DRS289" s="59"/>
      <c r="DRT289" s="59"/>
      <c r="DRU289" s="59"/>
      <c r="DRV289" s="59"/>
      <c r="DRW289" s="59"/>
      <c r="DRX289" s="59"/>
      <c r="DRY289" s="59"/>
      <c r="DRZ289" s="59"/>
      <c r="DSA289" s="59"/>
      <c r="DSB289" s="59"/>
      <c r="DSC289" s="59"/>
      <c r="DSD289" s="59"/>
      <c r="DSE289" s="59"/>
      <c r="DSF289" s="59"/>
      <c r="DSG289" s="59"/>
      <c r="DSH289" s="59"/>
      <c r="DSI289" s="59"/>
      <c r="DSJ289" s="59"/>
      <c r="DSK289" s="59"/>
      <c r="DSL289" s="59"/>
      <c r="DSM289" s="59"/>
      <c r="DSN289" s="59"/>
      <c r="DSO289" s="59"/>
      <c r="DSP289" s="59"/>
      <c r="DSQ289" s="59"/>
      <c r="DSR289" s="59"/>
      <c r="DSS289" s="59"/>
      <c r="DST289" s="59"/>
      <c r="DSU289" s="59"/>
      <c r="DSV289" s="59"/>
      <c r="DSW289" s="59"/>
      <c r="DSX289" s="59"/>
      <c r="DSY289" s="59"/>
      <c r="DSZ289" s="59"/>
      <c r="DTA289" s="59"/>
      <c r="DTB289" s="59"/>
      <c r="DTC289" s="59"/>
      <c r="DTD289" s="59"/>
      <c r="DTE289" s="59"/>
      <c r="DTF289" s="59"/>
      <c r="DTG289" s="59"/>
      <c r="DTH289" s="59"/>
      <c r="DTI289" s="59"/>
      <c r="DTJ289" s="59"/>
      <c r="DTK289" s="59"/>
      <c r="DTL289" s="59"/>
      <c r="DTM289" s="59"/>
      <c r="DTN289" s="59"/>
      <c r="DTO289" s="59"/>
      <c r="DTP289" s="59"/>
      <c r="DTQ289" s="59"/>
      <c r="DTR289" s="59"/>
      <c r="DTS289" s="59"/>
      <c r="DTT289" s="59"/>
      <c r="DTU289" s="59"/>
      <c r="DTV289" s="59"/>
      <c r="DTW289" s="59"/>
      <c r="DTX289" s="59"/>
      <c r="DTY289" s="59"/>
      <c r="DTZ289" s="59"/>
      <c r="DUA289" s="59"/>
      <c r="DUB289" s="59"/>
      <c r="DUC289" s="59"/>
      <c r="DUD289" s="59"/>
      <c r="DUE289" s="59"/>
      <c r="DUF289" s="59"/>
      <c r="DUG289" s="59"/>
      <c r="DUH289" s="59"/>
      <c r="DUI289" s="59"/>
      <c r="DUJ289" s="59"/>
      <c r="DUK289" s="59"/>
      <c r="DUL289" s="59"/>
      <c r="DUM289" s="59"/>
      <c r="DUN289" s="59"/>
      <c r="DUO289" s="59"/>
      <c r="DUP289" s="59"/>
      <c r="DUQ289" s="59"/>
      <c r="DUR289" s="59"/>
      <c r="DUS289" s="59"/>
      <c r="DUT289" s="59"/>
      <c r="DUU289" s="59"/>
      <c r="DUV289" s="59"/>
      <c r="DUW289" s="59"/>
      <c r="DUX289" s="59"/>
      <c r="DUY289" s="59"/>
      <c r="DUZ289" s="59"/>
      <c r="DVA289" s="59"/>
      <c r="DVB289" s="59"/>
      <c r="DVC289" s="59"/>
      <c r="DVD289" s="59"/>
      <c r="DVE289" s="59"/>
      <c r="DVF289" s="59"/>
      <c r="DVG289" s="59"/>
      <c r="DVH289" s="59"/>
      <c r="DVI289" s="59"/>
      <c r="DVJ289" s="59"/>
      <c r="DVK289" s="59"/>
      <c r="DVL289" s="59"/>
      <c r="DVM289" s="59"/>
      <c r="DVN289" s="59"/>
      <c r="DVO289" s="59"/>
      <c r="DVP289" s="59"/>
      <c r="DVQ289" s="59"/>
      <c r="DVR289" s="59"/>
      <c r="DVS289" s="59"/>
      <c r="DVT289" s="59"/>
      <c r="DVU289" s="59"/>
      <c r="DVV289" s="59"/>
      <c r="DVW289" s="59"/>
      <c r="DVX289" s="59"/>
      <c r="DVY289" s="59"/>
      <c r="DVZ289" s="59"/>
      <c r="DWA289" s="59"/>
      <c r="DWB289" s="59"/>
      <c r="DWC289" s="59"/>
      <c r="DWD289" s="59"/>
      <c r="DWE289" s="59"/>
      <c r="DWF289" s="59"/>
      <c r="DWG289" s="59"/>
      <c r="DWH289" s="59"/>
      <c r="DWI289" s="59"/>
      <c r="DWJ289" s="59"/>
      <c r="DWK289" s="59"/>
      <c r="DWL289" s="59"/>
      <c r="DWM289" s="59"/>
      <c r="DWN289" s="59"/>
      <c r="DWO289" s="59"/>
      <c r="DWP289" s="59"/>
      <c r="DWQ289" s="59"/>
      <c r="DWR289" s="59"/>
      <c r="DWS289" s="59"/>
      <c r="DWT289" s="59"/>
      <c r="DWU289" s="59"/>
      <c r="DWV289" s="59"/>
      <c r="DWW289" s="59"/>
      <c r="DWX289" s="59"/>
      <c r="DWY289" s="59"/>
      <c r="DWZ289" s="59"/>
      <c r="DXA289" s="59"/>
      <c r="DXB289" s="59"/>
      <c r="DXC289" s="59"/>
      <c r="DXD289" s="59"/>
      <c r="DXE289" s="59"/>
      <c r="DXF289" s="59"/>
      <c r="DXG289" s="59"/>
      <c r="DXH289" s="59"/>
      <c r="DXI289" s="59"/>
      <c r="DXJ289" s="59"/>
      <c r="DXK289" s="59"/>
      <c r="DXL289" s="59"/>
      <c r="DXM289" s="59"/>
      <c r="DXN289" s="59"/>
      <c r="DXO289" s="59"/>
      <c r="DXP289" s="59"/>
      <c r="DXQ289" s="59"/>
      <c r="DXR289" s="59"/>
      <c r="DXS289" s="59"/>
      <c r="DXT289" s="59"/>
      <c r="DXU289" s="59"/>
      <c r="DXV289" s="59"/>
      <c r="DXW289" s="59"/>
      <c r="DXX289" s="59"/>
      <c r="DXY289" s="59"/>
      <c r="DXZ289" s="59"/>
      <c r="DYA289" s="59"/>
      <c r="DYB289" s="59"/>
      <c r="DYC289" s="59"/>
      <c r="DYD289" s="59"/>
      <c r="DYE289" s="59"/>
      <c r="DYF289" s="59"/>
      <c r="DYG289" s="59"/>
      <c r="DYH289" s="59"/>
      <c r="DYI289" s="59"/>
      <c r="DYJ289" s="59"/>
      <c r="DYK289" s="59"/>
      <c r="DYL289" s="59"/>
      <c r="DYM289" s="59"/>
      <c r="DYN289" s="59"/>
      <c r="DYO289" s="59"/>
      <c r="DYP289" s="59"/>
      <c r="DYQ289" s="59"/>
      <c r="DYR289" s="59"/>
      <c r="DYS289" s="59"/>
      <c r="DYT289" s="59"/>
      <c r="DYU289" s="59"/>
      <c r="DYV289" s="59"/>
      <c r="DYW289" s="59"/>
      <c r="DYX289" s="59"/>
      <c r="DYY289" s="59"/>
      <c r="DYZ289" s="59"/>
      <c r="DZA289" s="59"/>
      <c r="DZB289" s="59"/>
      <c r="DZC289" s="59"/>
      <c r="DZD289" s="59"/>
      <c r="DZE289" s="59"/>
      <c r="DZF289" s="59"/>
      <c r="DZG289" s="59"/>
      <c r="DZH289" s="59"/>
      <c r="DZI289" s="59"/>
      <c r="DZJ289" s="59"/>
      <c r="DZK289" s="59"/>
      <c r="DZL289" s="59"/>
      <c r="DZM289" s="59"/>
      <c r="DZN289" s="59"/>
      <c r="DZO289" s="59"/>
      <c r="DZP289" s="59"/>
      <c r="DZQ289" s="59"/>
      <c r="DZR289" s="59"/>
      <c r="DZS289" s="59"/>
      <c r="DZT289" s="59"/>
      <c r="DZU289" s="59"/>
      <c r="DZV289" s="59"/>
      <c r="DZW289" s="59"/>
      <c r="DZX289" s="59"/>
      <c r="DZY289" s="59"/>
      <c r="DZZ289" s="59"/>
      <c r="EAA289" s="59"/>
      <c r="EAB289" s="59"/>
      <c r="EAC289" s="59"/>
      <c r="EAD289" s="59"/>
      <c r="EAE289" s="59"/>
      <c r="EAF289" s="59"/>
      <c r="EAG289" s="59"/>
      <c r="EAH289" s="59"/>
      <c r="EAI289" s="59"/>
      <c r="EAJ289" s="59"/>
      <c r="EAK289" s="59"/>
      <c r="EAL289" s="59"/>
      <c r="EAM289" s="59"/>
      <c r="EAN289" s="59"/>
      <c r="EAO289" s="59"/>
      <c r="EAP289" s="59"/>
      <c r="EAQ289" s="59"/>
      <c r="EAR289" s="59"/>
      <c r="EAS289" s="59"/>
      <c r="EAT289" s="59"/>
      <c r="EAU289" s="59"/>
      <c r="EAV289" s="59"/>
      <c r="EAW289" s="59"/>
      <c r="EAX289" s="59"/>
      <c r="EAY289" s="59"/>
      <c r="EAZ289" s="59"/>
      <c r="EBA289" s="59"/>
      <c r="EBB289" s="59"/>
      <c r="EBC289" s="59"/>
      <c r="EBD289" s="59"/>
      <c r="EBE289" s="59"/>
      <c r="EBF289" s="59"/>
      <c r="EBG289" s="59"/>
      <c r="EBH289" s="59"/>
      <c r="EBI289" s="59"/>
      <c r="EBJ289" s="59"/>
      <c r="EBK289" s="59"/>
      <c r="EBL289" s="59"/>
      <c r="EBM289" s="59"/>
      <c r="EBN289" s="59"/>
      <c r="EBO289" s="59"/>
      <c r="EBP289" s="59"/>
      <c r="EBQ289" s="59"/>
      <c r="EBR289" s="59"/>
      <c r="EBS289" s="59"/>
      <c r="EBT289" s="59"/>
      <c r="EBU289" s="59"/>
      <c r="EBV289" s="59"/>
      <c r="EBW289" s="59"/>
      <c r="EBX289" s="59"/>
      <c r="EBY289" s="59"/>
      <c r="EBZ289" s="59"/>
      <c r="ECA289" s="59"/>
      <c r="ECB289" s="59"/>
      <c r="ECC289" s="59"/>
      <c r="ECD289" s="59"/>
      <c r="ECE289" s="59"/>
      <c r="ECF289" s="59"/>
      <c r="ECG289" s="59"/>
      <c r="ECH289" s="59"/>
      <c r="ECI289" s="59"/>
      <c r="ECJ289" s="59"/>
      <c r="ECK289" s="59"/>
      <c r="ECL289" s="59"/>
      <c r="ECM289" s="59"/>
      <c r="ECN289" s="59"/>
      <c r="ECO289" s="59"/>
      <c r="ECP289" s="59"/>
      <c r="ECQ289" s="59"/>
      <c r="ECR289" s="59"/>
      <c r="ECS289" s="59"/>
      <c r="ECT289" s="59"/>
      <c r="ECU289" s="59"/>
      <c r="ECV289" s="59"/>
      <c r="ECW289" s="59"/>
      <c r="ECX289" s="59"/>
      <c r="ECY289" s="59"/>
      <c r="ECZ289" s="59"/>
      <c r="EDA289" s="59"/>
      <c r="EDB289" s="59"/>
      <c r="EDC289" s="59"/>
      <c r="EDD289" s="59"/>
      <c r="EDE289" s="59"/>
      <c r="EDF289" s="59"/>
      <c r="EDG289" s="59"/>
      <c r="EDH289" s="59"/>
      <c r="EDI289" s="59"/>
      <c r="EDJ289" s="59"/>
      <c r="EDK289" s="59"/>
      <c r="EDL289" s="59"/>
      <c r="EDM289" s="59"/>
      <c r="EDN289" s="59"/>
      <c r="EDO289" s="59"/>
      <c r="EDP289" s="59"/>
      <c r="EDQ289" s="59"/>
      <c r="EDR289" s="59"/>
      <c r="EDS289" s="59"/>
      <c r="EDT289" s="59"/>
      <c r="EDU289" s="59"/>
      <c r="EDV289" s="59"/>
      <c r="EDW289" s="59"/>
      <c r="EDX289" s="59"/>
      <c r="EDY289" s="59"/>
      <c r="EDZ289" s="59"/>
      <c r="EEA289" s="59"/>
      <c r="EEB289" s="59"/>
      <c r="EEC289" s="59"/>
      <c r="EED289" s="59"/>
      <c r="EEE289" s="59"/>
      <c r="EEF289" s="59"/>
      <c r="EEG289" s="59"/>
      <c r="EEH289" s="59"/>
      <c r="EEI289" s="59"/>
      <c r="EEJ289" s="59"/>
      <c r="EEK289" s="59"/>
      <c r="EEL289" s="59"/>
      <c r="EEM289" s="59"/>
      <c r="EEN289" s="59"/>
      <c r="EEO289" s="59"/>
      <c r="EEP289" s="59"/>
      <c r="EEQ289" s="59"/>
      <c r="EER289" s="59"/>
      <c r="EES289" s="59"/>
      <c r="EET289" s="59"/>
      <c r="EEU289" s="59"/>
      <c r="EEV289" s="59"/>
      <c r="EEW289" s="59"/>
      <c r="EEX289" s="59"/>
      <c r="EEY289" s="59"/>
      <c r="EEZ289" s="59"/>
      <c r="EFA289" s="59"/>
      <c r="EFB289" s="59"/>
      <c r="EFC289" s="59"/>
      <c r="EFD289" s="59"/>
      <c r="EFE289" s="59"/>
      <c r="EFF289" s="59"/>
      <c r="EFG289" s="59"/>
      <c r="EFH289" s="59"/>
      <c r="EFI289" s="59"/>
      <c r="EFJ289" s="59"/>
      <c r="EFK289" s="59"/>
      <c r="EFL289" s="59"/>
      <c r="EFM289" s="59"/>
      <c r="EFN289" s="59"/>
      <c r="EFO289" s="59"/>
      <c r="EFP289" s="59"/>
      <c r="EFQ289" s="59"/>
      <c r="EFR289" s="59"/>
      <c r="EFS289" s="59"/>
      <c r="EFT289" s="59"/>
      <c r="EFU289" s="59"/>
      <c r="EFV289" s="59"/>
      <c r="EFW289" s="59"/>
      <c r="EFX289" s="59"/>
      <c r="EFY289" s="59"/>
      <c r="EFZ289" s="59"/>
      <c r="EGA289" s="59"/>
      <c r="EGB289" s="59"/>
      <c r="EGC289" s="59"/>
      <c r="EGD289" s="59"/>
      <c r="EGE289" s="59"/>
      <c r="EGF289" s="59"/>
      <c r="EGG289" s="59"/>
      <c r="EGH289" s="59"/>
      <c r="EGI289" s="59"/>
      <c r="EGJ289" s="59"/>
      <c r="EGK289" s="59"/>
      <c r="EGL289" s="59"/>
      <c r="EGM289" s="59"/>
      <c r="EGN289" s="59"/>
      <c r="EGO289" s="59"/>
      <c r="EGP289" s="59"/>
      <c r="EGQ289" s="59"/>
      <c r="EGR289" s="59"/>
      <c r="EGS289" s="59"/>
      <c r="EGT289" s="59"/>
      <c r="EGU289" s="59"/>
      <c r="EGV289" s="59"/>
      <c r="EGW289" s="59"/>
      <c r="EGX289" s="59"/>
      <c r="EGY289" s="59"/>
      <c r="EGZ289" s="59"/>
      <c r="EHA289" s="59"/>
      <c r="EHB289" s="59"/>
      <c r="EHC289" s="59"/>
      <c r="EHD289" s="59"/>
      <c r="EHE289" s="59"/>
      <c r="EHF289" s="59"/>
      <c r="EHG289" s="59"/>
      <c r="EHH289" s="59"/>
      <c r="EHI289" s="59"/>
      <c r="EHJ289" s="59"/>
      <c r="EHK289" s="59"/>
      <c r="EHL289" s="59"/>
      <c r="EHM289" s="59"/>
      <c r="EHN289" s="59"/>
      <c r="EHO289" s="59"/>
      <c r="EHP289" s="59"/>
      <c r="EHQ289" s="59"/>
      <c r="EHR289" s="59"/>
      <c r="EHS289" s="59"/>
      <c r="EHT289" s="59"/>
      <c r="EHU289" s="59"/>
      <c r="EHV289" s="59"/>
      <c r="EHW289" s="59"/>
      <c r="EHX289" s="59"/>
      <c r="EHY289" s="59"/>
      <c r="EHZ289" s="59"/>
      <c r="EIA289" s="59"/>
      <c r="EIB289" s="59"/>
      <c r="EIC289" s="59"/>
      <c r="EID289" s="59"/>
      <c r="EIE289" s="59"/>
      <c r="EIF289" s="59"/>
      <c r="EIG289" s="59"/>
      <c r="EIH289" s="59"/>
      <c r="EII289" s="59"/>
      <c r="EIJ289" s="59"/>
      <c r="EIK289" s="59"/>
      <c r="EIL289" s="59"/>
      <c r="EIM289" s="59"/>
      <c r="EIN289" s="59"/>
      <c r="EIO289" s="59"/>
      <c r="EIP289" s="59"/>
      <c r="EIQ289" s="59"/>
      <c r="EIR289" s="59"/>
      <c r="EIS289" s="59"/>
      <c r="EIT289" s="59"/>
      <c r="EIU289" s="59"/>
      <c r="EIV289" s="59"/>
      <c r="EIW289" s="59"/>
      <c r="EIX289" s="59"/>
      <c r="EIY289" s="59"/>
      <c r="EIZ289" s="59"/>
      <c r="EJA289" s="59"/>
      <c r="EJB289" s="59"/>
      <c r="EJC289" s="59"/>
      <c r="EJD289" s="59"/>
      <c r="EJE289" s="59"/>
      <c r="EJF289" s="59"/>
      <c r="EJG289" s="59"/>
      <c r="EJH289" s="59"/>
      <c r="EJI289" s="59"/>
      <c r="EJJ289" s="59"/>
      <c r="EJK289" s="59"/>
      <c r="EJL289" s="59"/>
      <c r="EJM289" s="59"/>
      <c r="EJN289" s="59"/>
      <c r="EJO289" s="59"/>
      <c r="EJP289" s="59"/>
      <c r="EJQ289" s="59"/>
      <c r="EJR289" s="59"/>
      <c r="EJS289" s="59"/>
      <c r="EJT289" s="59"/>
      <c r="EJU289" s="59"/>
      <c r="EJV289" s="59"/>
      <c r="EJW289" s="59"/>
      <c r="EJX289" s="59"/>
      <c r="EJY289" s="59"/>
      <c r="EJZ289" s="59"/>
      <c r="EKA289" s="59"/>
      <c r="EKB289" s="59"/>
      <c r="EKC289" s="59"/>
      <c r="EKD289" s="59"/>
      <c r="EKE289" s="59"/>
      <c r="EKF289" s="59"/>
      <c r="EKG289" s="59"/>
      <c r="EKH289" s="59"/>
      <c r="EKI289" s="59"/>
      <c r="EKJ289" s="59"/>
      <c r="EKK289" s="59"/>
      <c r="EKL289" s="59"/>
      <c r="EKM289" s="59"/>
      <c r="EKN289" s="59"/>
      <c r="EKO289" s="59"/>
      <c r="EKP289" s="59"/>
      <c r="EKQ289" s="59"/>
      <c r="EKR289" s="59"/>
      <c r="EKS289" s="59"/>
      <c r="EKT289" s="59"/>
      <c r="EKU289" s="59"/>
      <c r="EKV289" s="59"/>
      <c r="EKW289" s="59"/>
      <c r="EKX289" s="59"/>
      <c r="EKY289" s="59"/>
      <c r="EKZ289" s="59"/>
      <c r="ELA289" s="59"/>
      <c r="ELB289" s="59"/>
      <c r="ELC289" s="59"/>
      <c r="ELD289" s="59"/>
      <c r="ELE289" s="59"/>
      <c r="ELF289" s="59"/>
      <c r="ELG289" s="59"/>
      <c r="ELH289" s="59"/>
      <c r="ELI289" s="59"/>
      <c r="ELJ289" s="59"/>
      <c r="ELK289" s="59"/>
      <c r="ELL289" s="59"/>
      <c r="ELM289" s="59"/>
      <c r="ELN289" s="59"/>
      <c r="ELO289" s="59"/>
      <c r="ELP289" s="59"/>
      <c r="ELQ289" s="59"/>
      <c r="ELR289" s="59"/>
      <c r="ELS289" s="59"/>
      <c r="ELT289" s="59"/>
      <c r="ELU289" s="59"/>
      <c r="ELV289" s="59"/>
      <c r="ELW289" s="59"/>
      <c r="ELX289" s="59"/>
      <c r="ELY289" s="59"/>
      <c r="ELZ289" s="59"/>
      <c r="EMA289" s="59"/>
      <c r="EMB289" s="59"/>
      <c r="EMC289" s="59"/>
      <c r="EMD289" s="59"/>
      <c r="EME289" s="59"/>
      <c r="EMF289" s="59"/>
      <c r="EMG289" s="59"/>
      <c r="EMH289" s="59"/>
      <c r="EMI289" s="59"/>
      <c r="EMJ289" s="59"/>
      <c r="EMK289" s="59"/>
      <c r="EML289" s="59"/>
      <c r="EMM289" s="59"/>
      <c r="EMN289" s="59"/>
      <c r="EMO289" s="59"/>
      <c r="EMP289" s="59"/>
      <c r="EMQ289" s="59"/>
      <c r="EMR289" s="59"/>
      <c r="EMS289" s="59"/>
      <c r="EMT289" s="59"/>
      <c r="EMU289" s="59"/>
      <c r="EMV289" s="59"/>
      <c r="EMW289" s="59"/>
      <c r="EMX289" s="59"/>
      <c r="EMY289" s="59"/>
      <c r="EMZ289" s="59"/>
      <c r="ENA289" s="59"/>
      <c r="ENB289" s="59"/>
      <c r="ENC289" s="59"/>
      <c r="END289" s="59"/>
      <c r="ENE289" s="59"/>
      <c r="ENF289" s="59"/>
      <c r="ENG289" s="59"/>
      <c r="ENH289" s="59"/>
      <c r="ENI289" s="59"/>
      <c r="ENJ289" s="59"/>
      <c r="ENK289" s="59"/>
      <c r="ENL289" s="59"/>
      <c r="ENM289" s="59"/>
      <c r="ENN289" s="59"/>
      <c r="ENO289" s="59"/>
      <c r="ENP289" s="59"/>
      <c r="ENQ289" s="59"/>
      <c r="ENR289" s="59"/>
      <c r="ENS289" s="59"/>
      <c r="ENT289" s="59"/>
      <c r="ENU289" s="59"/>
      <c r="ENV289" s="59"/>
      <c r="ENW289" s="59"/>
      <c r="ENX289" s="59"/>
      <c r="ENY289" s="59"/>
      <c r="ENZ289" s="59"/>
      <c r="EOA289" s="59"/>
      <c r="EOB289" s="59"/>
      <c r="EOC289" s="59"/>
      <c r="EOD289" s="59"/>
      <c r="EOE289" s="59"/>
      <c r="EOF289" s="59"/>
      <c r="EOG289" s="59"/>
      <c r="EOH289" s="59"/>
      <c r="EOI289" s="59"/>
      <c r="EOJ289" s="59"/>
      <c r="EOK289" s="59"/>
      <c r="EOL289" s="59"/>
      <c r="EOM289" s="59"/>
      <c r="EON289" s="59"/>
      <c r="EOO289" s="59"/>
      <c r="EOP289" s="59"/>
      <c r="EOQ289" s="59"/>
      <c r="EOR289" s="59"/>
      <c r="EOS289" s="59"/>
      <c r="EOT289" s="59"/>
      <c r="EOU289" s="59"/>
      <c r="EOV289" s="59"/>
      <c r="EOW289" s="59"/>
      <c r="EOX289" s="59"/>
      <c r="EOY289" s="59"/>
      <c r="EOZ289" s="59"/>
      <c r="EPA289" s="59"/>
      <c r="EPB289" s="59"/>
      <c r="EPC289" s="59"/>
      <c r="EPD289" s="59"/>
      <c r="EPE289" s="59"/>
      <c r="EPF289" s="59"/>
      <c r="EPG289" s="59"/>
      <c r="EPH289" s="59"/>
      <c r="EPI289" s="59"/>
      <c r="EPJ289" s="59"/>
      <c r="EPK289" s="59"/>
      <c r="EPL289" s="59"/>
      <c r="EPM289" s="59"/>
      <c r="EPN289" s="59"/>
      <c r="EPO289" s="59"/>
      <c r="EPP289" s="59"/>
      <c r="EPQ289" s="59"/>
      <c r="EPR289" s="59"/>
      <c r="EPS289" s="59"/>
      <c r="EPT289" s="59"/>
      <c r="EPU289" s="59"/>
      <c r="EPV289" s="59"/>
      <c r="EPW289" s="59"/>
      <c r="EPX289" s="59"/>
      <c r="EPY289" s="59"/>
      <c r="EPZ289" s="59"/>
      <c r="EQA289" s="59"/>
      <c r="EQB289" s="59"/>
      <c r="EQC289" s="59"/>
      <c r="EQD289" s="59"/>
      <c r="EQE289" s="59"/>
      <c r="EQF289" s="59"/>
      <c r="EQG289" s="59"/>
      <c r="EQH289" s="59"/>
      <c r="EQI289" s="59"/>
      <c r="EQJ289" s="59"/>
      <c r="EQK289" s="59"/>
      <c r="EQL289" s="59"/>
      <c r="EQM289" s="59"/>
      <c r="EQN289" s="59"/>
      <c r="EQO289" s="59"/>
      <c r="EQP289" s="59"/>
      <c r="EQQ289" s="59"/>
      <c r="EQR289" s="59"/>
      <c r="EQS289" s="59"/>
      <c r="EQT289" s="59"/>
      <c r="EQU289" s="59"/>
      <c r="EQV289" s="59"/>
      <c r="EQW289" s="59"/>
      <c r="EQX289" s="59"/>
      <c r="EQY289" s="59"/>
      <c r="EQZ289" s="59"/>
      <c r="ERA289" s="59"/>
      <c r="ERB289" s="59"/>
      <c r="ERC289" s="59"/>
      <c r="ERD289" s="59"/>
      <c r="ERE289" s="59"/>
      <c r="ERF289" s="59"/>
      <c r="ERG289" s="59"/>
      <c r="ERH289" s="59"/>
      <c r="ERI289" s="59"/>
      <c r="ERJ289" s="59"/>
      <c r="ERK289" s="59"/>
      <c r="ERL289" s="59"/>
      <c r="ERM289" s="59"/>
      <c r="ERN289" s="59"/>
      <c r="ERO289" s="59"/>
      <c r="ERP289" s="59"/>
      <c r="ERQ289" s="59"/>
      <c r="ERR289" s="59"/>
      <c r="ERS289" s="59"/>
      <c r="ERT289" s="59"/>
      <c r="ERU289" s="59"/>
      <c r="ERV289" s="59"/>
      <c r="ERW289" s="59"/>
      <c r="ERX289" s="59"/>
      <c r="ERY289" s="59"/>
      <c r="ERZ289" s="59"/>
      <c r="ESA289" s="59"/>
      <c r="ESB289" s="59"/>
      <c r="ESC289" s="59"/>
      <c r="ESD289" s="59"/>
      <c r="ESE289" s="59"/>
      <c r="ESF289" s="59"/>
      <c r="ESG289" s="59"/>
      <c r="ESH289" s="59"/>
      <c r="ESI289" s="59"/>
      <c r="ESJ289" s="59"/>
      <c r="ESK289" s="59"/>
      <c r="ESL289" s="59"/>
      <c r="ESM289" s="59"/>
      <c r="ESN289" s="59"/>
      <c r="ESO289" s="59"/>
      <c r="ESP289" s="59"/>
      <c r="ESQ289" s="59"/>
      <c r="ESR289" s="59"/>
      <c r="ESS289" s="59"/>
      <c r="EST289" s="59"/>
      <c r="ESU289" s="59"/>
      <c r="ESV289" s="59"/>
      <c r="ESW289" s="59"/>
      <c r="ESX289" s="59"/>
      <c r="ESY289" s="59"/>
      <c r="ESZ289" s="59"/>
      <c r="ETA289" s="59"/>
      <c r="ETB289" s="59"/>
      <c r="ETC289" s="59"/>
      <c r="ETD289" s="59"/>
      <c r="ETE289" s="59"/>
      <c r="ETF289" s="59"/>
      <c r="ETG289" s="59"/>
      <c r="ETH289" s="59"/>
      <c r="ETI289" s="59"/>
      <c r="ETJ289" s="59"/>
      <c r="ETK289" s="59"/>
      <c r="ETL289" s="59"/>
      <c r="ETM289" s="59"/>
      <c r="ETN289" s="59"/>
      <c r="ETO289" s="59"/>
      <c r="ETP289" s="59"/>
      <c r="ETQ289" s="59"/>
      <c r="ETR289" s="59"/>
      <c r="ETS289" s="59"/>
      <c r="ETT289" s="59"/>
      <c r="ETU289" s="59"/>
      <c r="ETV289" s="59"/>
      <c r="ETW289" s="59"/>
      <c r="ETX289" s="59"/>
      <c r="ETY289" s="59"/>
      <c r="ETZ289" s="59"/>
      <c r="EUA289" s="59"/>
      <c r="EUB289" s="59"/>
      <c r="EUC289" s="59"/>
      <c r="EUD289" s="59"/>
      <c r="EUE289" s="59"/>
      <c r="EUF289" s="59"/>
      <c r="EUG289" s="59"/>
      <c r="EUH289" s="59"/>
      <c r="EUI289" s="59"/>
      <c r="EUJ289" s="59"/>
      <c r="EUK289" s="59"/>
      <c r="EUL289" s="59"/>
      <c r="EUM289" s="59"/>
      <c r="EUN289" s="59"/>
      <c r="EUO289" s="59"/>
      <c r="EUP289" s="59"/>
      <c r="EUQ289" s="59"/>
      <c r="EUR289" s="59"/>
      <c r="EUS289" s="59"/>
      <c r="EUT289" s="59"/>
      <c r="EUU289" s="59"/>
      <c r="EUV289" s="59"/>
      <c r="EUW289" s="59"/>
      <c r="EUX289" s="59"/>
      <c r="EUY289" s="59"/>
      <c r="EUZ289" s="59"/>
      <c r="EVA289" s="59"/>
      <c r="EVB289" s="59"/>
      <c r="EVC289" s="59"/>
      <c r="EVD289" s="59"/>
      <c r="EVE289" s="59"/>
      <c r="EVF289" s="59"/>
      <c r="EVG289" s="59"/>
      <c r="EVH289" s="59"/>
      <c r="EVI289" s="59"/>
      <c r="EVJ289" s="59"/>
      <c r="EVK289" s="59"/>
      <c r="EVL289" s="59"/>
      <c r="EVM289" s="59"/>
      <c r="EVN289" s="59"/>
      <c r="EVO289" s="59"/>
      <c r="EVP289" s="59"/>
      <c r="EVQ289" s="59"/>
      <c r="EVR289" s="59"/>
      <c r="EVS289" s="59"/>
      <c r="EVT289" s="59"/>
      <c r="EVU289" s="59"/>
      <c r="EVV289" s="59"/>
      <c r="EVW289" s="59"/>
      <c r="EVX289" s="59"/>
      <c r="EVY289" s="59"/>
      <c r="EVZ289" s="59"/>
      <c r="EWA289" s="59"/>
      <c r="EWB289" s="59"/>
      <c r="EWC289" s="59"/>
      <c r="EWD289" s="59"/>
      <c r="EWE289" s="59"/>
      <c r="EWF289" s="59"/>
      <c r="EWG289" s="59"/>
      <c r="EWH289" s="59"/>
      <c r="EWI289" s="59"/>
      <c r="EWJ289" s="59"/>
      <c r="EWK289" s="59"/>
      <c r="EWL289" s="59"/>
      <c r="EWM289" s="59"/>
      <c r="EWN289" s="59"/>
      <c r="EWO289" s="59"/>
      <c r="EWP289" s="59"/>
      <c r="EWQ289" s="59"/>
      <c r="EWR289" s="59"/>
      <c r="EWS289" s="59"/>
      <c r="EWT289" s="59"/>
      <c r="EWU289" s="59"/>
      <c r="EWV289" s="59"/>
      <c r="EWW289" s="59"/>
      <c r="EWX289" s="59"/>
      <c r="EWY289" s="59"/>
      <c r="EWZ289" s="59"/>
      <c r="EXA289" s="59"/>
      <c r="EXB289" s="59"/>
      <c r="EXC289" s="59"/>
      <c r="EXD289" s="59"/>
      <c r="EXE289" s="59"/>
      <c r="EXF289" s="59"/>
      <c r="EXG289" s="59"/>
      <c r="EXH289" s="59"/>
      <c r="EXI289" s="59"/>
      <c r="EXJ289" s="59"/>
      <c r="EXK289" s="59"/>
      <c r="EXL289" s="59"/>
      <c r="EXM289" s="59"/>
      <c r="EXN289" s="59"/>
      <c r="EXO289" s="59"/>
      <c r="EXP289" s="59"/>
      <c r="EXQ289" s="59"/>
      <c r="EXR289" s="59"/>
      <c r="EXS289" s="59"/>
      <c r="EXT289" s="59"/>
      <c r="EXU289" s="59"/>
      <c r="EXV289" s="59"/>
      <c r="EXW289" s="59"/>
      <c r="EXX289" s="59"/>
      <c r="EXY289" s="59"/>
      <c r="EXZ289" s="59"/>
      <c r="EYA289" s="59"/>
      <c r="EYB289" s="59"/>
      <c r="EYC289" s="59"/>
      <c r="EYD289" s="59"/>
      <c r="EYE289" s="59"/>
      <c r="EYF289" s="59"/>
      <c r="EYG289" s="59"/>
      <c r="EYH289" s="59"/>
      <c r="EYI289" s="59"/>
      <c r="EYJ289" s="59"/>
      <c r="EYK289" s="59"/>
      <c r="EYL289" s="59"/>
      <c r="EYM289" s="59"/>
      <c r="EYN289" s="59"/>
      <c r="EYO289" s="59"/>
      <c r="EYP289" s="59"/>
      <c r="EYQ289" s="59"/>
      <c r="EYR289" s="59"/>
      <c r="EYS289" s="59"/>
      <c r="EYT289" s="59"/>
      <c r="EYU289" s="59"/>
      <c r="EYV289" s="59"/>
      <c r="EYW289" s="59"/>
      <c r="EYX289" s="59"/>
      <c r="EYY289" s="59"/>
      <c r="EYZ289" s="59"/>
      <c r="EZA289" s="59"/>
      <c r="EZB289" s="59"/>
      <c r="EZC289" s="59"/>
      <c r="EZD289" s="59"/>
      <c r="EZE289" s="59"/>
      <c r="EZF289" s="59"/>
      <c r="EZG289" s="59"/>
      <c r="EZH289" s="59"/>
      <c r="EZI289" s="59"/>
      <c r="EZJ289" s="59"/>
      <c r="EZK289" s="59"/>
      <c r="EZL289" s="59"/>
      <c r="EZM289" s="59"/>
      <c r="EZN289" s="59"/>
      <c r="EZO289" s="59"/>
      <c r="EZP289" s="59"/>
      <c r="EZQ289" s="59"/>
      <c r="EZR289" s="59"/>
      <c r="EZS289" s="59"/>
      <c r="EZT289" s="59"/>
      <c r="EZU289" s="59"/>
      <c r="EZV289" s="59"/>
      <c r="EZW289" s="59"/>
      <c r="EZX289" s="59"/>
      <c r="EZY289" s="59"/>
      <c r="EZZ289" s="59"/>
      <c r="FAA289" s="59"/>
      <c r="FAB289" s="59"/>
      <c r="FAC289" s="59"/>
      <c r="FAD289" s="59"/>
      <c r="FAE289" s="59"/>
      <c r="FAF289" s="59"/>
      <c r="FAG289" s="59"/>
      <c r="FAH289" s="59"/>
      <c r="FAI289" s="59"/>
      <c r="FAJ289" s="59"/>
      <c r="FAK289" s="59"/>
      <c r="FAL289" s="59"/>
      <c r="FAM289" s="59"/>
      <c r="FAN289" s="59"/>
      <c r="FAO289" s="59"/>
      <c r="FAP289" s="59"/>
      <c r="FAQ289" s="59"/>
      <c r="FAR289" s="59"/>
      <c r="FAS289" s="59"/>
      <c r="FAT289" s="59"/>
      <c r="FAU289" s="59"/>
      <c r="FAV289" s="59"/>
      <c r="FAW289" s="59"/>
      <c r="FAX289" s="59"/>
      <c r="FAY289" s="59"/>
      <c r="FAZ289" s="59"/>
      <c r="FBA289" s="59"/>
      <c r="FBB289" s="59"/>
      <c r="FBC289" s="59"/>
      <c r="FBD289" s="59"/>
      <c r="FBE289" s="59"/>
      <c r="FBF289" s="59"/>
      <c r="FBG289" s="59"/>
      <c r="FBH289" s="59"/>
      <c r="FBI289" s="59"/>
      <c r="FBJ289" s="59"/>
      <c r="FBK289" s="59"/>
      <c r="FBL289" s="59"/>
      <c r="FBM289" s="59"/>
      <c r="FBN289" s="59"/>
      <c r="FBO289" s="59"/>
      <c r="FBP289" s="59"/>
      <c r="FBQ289" s="59"/>
      <c r="FBR289" s="59"/>
      <c r="FBS289" s="59"/>
      <c r="FBT289" s="59"/>
      <c r="FBU289" s="59"/>
      <c r="FBV289" s="59"/>
      <c r="FBW289" s="59"/>
      <c r="FBX289" s="59"/>
      <c r="FBY289" s="59"/>
      <c r="FBZ289" s="59"/>
      <c r="FCA289" s="59"/>
      <c r="FCB289" s="59"/>
      <c r="FCC289" s="59"/>
      <c r="FCD289" s="59"/>
      <c r="FCE289" s="59"/>
      <c r="FCF289" s="59"/>
      <c r="FCG289" s="59"/>
      <c r="FCH289" s="59"/>
      <c r="FCI289" s="59"/>
      <c r="FCJ289" s="59"/>
      <c r="FCK289" s="59"/>
      <c r="FCL289" s="59"/>
      <c r="FCM289" s="59"/>
      <c r="FCN289" s="59"/>
      <c r="FCO289" s="59"/>
      <c r="FCP289" s="59"/>
      <c r="FCQ289" s="59"/>
      <c r="FCR289" s="59"/>
      <c r="FCS289" s="59"/>
      <c r="FCT289" s="59"/>
      <c r="FCU289" s="59"/>
      <c r="FCV289" s="59"/>
      <c r="FCW289" s="59"/>
      <c r="FCX289" s="59"/>
      <c r="FCY289" s="59"/>
      <c r="FCZ289" s="59"/>
      <c r="FDA289" s="59"/>
      <c r="FDB289" s="59"/>
      <c r="FDC289" s="59"/>
      <c r="FDD289" s="59"/>
      <c r="FDE289" s="59"/>
      <c r="FDF289" s="59"/>
      <c r="FDG289" s="59"/>
      <c r="FDH289" s="59"/>
      <c r="FDI289" s="59"/>
      <c r="FDJ289" s="59"/>
      <c r="FDK289" s="59"/>
      <c r="FDL289" s="59"/>
      <c r="FDM289" s="59"/>
      <c r="FDN289" s="59"/>
      <c r="FDO289" s="59"/>
      <c r="FDP289" s="59"/>
      <c r="FDQ289" s="59"/>
      <c r="FDR289" s="59"/>
      <c r="FDS289" s="59"/>
      <c r="FDT289" s="59"/>
      <c r="FDU289" s="59"/>
      <c r="FDV289" s="59"/>
      <c r="FDW289" s="59"/>
      <c r="FDX289" s="59"/>
      <c r="FDY289" s="59"/>
      <c r="FDZ289" s="59"/>
      <c r="FEA289" s="59"/>
      <c r="FEB289" s="59"/>
      <c r="FEC289" s="59"/>
      <c r="FED289" s="59"/>
      <c r="FEE289" s="59"/>
      <c r="FEF289" s="59"/>
      <c r="FEG289" s="59"/>
      <c r="FEH289" s="59"/>
      <c r="FEI289" s="59"/>
      <c r="FEJ289" s="59"/>
      <c r="FEK289" s="59"/>
      <c r="FEL289" s="59"/>
      <c r="FEM289" s="59"/>
      <c r="FEN289" s="59"/>
      <c r="FEO289" s="59"/>
      <c r="FEP289" s="59"/>
      <c r="FEQ289" s="59"/>
      <c r="FER289" s="59"/>
      <c r="FES289" s="59"/>
      <c r="FET289" s="59"/>
      <c r="FEU289" s="59"/>
      <c r="FEV289" s="59"/>
      <c r="FEW289" s="59"/>
      <c r="FEX289" s="59"/>
      <c r="FEY289" s="59"/>
      <c r="FEZ289" s="59"/>
      <c r="FFA289" s="59"/>
      <c r="FFB289" s="59"/>
      <c r="FFC289" s="59"/>
      <c r="FFD289" s="59"/>
      <c r="FFE289" s="59"/>
      <c r="FFF289" s="59"/>
      <c r="FFG289" s="59"/>
      <c r="FFH289" s="59"/>
      <c r="FFI289" s="59"/>
      <c r="FFJ289" s="59"/>
      <c r="FFK289" s="59"/>
      <c r="FFL289" s="59"/>
      <c r="FFM289" s="59"/>
      <c r="FFN289" s="59"/>
      <c r="FFO289" s="59"/>
      <c r="FFP289" s="59"/>
      <c r="FFQ289" s="59"/>
      <c r="FFR289" s="59"/>
      <c r="FFS289" s="59"/>
      <c r="FFT289" s="59"/>
      <c r="FFU289" s="59"/>
      <c r="FFV289" s="59"/>
      <c r="FFW289" s="59"/>
      <c r="FFX289" s="59"/>
      <c r="FFY289" s="59"/>
      <c r="FFZ289" s="59"/>
      <c r="FGA289" s="59"/>
      <c r="FGB289" s="59"/>
      <c r="FGC289" s="59"/>
      <c r="FGD289" s="59"/>
      <c r="FGE289" s="59"/>
      <c r="FGF289" s="59"/>
      <c r="FGG289" s="59"/>
      <c r="FGH289" s="59"/>
      <c r="FGI289" s="59"/>
      <c r="FGJ289" s="59"/>
      <c r="FGK289" s="59"/>
      <c r="FGL289" s="59"/>
      <c r="FGM289" s="59"/>
      <c r="FGN289" s="59"/>
      <c r="FGO289" s="59"/>
      <c r="FGP289" s="59"/>
      <c r="FGQ289" s="59"/>
      <c r="FGR289" s="59"/>
      <c r="FGS289" s="59"/>
      <c r="FGT289" s="59"/>
      <c r="FGU289" s="59"/>
      <c r="FGV289" s="59"/>
      <c r="FGW289" s="59"/>
      <c r="FGX289" s="59"/>
      <c r="FGY289" s="59"/>
      <c r="FGZ289" s="59"/>
      <c r="FHA289" s="59"/>
      <c r="FHB289" s="59"/>
      <c r="FHC289" s="59"/>
      <c r="FHD289" s="59"/>
      <c r="FHE289" s="59"/>
      <c r="FHF289" s="59"/>
      <c r="FHG289" s="59"/>
      <c r="FHH289" s="59"/>
      <c r="FHI289" s="59"/>
      <c r="FHJ289" s="59"/>
      <c r="FHK289" s="59"/>
      <c r="FHL289" s="59"/>
      <c r="FHM289" s="59"/>
      <c r="FHN289" s="59"/>
      <c r="FHO289" s="59"/>
      <c r="FHP289" s="59"/>
      <c r="FHQ289" s="59"/>
      <c r="FHR289" s="59"/>
      <c r="FHS289" s="59"/>
      <c r="FHT289" s="59"/>
      <c r="FHU289" s="59"/>
      <c r="FHV289" s="59"/>
      <c r="FHW289" s="59"/>
      <c r="FHX289" s="59"/>
      <c r="FHY289" s="59"/>
      <c r="FHZ289" s="59"/>
      <c r="FIA289" s="59"/>
      <c r="FIB289" s="59"/>
      <c r="FIC289" s="59"/>
      <c r="FID289" s="59"/>
      <c r="FIE289" s="59"/>
      <c r="FIF289" s="59"/>
      <c r="FIG289" s="59"/>
      <c r="FIH289" s="59"/>
      <c r="FII289" s="59"/>
      <c r="FIJ289" s="59"/>
      <c r="FIK289" s="59"/>
      <c r="FIL289" s="59"/>
      <c r="FIM289" s="59"/>
      <c r="FIN289" s="59"/>
      <c r="FIO289" s="59"/>
      <c r="FIP289" s="59"/>
      <c r="FIQ289" s="59"/>
      <c r="FIR289" s="59"/>
      <c r="FIS289" s="59"/>
      <c r="FIT289" s="59"/>
      <c r="FIU289" s="59"/>
      <c r="FIV289" s="59"/>
      <c r="FIW289" s="59"/>
      <c r="FIX289" s="59"/>
      <c r="FIY289" s="59"/>
      <c r="FIZ289" s="59"/>
      <c r="FJA289" s="59"/>
      <c r="FJB289" s="59"/>
      <c r="FJC289" s="59"/>
      <c r="FJD289" s="59"/>
    </row>
    <row r="290" spans="1:4320" s="66" customFormat="1" ht="15" x14ac:dyDescent="0.2">
      <c r="A290" s="183"/>
      <c r="B290" s="123" t="s">
        <v>820</v>
      </c>
      <c r="C290" s="258" t="s">
        <v>16</v>
      </c>
      <c r="D290" s="259" t="s">
        <v>17</v>
      </c>
      <c r="E290" s="143" t="s">
        <v>387</v>
      </c>
      <c r="F290" s="79"/>
      <c r="G290" s="251"/>
      <c r="H290" s="262">
        <v>70620</v>
      </c>
      <c r="I290" s="144" t="s">
        <v>20</v>
      </c>
      <c r="J290" s="515"/>
      <c r="K290" s="250">
        <v>55000000</v>
      </c>
      <c r="L290" s="113"/>
      <c r="M290" s="65">
        <v>35289654.611625448</v>
      </c>
      <c r="N290" s="114"/>
      <c r="O290" s="58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  <c r="FE290" s="59"/>
      <c r="FF290" s="59"/>
      <c r="FG290" s="59"/>
      <c r="FH290" s="59"/>
      <c r="FI290" s="59"/>
      <c r="FJ290" s="59"/>
      <c r="FK290" s="59"/>
      <c r="FL290" s="59"/>
      <c r="FM290" s="59"/>
      <c r="FN290" s="59"/>
      <c r="FO290" s="59"/>
      <c r="FP290" s="59"/>
      <c r="FQ290" s="59"/>
      <c r="FR290" s="59"/>
      <c r="FS290" s="59"/>
      <c r="FT290" s="59"/>
      <c r="FU290" s="59"/>
      <c r="FV290" s="59"/>
      <c r="FW290" s="59"/>
      <c r="FX290" s="59"/>
      <c r="FY290" s="59"/>
      <c r="FZ290" s="59"/>
      <c r="GA290" s="59"/>
      <c r="GB290" s="59"/>
      <c r="GC290" s="59"/>
      <c r="GD290" s="59"/>
      <c r="GE290" s="59"/>
      <c r="GF290" s="59"/>
      <c r="GG290" s="59"/>
      <c r="GH290" s="59"/>
      <c r="GI290" s="59"/>
      <c r="GJ290" s="59"/>
      <c r="GK290" s="59"/>
      <c r="GL290" s="59"/>
      <c r="GM290" s="59"/>
      <c r="GN290" s="59"/>
      <c r="GO290" s="59"/>
      <c r="GP290" s="59"/>
      <c r="GQ290" s="59"/>
      <c r="GR290" s="59"/>
      <c r="GS290" s="59"/>
      <c r="GT290" s="59"/>
      <c r="GU290" s="59"/>
      <c r="GV290" s="59"/>
      <c r="GW290" s="59"/>
      <c r="GX290" s="59"/>
      <c r="GY290" s="59"/>
      <c r="GZ290" s="59"/>
      <c r="HA290" s="59"/>
      <c r="HB290" s="59"/>
      <c r="HC290" s="59"/>
      <c r="HD290" s="59"/>
      <c r="HE290" s="59"/>
      <c r="HF290" s="59"/>
      <c r="HG290" s="59"/>
      <c r="HH290" s="59"/>
      <c r="HI290" s="59"/>
      <c r="HJ290" s="59"/>
      <c r="HK290" s="59"/>
      <c r="HL290" s="59"/>
      <c r="HM290" s="59"/>
      <c r="HN290" s="59"/>
      <c r="HO290" s="59"/>
      <c r="HP290" s="59"/>
      <c r="HQ290" s="59"/>
      <c r="HR290" s="59"/>
      <c r="HS290" s="59"/>
      <c r="HT290" s="59"/>
      <c r="HU290" s="59"/>
      <c r="HV290" s="59"/>
      <c r="HW290" s="59"/>
      <c r="HX290" s="59"/>
      <c r="HY290" s="59"/>
      <c r="HZ290" s="59"/>
      <c r="IA290" s="59"/>
      <c r="IB290" s="59"/>
      <c r="IC290" s="59"/>
      <c r="ID290" s="59"/>
      <c r="IE290" s="59"/>
      <c r="IF290" s="59"/>
      <c r="IG290" s="59"/>
      <c r="IH290" s="59"/>
      <c r="II290" s="59"/>
      <c r="IJ290" s="59"/>
      <c r="IK290" s="59"/>
      <c r="IL290" s="59"/>
      <c r="IM290" s="59"/>
      <c r="IN290" s="59"/>
      <c r="IO290" s="59"/>
      <c r="IP290" s="59"/>
      <c r="IQ290" s="59"/>
      <c r="IR290" s="59"/>
      <c r="IS290" s="59"/>
      <c r="IT290" s="59"/>
      <c r="IU290" s="59"/>
      <c r="IV290" s="59"/>
      <c r="IW290" s="59"/>
      <c r="IX290" s="59"/>
      <c r="IY290" s="59"/>
      <c r="IZ290" s="59"/>
      <c r="JA290" s="59"/>
      <c r="JB290" s="59"/>
      <c r="JC290" s="59"/>
      <c r="JD290" s="59"/>
      <c r="JE290" s="59"/>
      <c r="JF290" s="59"/>
      <c r="JG290" s="59"/>
      <c r="JH290" s="59"/>
      <c r="JI290" s="59"/>
      <c r="JJ290" s="59"/>
      <c r="JK290" s="59"/>
      <c r="JL290" s="59"/>
      <c r="JM290" s="59"/>
      <c r="JN290" s="59"/>
      <c r="JO290" s="59"/>
      <c r="JP290" s="59"/>
      <c r="JQ290" s="59"/>
      <c r="JR290" s="59"/>
      <c r="JS290" s="59"/>
      <c r="JT290" s="59"/>
      <c r="JU290" s="59"/>
      <c r="JV290" s="59"/>
      <c r="JW290" s="59"/>
      <c r="JX290" s="59"/>
      <c r="JY290" s="59"/>
      <c r="JZ290" s="59"/>
      <c r="KA290" s="59"/>
      <c r="KB290" s="59"/>
      <c r="KC290" s="59"/>
      <c r="KD290" s="59"/>
      <c r="KE290" s="59"/>
      <c r="KF290" s="59"/>
      <c r="KG290" s="59"/>
      <c r="KH290" s="59"/>
      <c r="KI290" s="59"/>
      <c r="KJ290" s="59"/>
      <c r="KK290" s="59"/>
      <c r="KL290" s="59"/>
      <c r="KM290" s="59"/>
      <c r="KN290" s="59"/>
      <c r="KO290" s="59"/>
      <c r="KP290" s="59"/>
      <c r="KQ290" s="59"/>
      <c r="KR290" s="59"/>
      <c r="KS290" s="59"/>
      <c r="KT290" s="59"/>
      <c r="KU290" s="59"/>
      <c r="KV290" s="59"/>
      <c r="KW290" s="59"/>
      <c r="KX290" s="59"/>
      <c r="KY290" s="59"/>
      <c r="KZ290" s="59"/>
      <c r="LA290" s="59"/>
      <c r="LB290" s="59"/>
      <c r="LC290" s="59"/>
      <c r="LD290" s="59"/>
      <c r="LE290" s="59"/>
      <c r="LF290" s="59"/>
      <c r="LG290" s="59"/>
      <c r="LH290" s="59"/>
      <c r="LI290" s="59"/>
      <c r="LJ290" s="59"/>
      <c r="LK290" s="59"/>
      <c r="LL290" s="59"/>
      <c r="LM290" s="59"/>
      <c r="LN290" s="59"/>
      <c r="LO290" s="59"/>
      <c r="LP290" s="59"/>
      <c r="LQ290" s="59"/>
      <c r="LR290" s="59"/>
      <c r="LS290" s="59"/>
      <c r="LT290" s="59"/>
      <c r="LU290" s="59"/>
      <c r="LV290" s="59"/>
      <c r="LW290" s="59"/>
      <c r="LX290" s="59"/>
      <c r="LY290" s="59"/>
      <c r="LZ290" s="59"/>
      <c r="MA290" s="59"/>
      <c r="MB290" s="59"/>
      <c r="MC290" s="59"/>
      <c r="MD290" s="59"/>
      <c r="ME290" s="59"/>
      <c r="MF290" s="59"/>
      <c r="MG290" s="59"/>
      <c r="MH290" s="59"/>
      <c r="MI290" s="59"/>
      <c r="MJ290" s="59"/>
      <c r="MK290" s="59"/>
      <c r="ML290" s="59"/>
      <c r="MM290" s="59"/>
      <c r="MN290" s="59"/>
      <c r="MO290" s="59"/>
      <c r="MP290" s="59"/>
      <c r="MQ290" s="59"/>
      <c r="MR290" s="59"/>
      <c r="MS290" s="59"/>
      <c r="MT290" s="59"/>
      <c r="MU290" s="59"/>
      <c r="MV290" s="59"/>
      <c r="MW290" s="59"/>
      <c r="MX290" s="59"/>
      <c r="MY290" s="59"/>
      <c r="MZ290" s="59"/>
      <c r="NA290" s="59"/>
      <c r="NB290" s="59"/>
      <c r="NC290" s="59"/>
      <c r="ND290" s="59"/>
      <c r="NE290" s="59"/>
      <c r="NF290" s="59"/>
      <c r="NG290" s="59"/>
      <c r="NH290" s="59"/>
      <c r="NI290" s="59"/>
      <c r="NJ290" s="59"/>
      <c r="NK290" s="59"/>
      <c r="NL290" s="59"/>
      <c r="NM290" s="59"/>
      <c r="NN290" s="59"/>
      <c r="NO290" s="59"/>
      <c r="NP290" s="59"/>
      <c r="NQ290" s="59"/>
      <c r="NR290" s="59"/>
      <c r="NS290" s="59"/>
      <c r="NT290" s="59"/>
      <c r="NU290" s="59"/>
      <c r="NV290" s="59"/>
      <c r="NW290" s="59"/>
      <c r="NX290" s="59"/>
      <c r="NY290" s="59"/>
      <c r="NZ290" s="59"/>
      <c r="OA290" s="59"/>
      <c r="OB290" s="59"/>
      <c r="OC290" s="59"/>
      <c r="OD290" s="59"/>
      <c r="OE290" s="59"/>
      <c r="OF290" s="59"/>
      <c r="OG290" s="59"/>
      <c r="OH290" s="59"/>
      <c r="OI290" s="59"/>
      <c r="OJ290" s="59"/>
      <c r="OK290" s="59"/>
      <c r="OL290" s="59"/>
      <c r="OM290" s="59"/>
      <c r="ON290" s="59"/>
      <c r="OO290" s="59"/>
      <c r="OP290" s="59"/>
      <c r="OQ290" s="59"/>
      <c r="OR290" s="59"/>
      <c r="OS290" s="59"/>
      <c r="OT290" s="59"/>
      <c r="OU290" s="59"/>
      <c r="OV290" s="59"/>
      <c r="OW290" s="59"/>
      <c r="OX290" s="59"/>
      <c r="OY290" s="59"/>
      <c r="OZ290" s="59"/>
      <c r="PA290" s="59"/>
      <c r="PB290" s="59"/>
      <c r="PC290" s="59"/>
      <c r="PD290" s="59"/>
      <c r="PE290" s="59"/>
      <c r="PF290" s="59"/>
      <c r="PG290" s="59"/>
      <c r="PH290" s="59"/>
      <c r="PI290" s="59"/>
      <c r="PJ290" s="59"/>
      <c r="PK290" s="59"/>
      <c r="PL290" s="59"/>
      <c r="PM290" s="59"/>
      <c r="PN290" s="59"/>
      <c r="PO290" s="59"/>
      <c r="PP290" s="59"/>
      <c r="PQ290" s="59"/>
      <c r="PR290" s="59"/>
      <c r="PS290" s="59"/>
      <c r="PT290" s="59"/>
      <c r="PU290" s="59"/>
      <c r="PV290" s="59"/>
      <c r="PW290" s="59"/>
      <c r="PX290" s="59"/>
      <c r="PY290" s="59"/>
      <c r="PZ290" s="59"/>
      <c r="QA290" s="59"/>
      <c r="QB290" s="59"/>
      <c r="QC290" s="59"/>
      <c r="QD290" s="59"/>
      <c r="QE290" s="59"/>
      <c r="QF290" s="59"/>
      <c r="QG290" s="59"/>
      <c r="QH290" s="59"/>
      <c r="QI290" s="59"/>
      <c r="QJ290" s="59"/>
      <c r="QK290" s="59"/>
      <c r="QL290" s="59"/>
      <c r="QM290" s="59"/>
      <c r="QN290" s="59"/>
      <c r="QO290" s="59"/>
      <c r="QP290" s="59"/>
      <c r="QQ290" s="59"/>
      <c r="QR290" s="59"/>
      <c r="QS290" s="59"/>
      <c r="QT290" s="59"/>
      <c r="QU290" s="59"/>
      <c r="QV290" s="59"/>
      <c r="QW290" s="59"/>
      <c r="QX290" s="59"/>
      <c r="QY290" s="59"/>
      <c r="QZ290" s="59"/>
      <c r="RA290" s="59"/>
      <c r="RB290" s="59"/>
      <c r="RC290" s="59"/>
      <c r="RD290" s="59"/>
      <c r="RE290" s="59"/>
      <c r="RF290" s="59"/>
      <c r="RG290" s="59"/>
      <c r="RH290" s="59"/>
      <c r="RI290" s="59"/>
      <c r="RJ290" s="59"/>
      <c r="RK290" s="59"/>
      <c r="RL290" s="59"/>
      <c r="RM290" s="59"/>
      <c r="RN290" s="59"/>
      <c r="RO290" s="59"/>
      <c r="RP290" s="59"/>
      <c r="RQ290" s="59"/>
      <c r="RR290" s="59"/>
      <c r="RS290" s="59"/>
      <c r="RT290" s="59"/>
      <c r="RU290" s="59"/>
      <c r="RV290" s="59"/>
      <c r="RW290" s="59"/>
      <c r="RX290" s="59"/>
      <c r="RY290" s="59"/>
      <c r="RZ290" s="59"/>
      <c r="SA290" s="59"/>
      <c r="SB290" s="59"/>
      <c r="SC290" s="59"/>
      <c r="SD290" s="59"/>
      <c r="SE290" s="59"/>
      <c r="SF290" s="59"/>
      <c r="SG290" s="59"/>
      <c r="SH290" s="59"/>
      <c r="SI290" s="59"/>
      <c r="SJ290" s="59"/>
      <c r="SK290" s="59"/>
      <c r="SL290" s="59"/>
      <c r="SM290" s="59"/>
      <c r="SN290" s="59"/>
      <c r="SO290" s="59"/>
      <c r="SP290" s="59"/>
      <c r="SQ290" s="59"/>
      <c r="SR290" s="59"/>
      <c r="SS290" s="59"/>
      <c r="ST290" s="59"/>
      <c r="SU290" s="59"/>
      <c r="SV290" s="59"/>
      <c r="SW290" s="59"/>
      <c r="SX290" s="59"/>
      <c r="SY290" s="59"/>
      <c r="SZ290" s="59"/>
      <c r="TA290" s="59"/>
      <c r="TB290" s="59"/>
      <c r="TC290" s="59"/>
      <c r="TD290" s="59"/>
      <c r="TE290" s="59"/>
      <c r="TF290" s="59"/>
      <c r="TG290" s="59"/>
      <c r="TH290" s="59"/>
      <c r="TI290" s="59"/>
      <c r="TJ290" s="59"/>
      <c r="TK290" s="59"/>
      <c r="TL290" s="59"/>
      <c r="TM290" s="59"/>
      <c r="TN290" s="59"/>
      <c r="TO290" s="59"/>
      <c r="TP290" s="59"/>
      <c r="TQ290" s="59"/>
      <c r="TR290" s="59"/>
      <c r="TS290" s="59"/>
      <c r="TT290" s="59"/>
      <c r="TU290" s="59"/>
      <c r="TV290" s="59"/>
      <c r="TW290" s="59"/>
      <c r="TX290" s="59"/>
      <c r="TY290" s="59"/>
      <c r="TZ290" s="59"/>
      <c r="UA290" s="59"/>
      <c r="UB290" s="59"/>
      <c r="UC290" s="59"/>
      <c r="UD290" s="59"/>
      <c r="UE290" s="59"/>
      <c r="UF290" s="59"/>
      <c r="UG290" s="59"/>
      <c r="UH290" s="59"/>
      <c r="UI290" s="59"/>
      <c r="UJ290" s="59"/>
      <c r="UK290" s="59"/>
      <c r="UL290" s="59"/>
      <c r="UM290" s="59"/>
      <c r="UN290" s="59"/>
      <c r="UO290" s="59"/>
      <c r="UP290" s="59"/>
      <c r="UQ290" s="59"/>
      <c r="UR290" s="59"/>
      <c r="US290" s="59"/>
      <c r="UT290" s="59"/>
      <c r="UU290" s="59"/>
      <c r="UV290" s="59"/>
      <c r="UW290" s="59"/>
      <c r="UX290" s="59"/>
      <c r="UY290" s="59"/>
      <c r="UZ290" s="59"/>
      <c r="VA290" s="59"/>
      <c r="VB290" s="59"/>
      <c r="VC290" s="59"/>
      <c r="VD290" s="59"/>
      <c r="VE290" s="59"/>
      <c r="VF290" s="59"/>
      <c r="VG290" s="59"/>
      <c r="VH290" s="59"/>
      <c r="VI290" s="59"/>
      <c r="VJ290" s="59"/>
      <c r="VK290" s="59"/>
      <c r="VL290" s="59"/>
      <c r="VM290" s="59"/>
      <c r="VN290" s="59"/>
      <c r="VO290" s="59"/>
      <c r="VP290" s="59"/>
      <c r="VQ290" s="59"/>
      <c r="VR290" s="59"/>
      <c r="VS290" s="59"/>
      <c r="VT290" s="59"/>
      <c r="VU290" s="59"/>
      <c r="VV290" s="59"/>
      <c r="VW290" s="59"/>
      <c r="VX290" s="59"/>
      <c r="VY290" s="59"/>
      <c r="VZ290" s="59"/>
      <c r="WA290" s="59"/>
      <c r="WB290" s="59"/>
      <c r="WC290" s="59"/>
      <c r="WD290" s="59"/>
      <c r="WE290" s="59"/>
      <c r="WF290" s="59"/>
      <c r="WG290" s="59"/>
      <c r="WH290" s="59"/>
      <c r="WI290" s="59"/>
      <c r="WJ290" s="59"/>
      <c r="WK290" s="59"/>
      <c r="WL290" s="59"/>
      <c r="WM290" s="59"/>
      <c r="WN290" s="59"/>
      <c r="WO290" s="59"/>
      <c r="WP290" s="59"/>
      <c r="WQ290" s="59"/>
      <c r="WR290" s="59"/>
      <c r="WS290" s="59"/>
      <c r="WT290" s="59"/>
      <c r="WU290" s="59"/>
      <c r="WV290" s="59"/>
      <c r="WW290" s="59"/>
      <c r="WX290" s="59"/>
      <c r="WY290" s="59"/>
      <c r="WZ290" s="59"/>
      <c r="XA290" s="59"/>
      <c r="XB290" s="59"/>
      <c r="XC290" s="59"/>
      <c r="XD290" s="59"/>
      <c r="XE290" s="59"/>
      <c r="XF290" s="59"/>
      <c r="XG290" s="59"/>
      <c r="XH290" s="59"/>
      <c r="XI290" s="59"/>
      <c r="XJ290" s="59"/>
      <c r="XK290" s="59"/>
      <c r="XL290" s="59"/>
      <c r="XM290" s="59"/>
      <c r="XN290" s="59"/>
      <c r="XO290" s="59"/>
      <c r="XP290" s="59"/>
      <c r="XQ290" s="59"/>
      <c r="XR290" s="59"/>
      <c r="XS290" s="59"/>
      <c r="XT290" s="59"/>
      <c r="XU290" s="59"/>
      <c r="XV290" s="59"/>
      <c r="XW290" s="59"/>
      <c r="XX290" s="59"/>
      <c r="XY290" s="59"/>
      <c r="XZ290" s="59"/>
      <c r="YA290" s="59"/>
      <c r="YB290" s="59"/>
      <c r="YC290" s="59"/>
      <c r="YD290" s="59"/>
      <c r="YE290" s="59"/>
      <c r="YF290" s="59"/>
      <c r="YG290" s="59"/>
      <c r="YH290" s="59"/>
      <c r="YI290" s="59"/>
      <c r="YJ290" s="59"/>
      <c r="YK290" s="59"/>
      <c r="YL290" s="59"/>
      <c r="YM290" s="59"/>
      <c r="YN290" s="59"/>
      <c r="YO290" s="59"/>
      <c r="YP290" s="59"/>
      <c r="YQ290" s="59"/>
      <c r="YR290" s="59"/>
      <c r="YS290" s="59"/>
      <c r="YT290" s="59"/>
      <c r="YU290" s="59"/>
      <c r="YV290" s="59"/>
      <c r="YW290" s="59"/>
      <c r="YX290" s="59"/>
      <c r="YY290" s="59"/>
      <c r="YZ290" s="59"/>
      <c r="ZA290" s="59"/>
      <c r="ZB290" s="59"/>
      <c r="ZC290" s="59"/>
      <c r="ZD290" s="59"/>
      <c r="ZE290" s="59"/>
      <c r="ZF290" s="59"/>
      <c r="ZG290" s="59"/>
      <c r="ZH290" s="59"/>
      <c r="ZI290" s="59"/>
      <c r="ZJ290" s="59"/>
      <c r="ZK290" s="59"/>
      <c r="ZL290" s="59"/>
      <c r="ZM290" s="59"/>
      <c r="ZN290" s="59"/>
      <c r="ZO290" s="59"/>
      <c r="ZP290" s="59"/>
      <c r="ZQ290" s="59"/>
      <c r="ZR290" s="59"/>
      <c r="ZS290" s="59"/>
      <c r="ZT290" s="59"/>
      <c r="ZU290" s="59"/>
      <c r="ZV290" s="59"/>
      <c r="ZW290" s="59"/>
      <c r="ZX290" s="59"/>
      <c r="ZY290" s="59"/>
      <c r="ZZ290" s="59"/>
      <c r="AAA290" s="59"/>
      <c r="AAB290" s="59"/>
      <c r="AAC290" s="59"/>
      <c r="AAD290" s="59"/>
      <c r="AAE290" s="59"/>
      <c r="AAF290" s="59"/>
      <c r="AAG290" s="59"/>
      <c r="AAH290" s="59"/>
      <c r="AAI290" s="59"/>
      <c r="AAJ290" s="59"/>
      <c r="AAK290" s="59"/>
      <c r="AAL290" s="59"/>
      <c r="AAM290" s="59"/>
      <c r="AAN290" s="59"/>
      <c r="AAO290" s="59"/>
      <c r="AAP290" s="59"/>
      <c r="AAQ290" s="59"/>
      <c r="AAR290" s="59"/>
      <c r="AAS290" s="59"/>
      <c r="AAT290" s="59"/>
      <c r="AAU290" s="59"/>
      <c r="AAV290" s="59"/>
      <c r="AAW290" s="59"/>
      <c r="AAX290" s="59"/>
      <c r="AAY290" s="59"/>
      <c r="AAZ290" s="59"/>
      <c r="ABA290" s="59"/>
      <c r="ABB290" s="59"/>
      <c r="ABC290" s="59"/>
      <c r="ABD290" s="59"/>
      <c r="ABE290" s="59"/>
      <c r="ABF290" s="59"/>
      <c r="ABG290" s="59"/>
      <c r="ABH290" s="59"/>
      <c r="ABI290" s="59"/>
      <c r="ABJ290" s="59"/>
      <c r="ABK290" s="59"/>
      <c r="ABL290" s="59"/>
      <c r="ABM290" s="59"/>
      <c r="ABN290" s="59"/>
      <c r="ABO290" s="59"/>
      <c r="ABP290" s="59"/>
      <c r="ABQ290" s="59"/>
      <c r="ABR290" s="59"/>
      <c r="ABS290" s="59"/>
      <c r="ABT290" s="59"/>
      <c r="ABU290" s="59"/>
      <c r="ABV290" s="59"/>
      <c r="ABW290" s="59"/>
      <c r="ABX290" s="59"/>
      <c r="ABY290" s="59"/>
      <c r="ABZ290" s="59"/>
      <c r="ACA290" s="59"/>
      <c r="ACB290" s="59"/>
      <c r="ACC290" s="59"/>
      <c r="ACD290" s="59"/>
      <c r="ACE290" s="59"/>
      <c r="ACF290" s="59"/>
      <c r="ACG290" s="59"/>
      <c r="ACH290" s="59"/>
      <c r="ACI290" s="59"/>
      <c r="ACJ290" s="59"/>
      <c r="ACK290" s="59"/>
      <c r="ACL290" s="59"/>
      <c r="ACM290" s="59"/>
      <c r="ACN290" s="59"/>
      <c r="ACO290" s="59"/>
      <c r="ACP290" s="59"/>
      <c r="ACQ290" s="59"/>
      <c r="ACR290" s="59"/>
      <c r="ACS290" s="59"/>
      <c r="ACT290" s="59"/>
      <c r="ACU290" s="59"/>
      <c r="ACV290" s="59"/>
      <c r="ACW290" s="59"/>
      <c r="ACX290" s="59"/>
      <c r="ACY290" s="59"/>
      <c r="ACZ290" s="59"/>
      <c r="ADA290" s="59"/>
      <c r="ADB290" s="59"/>
      <c r="ADC290" s="59"/>
      <c r="ADD290" s="59"/>
      <c r="ADE290" s="59"/>
      <c r="ADF290" s="59"/>
      <c r="ADG290" s="59"/>
      <c r="ADH290" s="59"/>
      <c r="ADI290" s="59"/>
      <c r="ADJ290" s="59"/>
      <c r="ADK290" s="59"/>
      <c r="ADL290" s="59"/>
      <c r="ADM290" s="59"/>
      <c r="ADN290" s="59"/>
      <c r="ADO290" s="59"/>
      <c r="ADP290" s="59"/>
      <c r="ADQ290" s="59"/>
      <c r="ADR290" s="59"/>
      <c r="ADS290" s="59"/>
      <c r="ADT290" s="59"/>
      <c r="ADU290" s="59"/>
      <c r="ADV290" s="59"/>
      <c r="ADW290" s="59"/>
      <c r="ADX290" s="59"/>
      <c r="ADY290" s="59"/>
      <c r="ADZ290" s="59"/>
      <c r="AEA290" s="59"/>
      <c r="AEB290" s="59"/>
      <c r="AEC290" s="59"/>
      <c r="AED290" s="59"/>
      <c r="AEE290" s="59"/>
      <c r="AEF290" s="59"/>
      <c r="AEG290" s="59"/>
      <c r="AEH290" s="59"/>
      <c r="AEI290" s="59"/>
      <c r="AEJ290" s="59"/>
      <c r="AEK290" s="59"/>
      <c r="AEL290" s="59"/>
      <c r="AEM290" s="59"/>
      <c r="AEN290" s="59"/>
      <c r="AEO290" s="59"/>
      <c r="AEP290" s="59"/>
      <c r="AEQ290" s="59"/>
      <c r="AER290" s="59"/>
      <c r="AES290" s="59"/>
      <c r="AET290" s="59"/>
      <c r="AEU290" s="59"/>
      <c r="AEV290" s="59"/>
      <c r="AEW290" s="59"/>
      <c r="AEX290" s="59"/>
      <c r="AEY290" s="59"/>
      <c r="AEZ290" s="59"/>
      <c r="AFA290" s="59"/>
      <c r="AFB290" s="59"/>
      <c r="AFC290" s="59"/>
      <c r="AFD290" s="59"/>
      <c r="AFE290" s="59"/>
      <c r="AFF290" s="59"/>
      <c r="AFG290" s="59"/>
      <c r="AFH290" s="59"/>
      <c r="AFI290" s="59"/>
      <c r="AFJ290" s="59"/>
      <c r="AFK290" s="59"/>
      <c r="AFL290" s="59"/>
      <c r="AFM290" s="59"/>
      <c r="AFN290" s="59"/>
      <c r="AFO290" s="59"/>
      <c r="AFP290" s="59"/>
      <c r="AFQ290" s="59"/>
      <c r="AFR290" s="59"/>
      <c r="AFS290" s="59"/>
      <c r="AFT290" s="59"/>
      <c r="AFU290" s="59"/>
      <c r="AFV290" s="59"/>
      <c r="AFW290" s="59"/>
      <c r="AFX290" s="59"/>
      <c r="AFY290" s="59"/>
      <c r="AFZ290" s="59"/>
      <c r="AGA290" s="59"/>
      <c r="AGB290" s="59"/>
      <c r="AGC290" s="59"/>
      <c r="AGD290" s="59"/>
      <c r="AGE290" s="59"/>
      <c r="AGF290" s="59"/>
      <c r="AGG290" s="59"/>
      <c r="AGH290" s="59"/>
      <c r="AGI290" s="59"/>
      <c r="AGJ290" s="59"/>
      <c r="AGK290" s="59"/>
      <c r="AGL290" s="59"/>
      <c r="AGM290" s="59"/>
      <c r="AGN290" s="59"/>
      <c r="AGO290" s="59"/>
      <c r="AGP290" s="59"/>
      <c r="AGQ290" s="59"/>
      <c r="AGR290" s="59"/>
      <c r="AGS290" s="59"/>
      <c r="AGT290" s="59"/>
      <c r="AGU290" s="59"/>
      <c r="AGV290" s="59"/>
      <c r="AGW290" s="59"/>
      <c r="AGX290" s="59"/>
      <c r="AGY290" s="59"/>
      <c r="AGZ290" s="59"/>
      <c r="AHA290" s="59"/>
      <c r="AHB290" s="59"/>
      <c r="AHC290" s="59"/>
      <c r="AHD290" s="59"/>
      <c r="AHE290" s="59"/>
      <c r="AHF290" s="59"/>
      <c r="AHG290" s="59"/>
      <c r="AHH290" s="59"/>
      <c r="AHI290" s="59"/>
      <c r="AHJ290" s="59"/>
      <c r="AHK290" s="59"/>
      <c r="AHL290" s="59"/>
      <c r="AHM290" s="59"/>
      <c r="AHN290" s="59"/>
      <c r="AHO290" s="59"/>
      <c r="AHP290" s="59"/>
      <c r="AHQ290" s="59"/>
      <c r="AHR290" s="59"/>
      <c r="AHS290" s="59"/>
      <c r="AHT290" s="59"/>
      <c r="AHU290" s="59"/>
      <c r="AHV290" s="59"/>
      <c r="AHW290" s="59"/>
      <c r="AHX290" s="59"/>
      <c r="AHY290" s="59"/>
      <c r="AHZ290" s="59"/>
      <c r="AIA290" s="59"/>
      <c r="AIB290" s="59"/>
      <c r="AIC290" s="59"/>
      <c r="AID290" s="59"/>
      <c r="AIE290" s="59"/>
      <c r="AIF290" s="59"/>
      <c r="AIG290" s="59"/>
      <c r="AIH290" s="59"/>
      <c r="AII290" s="59"/>
      <c r="AIJ290" s="59"/>
      <c r="AIK290" s="59"/>
      <c r="AIL290" s="59"/>
      <c r="AIM290" s="59"/>
      <c r="AIN290" s="59"/>
      <c r="AIO290" s="59"/>
      <c r="AIP290" s="59"/>
      <c r="AIQ290" s="59"/>
      <c r="AIR290" s="59"/>
      <c r="AIS290" s="59"/>
      <c r="AIT290" s="59"/>
      <c r="AIU290" s="59"/>
      <c r="AIV290" s="59"/>
      <c r="AIW290" s="59"/>
      <c r="AIX290" s="59"/>
      <c r="AIY290" s="59"/>
      <c r="AIZ290" s="59"/>
      <c r="AJA290" s="59"/>
      <c r="AJB290" s="59"/>
      <c r="AJC290" s="59"/>
      <c r="AJD290" s="59"/>
      <c r="AJE290" s="59"/>
      <c r="AJF290" s="59"/>
      <c r="AJG290" s="59"/>
      <c r="AJH290" s="59"/>
      <c r="AJI290" s="59"/>
      <c r="AJJ290" s="59"/>
      <c r="AJK290" s="59"/>
      <c r="AJL290" s="59"/>
      <c r="AJM290" s="59"/>
      <c r="AJN290" s="59"/>
      <c r="AJO290" s="59"/>
      <c r="AJP290" s="59"/>
      <c r="AJQ290" s="59"/>
      <c r="AJR290" s="59"/>
      <c r="AJS290" s="59"/>
      <c r="AJT290" s="59"/>
      <c r="AJU290" s="59"/>
      <c r="AJV290" s="59"/>
      <c r="AJW290" s="59"/>
      <c r="AJX290" s="59"/>
      <c r="AJY290" s="59"/>
      <c r="AJZ290" s="59"/>
      <c r="AKA290" s="59"/>
      <c r="AKB290" s="59"/>
      <c r="AKC290" s="59"/>
      <c r="AKD290" s="59"/>
      <c r="AKE290" s="59"/>
      <c r="AKF290" s="59"/>
      <c r="AKG290" s="59"/>
      <c r="AKH290" s="59"/>
      <c r="AKI290" s="59"/>
      <c r="AKJ290" s="59"/>
      <c r="AKK290" s="59"/>
      <c r="AKL290" s="59"/>
      <c r="AKM290" s="59"/>
      <c r="AKN290" s="59"/>
      <c r="AKO290" s="59"/>
      <c r="AKP290" s="59"/>
      <c r="AKQ290" s="59"/>
      <c r="AKR290" s="59"/>
      <c r="AKS290" s="59"/>
      <c r="AKT290" s="59"/>
      <c r="AKU290" s="59"/>
      <c r="AKV290" s="59"/>
      <c r="AKW290" s="59"/>
      <c r="AKX290" s="59"/>
      <c r="AKY290" s="59"/>
      <c r="AKZ290" s="59"/>
      <c r="ALA290" s="59"/>
      <c r="ALB290" s="59"/>
      <c r="ALC290" s="59"/>
      <c r="ALD290" s="59"/>
      <c r="ALE290" s="59"/>
      <c r="ALF290" s="59"/>
      <c r="ALG290" s="59"/>
      <c r="ALH290" s="59"/>
      <c r="ALI290" s="59"/>
      <c r="ALJ290" s="59"/>
      <c r="ALK290" s="59"/>
      <c r="ALL290" s="59"/>
      <c r="ALM290" s="59"/>
      <c r="ALN290" s="59"/>
      <c r="ALO290" s="59"/>
      <c r="ALP290" s="59"/>
      <c r="ALQ290" s="59"/>
      <c r="ALR290" s="59"/>
      <c r="ALS290" s="59"/>
      <c r="ALT290" s="59"/>
      <c r="ALU290" s="59"/>
      <c r="ALV290" s="59"/>
      <c r="ALW290" s="59"/>
      <c r="ALX290" s="59"/>
      <c r="ALY290" s="59"/>
      <c r="ALZ290" s="59"/>
      <c r="AMA290" s="59"/>
      <c r="AMB290" s="59"/>
      <c r="AMC290" s="59"/>
      <c r="AMD290" s="59"/>
      <c r="AME290" s="59"/>
      <c r="AMF290" s="59"/>
      <c r="AMG290" s="59"/>
      <c r="AMH290" s="59"/>
      <c r="AMI290" s="59"/>
      <c r="AMJ290" s="59"/>
      <c r="AMK290" s="59"/>
      <c r="AML290" s="59"/>
      <c r="AMM290" s="59"/>
      <c r="AMN290" s="59"/>
      <c r="AMO290" s="59"/>
      <c r="AMP290" s="59"/>
      <c r="AMQ290" s="59"/>
      <c r="AMR290" s="59"/>
      <c r="AMS290" s="59"/>
      <c r="AMT290" s="59"/>
      <c r="AMU290" s="59"/>
      <c r="AMV290" s="59"/>
      <c r="AMW290" s="59"/>
      <c r="AMX290" s="59"/>
      <c r="AMY290" s="59"/>
      <c r="AMZ290" s="59"/>
      <c r="ANA290" s="59"/>
      <c r="ANB290" s="59"/>
      <c r="ANC290" s="59"/>
      <c r="AND290" s="59"/>
      <c r="ANE290" s="59"/>
      <c r="ANF290" s="59"/>
      <c r="ANG290" s="59"/>
      <c r="ANH290" s="59"/>
      <c r="ANI290" s="59"/>
      <c r="ANJ290" s="59"/>
      <c r="ANK290" s="59"/>
      <c r="ANL290" s="59"/>
      <c r="ANM290" s="59"/>
      <c r="ANN290" s="59"/>
      <c r="ANO290" s="59"/>
      <c r="ANP290" s="59"/>
      <c r="ANQ290" s="59"/>
      <c r="ANR290" s="59"/>
      <c r="ANS290" s="59"/>
      <c r="ANT290" s="59"/>
      <c r="ANU290" s="59"/>
      <c r="ANV290" s="59"/>
      <c r="ANW290" s="59"/>
      <c r="ANX290" s="59"/>
      <c r="ANY290" s="59"/>
      <c r="ANZ290" s="59"/>
      <c r="AOA290" s="59"/>
      <c r="AOB290" s="59"/>
      <c r="AOC290" s="59"/>
      <c r="AOD290" s="59"/>
      <c r="AOE290" s="59"/>
      <c r="AOF290" s="59"/>
      <c r="AOG290" s="59"/>
      <c r="AOH290" s="59"/>
      <c r="AOI290" s="59"/>
      <c r="AOJ290" s="59"/>
      <c r="AOK290" s="59"/>
      <c r="AOL290" s="59"/>
      <c r="AOM290" s="59"/>
      <c r="AON290" s="59"/>
      <c r="AOO290" s="59"/>
      <c r="AOP290" s="59"/>
      <c r="AOQ290" s="59"/>
      <c r="AOR290" s="59"/>
      <c r="AOS290" s="59"/>
      <c r="AOT290" s="59"/>
      <c r="AOU290" s="59"/>
      <c r="AOV290" s="59"/>
      <c r="AOW290" s="59"/>
      <c r="AOX290" s="59"/>
      <c r="AOY290" s="59"/>
      <c r="AOZ290" s="59"/>
      <c r="APA290" s="59"/>
      <c r="APB290" s="59"/>
      <c r="APC290" s="59"/>
      <c r="APD290" s="59"/>
      <c r="APE290" s="59"/>
      <c r="APF290" s="59"/>
      <c r="APG290" s="59"/>
      <c r="APH290" s="59"/>
      <c r="API290" s="59"/>
      <c r="APJ290" s="59"/>
      <c r="APK290" s="59"/>
      <c r="APL290" s="59"/>
      <c r="APM290" s="59"/>
      <c r="APN290" s="59"/>
      <c r="APO290" s="59"/>
      <c r="APP290" s="59"/>
      <c r="APQ290" s="59"/>
      <c r="APR290" s="59"/>
      <c r="APS290" s="59"/>
      <c r="APT290" s="59"/>
      <c r="APU290" s="59"/>
      <c r="APV290" s="59"/>
      <c r="APW290" s="59"/>
      <c r="APX290" s="59"/>
      <c r="APY290" s="59"/>
      <c r="APZ290" s="59"/>
      <c r="AQA290" s="59"/>
      <c r="AQB290" s="59"/>
      <c r="AQC290" s="59"/>
      <c r="AQD290" s="59"/>
      <c r="AQE290" s="59"/>
      <c r="AQF290" s="59"/>
      <c r="AQG290" s="59"/>
      <c r="AQH290" s="59"/>
      <c r="AQI290" s="59"/>
      <c r="AQJ290" s="59"/>
      <c r="AQK290" s="59"/>
      <c r="AQL290" s="59"/>
      <c r="AQM290" s="59"/>
      <c r="AQN290" s="59"/>
      <c r="AQO290" s="59"/>
      <c r="AQP290" s="59"/>
      <c r="AQQ290" s="59"/>
      <c r="AQR290" s="59"/>
      <c r="AQS290" s="59"/>
      <c r="AQT290" s="59"/>
      <c r="AQU290" s="59"/>
      <c r="AQV290" s="59"/>
      <c r="AQW290" s="59"/>
      <c r="AQX290" s="59"/>
      <c r="AQY290" s="59"/>
      <c r="AQZ290" s="59"/>
      <c r="ARA290" s="59"/>
      <c r="ARB290" s="59"/>
      <c r="ARC290" s="59"/>
      <c r="ARD290" s="59"/>
      <c r="ARE290" s="59"/>
      <c r="ARF290" s="59"/>
      <c r="ARG290" s="59"/>
      <c r="ARH290" s="59"/>
      <c r="ARI290" s="59"/>
      <c r="ARJ290" s="59"/>
      <c r="ARK290" s="59"/>
      <c r="ARL290" s="59"/>
      <c r="ARM290" s="59"/>
      <c r="ARN290" s="59"/>
      <c r="ARO290" s="59"/>
      <c r="ARP290" s="59"/>
      <c r="ARQ290" s="59"/>
      <c r="ARR290" s="59"/>
      <c r="ARS290" s="59"/>
      <c r="ART290" s="59"/>
      <c r="ARU290" s="59"/>
      <c r="ARV290" s="59"/>
      <c r="ARW290" s="59"/>
      <c r="ARX290" s="59"/>
      <c r="ARY290" s="59"/>
      <c r="ARZ290" s="59"/>
      <c r="ASA290" s="59"/>
      <c r="ASB290" s="59"/>
      <c r="ASC290" s="59"/>
      <c r="ASD290" s="59"/>
      <c r="ASE290" s="59"/>
      <c r="ASF290" s="59"/>
      <c r="ASG290" s="59"/>
      <c r="ASH290" s="59"/>
      <c r="ASI290" s="59"/>
      <c r="ASJ290" s="59"/>
      <c r="ASK290" s="59"/>
      <c r="ASL290" s="59"/>
      <c r="ASM290" s="59"/>
      <c r="ASN290" s="59"/>
      <c r="ASO290" s="59"/>
      <c r="ASP290" s="59"/>
      <c r="ASQ290" s="59"/>
      <c r="ASR290" s="59"/>
      <c r="ASS290" s="59"/>
      <c r="AST290" s="59"/>
      <c r="ASU290" s="59"/>
      <c r="ASV290" s="59"/>
      <c r="ASW290" s="59"/>
      <c r="ASX290" s="59"/>
      <c r="ASY290" s="59"/>
      <c r="ASZ290" s="59"/>
      <c r="ATA290" s="59"/>
      <c r="ATB290" s="59"/>
      <c r="ATC290" s="59"/>
      <c r="ATD290" s="59"/>
      <c r="ATE290" s="59"/>
      <c r="ATF290" s="59"/>
      <c r="ATG290" s="59"/>
      <c r="ATH290" s="59"/>
      <c r="ATI290" s="59"/>
      <c r="ATJ290" s="59"/>
      <c r="ATK290" s="59"/>
      <c r="ATL290" s="59"/>
      <c r="ATM290" s="59"/>
      <c r="ATN290" s="59"/>
      <c r="ATO290" s="59"/>
      <c r="ATP290" s="59"/>
      <c r="ATQ290" s="59"/>
      <c r="ATR290" s="59"/>
      <c r="ATS290" s="59"/>
      <c r="ATT290" s="59"/>
      <c r="ATU290" s="59"/>
      <c r="ATV290" s="59"/>
      <c r="ATW290" s="59"/>
      <c r="ATX290" s="59"/>
      <c r="ATY290" s="59"/>
      <c r="ATZ290" s="59"/>
      <c r="AUA290" s="59"/>
      <c r="AUB290" s="59"/>
      <c r="AUC290" s="59"/>
      <c r="AUD290" s="59"/>
      <c r="AUE290" s="59"/>
      <c r="AUF290" s="59"/>
      <c r="AUG290" s="59"/>
      <c r="AUH290" s="59"/>
      <c r="AUI290" s="59"/>
      <c r="AUJ290" s="59"/>
      <c r="AUK290" s="59"/>
      <c r="AUL290" s="59"/>
      <c r="AUM290" s="59"/>
      <c r="AUN290" s="59"/>
      <c r="AUO290" s="59"/>
      <c r="AUP290" s="59"/>
      <c r="AUQ290" s="59"/>
      <c r="AUR290" s="59"/>
      <c r="AUS290" s="59"/>
      <c r="AUT290" s="59"/>
      <c r="AUU290" s="59"/>
      <c r="AUV290" s="59"/>
      <c r="AUW290" s="59"/>
      <c r="AUX290" s="59"/>
      <c r="AUY290" s="59"/>
      <c r="AUZ290" s="59"/>
      <c r="AVA290" s="59"/>
      <c r="AVB290" s="59"/>
      <c r="AVC290" s="59"/>
      <c r="AVD290" s="59"/>
      <c r="AVE290" s="59"/>
      <c r="AVF290" s="59"/>
      <c r="AVG290" s="59"/>
      <c r="AVH290" s="59"/>
      <c r="AVI290" s="59"/>
      <c r="AVJ290" s="59"/>
      <c r="AVK290" s="59"/>
      <c r="AVL290" s="59"/>
      <c r="AVM290" s="59"/>
      <c r="AVN290" s="59"/>
      <c r="AVO290" s="59"/>
      <c r="AVP290" s="59"/>
      <c r="AVQ290" s="59"/>
      <c r="AVR290" s="59"/>
      <c r="AVS290" s="59"/>
      <c r="AVT290" s="59"/>
      <c r="AVU290" s="59"/>
      <c r="AVV290" s="59"/>
      <c r="AVW290" s="59"/>
      <c r="AVX290" s="59"/>
      <c r="AVY290" s="59"/>
      <c r="AVZ290" s="59"/>
      <c r="AWA290" s="59"/>
      <c r="AWB290" s="59"/>
      <c r="AWC290" s="59"/>
      <c r="AWD290" s="59"/>
      <c r="AWE290" s="59"/>
      <c r="AWF290" s="59"/>
      <c r="AWG290" s="59"/>
      <c r="AWH290" s="59"/>
      <c r="AWI290" s="59"/>
      <c r="AWJ290" s="59"/>
      <c r="AWK290" s="59"/>
      <c r="AWL290" s="59"/>
      <c r="AWM290" s="59"/>
      <c r="AWN290" s="59"/>
      <c r="AWO290" s="59"/>
      <c r="AWP290" s="59"/>
      <c r="AWQ290" s="59"/>
      <c r="AWR290" s="59"/>
      <c r="AWS290" s="59"/>
      <c r="AWT290" s="59"/>
      <c r="AWU290" s="59"/>
      <c r="AWV290" s="59"/>
      <c r="AWW290" s="59"/>
      <c r="AWX290" s="59"/>
      <c r="AWY290" s="59"/>
      <c r="AWZ290" s="59"/>
      <c r="AXA290" s="59"/>
      <c r="AXB290" s="59"/>
      <c r="AXC290" s="59"/>
      <c r="AXD290" s="59"/>
      <c r="AXE290" s="59"/>
      <c r="AXF290" s="59"/>
      <c r="AXG290" s="59"/>
      <c r="AXH290" s="59"/>
      <c r="AXI290" s="59"/>
      <c r="AXJ290" s="59"/>
      <c r="AXK290" s="59"/>
      <c r="AXL290" s="59"/>
      <c r="AXM290" s="59"/>
      <c r="AXN290" s="59"/>
      <c r="AXO290" s="59"/>
      <c r="AXP290" s="59"/>
      <c r="AXQ290" s="59"/>
      <c r="AXR290" s="59"/>
      <c r="AXS290" s="59"/>
      <c r="AXT290" s="59"/>
      <c r="AXU290" s="59"/>
      <c r="AXV290" s="59"/>
      <c r="AXW290" s="59"/>
      <c r="AXX290" s="59"/>
      <c r="AXY290" s="59"/>
      <c r="AXZ290" s="59"/>
      <c r="AYA290" s="59"/>
      <c r="AYB290" s="59"/>
      <c r="AYC290" s="59"/>
      <c r="AYD290" s="59"/>
      <c r="AYE290" s="59"/>
      <c r="AYF290" s="59"/>
      <c r="AYG290" s="59"/>
      <c r="AYH290" s="59"/>
      <c r="AYI290" s="59"/>
      <c r="AYJ290" s="59"/>
      <c r="AYK290" s="59"/>
      <c r="AYL290" s="59"/>
      <c r="AYM290" s="59"/>
      <c r="AYN290" s="59"/>
      <c r="AYO290" s="59"/>
      <c r="AYP290" s="59"/>
      <c r="AYQ290" s="59"/>
      <c r="AYR290" s="59"/>
      <c r="AYS290" s="59"/>
      <c r="AYT290" s="59"/>
      <c r="AYU290" s="59"/>
      <c r="AYV290" s="59"/>
      <c r="AYW290" s="59"/>
      <c r="AYX290" s="59"/>
      <c r="AYY290" s="59"/>
      <c r="AYZ290" s="59"/>
      <c r="AZA290" s="59"/>
      <c r="AZB290" s="59"/>
      <c r="AZC290" s="59"/>
      <c r="AZD290" s="59"/>
      <c r="AZE290" s="59"/>
      <c r="AZF290" s="59"/>
      <c r="AZG290" s="59"/>
      <c r="AZH290" s="59"/>
      <c r="AZI290" s="59"/>
      <c r="AZJ290" s="59"/>
      <c r="AZK290" s="59"/>
      <c r="AZL290" s="59"/>
      <c r="AZM290" s="59"/>
      <c r="AZN290" s="59"/>
      <c r="AZO290" s="59"/>
      <c r="AZP290" s="59"/>
      <c r="AZQ290" s="59"/>
      <c r="AZR290" s="59"/>
      <c r="AZS290" s="59"/>
      <c r="AZT290" s="59"/>
      <c r="AZU290" s="59"/>
      <c r="AZV290" s="59"/>
      <c r="AZW290" s="59"/>
      <c r="AZX290" s="59"/>
      <c r="AZY290" s="59"/>
      <c r="AZZ290" s="59"/>
      <c r="BAA290" s="59"/>
      <c r="BAB290" s="59"/>
      <c r="BAC290" s="59"/>
      <c r="BAD290" s="59"/>
      <c r="BAE290" s="59"/>
      <c r="BAF290" s="59"/>
      <c r="BAG290" s="59"/>
      <c r="BAH290" s="59"/>
      <c r="BAI290" s="59"/>
      <c r="BAJ290" s="59"/>
      <c r="BAK290" s="59"/>
      <c r="BAL290" s="59"/>
      <c r="BAM290" s="59"/>
      <c r="BAN290" s="59"/>
      <c r="BAO290" s="59"/>
      <c r="BAP290" s="59"/>
      <c r="BAQ290" s="59"/>
      <c r="BAR290" s="59"/>
      <c r="BAS290" s="59"/>
      <c r="BAT290" s="59"/>
      <c r="BAU290" s="59"/>
      <c r="BAV290" s="59"/>
      <c r="BAW290" s="59"/>
      <c r="BAX290" s="59"/>
      <c r="BAY290" s="59"/>
      <c r="BAZ290" s="59"/>
      <c r="BBA290" s="59"/>
      <c r="BBB290" s="59"/>
      <c r="BBC290" s="59"/>
      <c r="BBD290" s="59"/>
      <c r="BBE290" s="59"/>
      <c r="BBF290" s="59"/>
      <c r="BBG290" s="59"/>
      <c r="BBH290" s="59"/>
      <c r="BBI290" s="59"/>
      <c r="BBJ290" s="59"/>
      <c r="BBK290" s="59"/>
      <c r="BBL290" s="59"/>
      <c r="BBM290" s="59"/>
      <c r="BBN290" s="59"/>
      <c r="BBO290" s="59"/>
      <c r="BBP290" s="59"/>
      <c r="BBQ290" s="59"/>
      <c r="BBR290" s="59"/>
      <c r="BBS290" s="59"/>
      <c r="BBT290" s="59"/>
      <c r="BBU290" s="59"/>
      <c r="BBV290" s="59"/>
      <c r="BBW290" s="59"/>
      <c r="BBX290" s="59"/>
      <c r="BBY290" s="59"/>
      <c r="BBZ290" s="59"/>
      <c r="BCA290" s="59"/>
      <c r="BCB290" s="59"/>
      <c r="BCC290" s="59"/>
      <c r="BCD290" s="59"/>
      <c r="BCE290" s="59"/>
      <c r="BCF290" s="59"/>
      <c r="BCG290" s="59"/>
      <c r="BCH290" s="59"/>
      <c r="BCI290" s="59"/>
      <c r="BCJ290" s="59"/>
      <c r="BCK290" s="59"/>
      <c r="BCL290" s="59"/>
      <c r="BCM290" s="59"/>
      <c r="BCN290" s="59"/>
      <c r="BCO290" s="59"/>
      <c r="BCP290" s="59"/>
      <c r="BCQ290" s="59"/>
      <c r="BCR290" s="59"/>
      <c r="BCS290" s="59"/>
      <c r="BCT290" s="59"/>
      <c r="BCU290" s="59"/>
      <c r="BCV290" s="59"/>
      <c r="BCW290" s="59"/>
      <c r="BCX290" s="59"/>
      <c r="BCY290" s="59"/>
      <c r="BCZ290" s="59"/>
      <c r="BDA290" s="59"/>
      <c r="BDB290" s="59"/>
      <c r="BDC290" s="59"/>
      <c r="BDD290" s="59"/>
      <c r="BDE290" s="59"/>
      <c r="BDF290" s="59"/>
      <c r="BDG290" s="59"/>
      <c r="BDH290" s="59"/>
      <c r="BDI290" s="59"/>
      <c r="BDJ290" s="59"/>
      <c r="BDK290" s="59"/>
      <c r="BDL290" s="59"/>
      <c r="BDM290" s="59"/>
      <c r="BDN290" s="59"/>
      <c r="BDO290" s="59"/>
      <c r="BDP290" s="59"/>
      <c r="BDQ290" s="59"/>
      <c r="BDR290" s="59"/>
      <c r="BDS290" s="59"/>
      <c r="BDT290" s="59"/>
      <c r="BDU290" s="59"/>
      <c r="BDV290" s="59"/>
      <c r="BDW290" s="59"/>
      <c r="BDX290" s="59"/>
      <c r="BDY290" s="59"/>
      <c r="BDZ290" s="59"/>
      <c r="BEA290" s="59"/>
      <c r="BEB290" s="59"/>
      <c r="BEC290" s="59"/>
      <c r="BED290" s="59"/>
      <c r="BEE290" s="59"/>
      <c r="BEF290" s="59"/>
      <c r="BEG290" s="59"/>
      <c r="BEH290" s="59"/>
      <c r="BEI290" s="59"/>
      <c r="BEJ290" s="59"/>
      <c r="BEK290" s="59"/>
      <c r="BEL290" s="59"/>
      <c r="BEM290" s="59"/>
      <c r="BEN290" s="59"/>
      <c r="BEO290" s="59"/>
      <c r="BEP290" s="59"/>
      <c r="BEQ290" s="59"/>
      <c r="BER290" s="59"/>
      <c r="BES290" s="59"/>
      <c r="BET290" s="59"/>
      <c r="BEU290" s="59"/>
      <c r="BEV290" s="59"/>
      <c r="BEW290" s="59"/>
      <c r="BEX290" s="59"/>
      <c r="BEY290" s="59"/>
      <c r="BEZ290" s="59"/>
      <c r="BFA290" s="59"/>
      <c r="BFB290" s="59"/>
      <c r="BFC290" s="59"/>
      <c r="BFD290" s="59"/>
      <c r="BFE290" s="59"/>
      <c r="BFF290" s="59"/>
      <c r="BFG290" s="59"/>
      <c r="BFH290" s="59"/>
      <c r="BFI290" s="59"/>
      <c r="BFJ290" s="59"/>
      <c r="BFK290" s="59"/>
      <c r="BFL290" s="59"/>
      <c r="BFM290" s="59"/>
      <c r="BFN290" s="59"/>
      <c r="BFO290" s="59"/>
      <c r="BFP290" s="59"/>
      <c r="BFQ290" s="59"/>
      <c r="BFR290" s="59"/>
      <c r="BFS290" s="59"/>
      <c r="BFT290" s="59"/>
      <c r="BFU290" s="59"/>
      <c r="BFV290" s="59"/>
      <c r="BFW290" s="59"/>
      <c r="BFX290" s="59"/>
      <c r="BFY290" s="59"/>
      <c r="BFZ290" s="59"/>
      <c r="BGA290" s="59"/>
      <c r="BGB290" s="59"/>
      <c r="BGC290" s="59"/>
      <c r="BGD290" s="59"/>
      <c r="BGE290" s="59"/>
      <c r="BGF290" s="59"/>
      <c r="BGG290" s="59"/>
      <c r="BGH290" s="59"/>
      <c r="BGI290" s="59"/>
      <c r="BGJ290" s="59"/>
      <c r="BGK290" s="59"/>
      <c r="BGL290" s="59"/>
      <c r="BGM290" s="59"/>
      <c r="BGN290" s="59"/>
      <c r="BGO290" s="59"/>
      <c r="BGP290" s="59"/>
      <c r="BGQ290" s="59"/>
      <c r="BGR290" s="59"/>
      <c r="BGS290" s="59"/>
      <c r="BGT290" s="59"/>
      <c r="BGU290" s="59"/>
      <c r="BGV290" s="59"/>
      <c r="BGW290" s="59"/>
      <c r="BGX290" s="59"/>
      <c r="BGY290" s="59"/>
      <c r="BGZ290" s="59"/>
      <c r="BHA290" s="59"/>
      <c r="BHB290" s="59"/>
      <c r="BHC290" s="59"/>
      <c r="BHD290" s="59"/>
      <c r="BHE290" s="59"/>
      <c r="BHF290" s="59"/>
      <c r="BHG290" s="59"/>
      <c r="BHH290" s="59"/>
      <c r="BHI290" s="59"/>
      <c r="BHJ290" s="59"/>
      <c r="BHK290" s="59"/>
      <c r="BHL290" s="59"/>
      <c r="BHM290" s="59"/>
      <c r="BHN290" s="59"/>
      <c r="BHO290" s="59"/>
      <c r="BHP290" s="59"/>
      <c r="BHQ290" s="59"/>
      <c r="BHR290" s="59"/>
      <c r="BHS290" s="59"/>
      <c r="BHT290" s="59"/>
      <c r="BHU290" s="59"/>
      <c r="BHV290" s="59"/>
      <c r="BHW290" s="59"/>
      <c r="BHX290" s="59"/>
      <c r="BHY290" s="59"/>
      <c r="BHZ290" s="59"/>
      <c r="BIA290" s="59"/>
      <c r="BIB290" s="59"/>
      <c r="BIC290" s="59"/>
      <c r="BID290" s="59"/>
      <c r="BIE290" s="59"/>
      <c r="BIF290" s="59"/>
      <c r="BIG290" s="59"/>
      <c r="BIH290" s="59"/>
      <c r="BII290" s="59"/>
      <c r="BIJ290" s="59"/>
      <c r="BIK290" s="59"/>
      <c r="BIL290" s="59"/>
      <c r="BIM290" s="59"/>
      <c r="BIN290" s="59"/>
      <c r="BIO290" s="59"/>
      <c r="BIP290" s="59"/>
      <c r="BIQ290" s="59"/>
      <c r="BIR290" s="59"/>
      <c r="BIS290" s="59"/>
      <c r="BIT290" s="59"/>
      <c r="BIU290" s="59"/>
      <c r="BIV290" s="59"/>
      <c r="BIW290" s="59"/>
      <c r="BIX290" s="59"/>
      <c r="BIY290" s="59"/>
      <c r="BIZ290" s="59"/>
      <c r="BJA290" s="59"/>
      <c r="BJB290" s="59"/>
      <c r="BJC290" s="59"/>
      <c r="BJD290" s="59"/>
      <c r="BJE290" s="59"/>
      <c r="BJF290" s="59"/>
      <c r="BJG290" s="59"/>
      <c r="BJH290" s="59"/>
      <c r="BJI290" s="59"/>
      <c r="BJJ290" s="59"/>
      <c r="BJK290" s="59"/>
      <c r="BJL290" s="59"/>
      <c r="BJM290" s="59"/>
      <c r="BJN290" s="59"/>
      <c r="BJO290" s="59"/>
      <c r="BJP290" s="59"/>
      <c r="BJQ290" s="59"/>
      <c r="BJR290" s="59"/>
      <c r="BJS290" s="59"/>
      <c r="BJT290" s="59"/>
      <c r="BJU290" s="59"/>
      <c r="BJV290" s="59"/>
      <c r="BJW290" s="59"/>
      <c r="BJX290" s="59"/>
      <c r="BJY290" s="59"/>
      <c r="BJZ290" s="59"/>
      <c r="BKA290" s="59"/>
      <c r="BKB290" s="59"/>
      <c r="BKC290" s="59"/>
      <c r="BKD290" s="59"/>
      <c r="BKE290" s="59"/>
      <c r="BKF290" s="59"/>
      <c r="BKG290" s="59"/>
      <c r="BKH290" s="59"/>
      <c r="BKI290" s="59"/>
      <c r="BKJ290" s="59"/>
      <c r="BKK290" s="59"/>
      <c r="BKL290" s="59"/>
      <c r="BKM290" s="59"/>
      <c r="BKN290" s="59"/>
      <c r="BKO290" s="59"/>
      <c r="BKP290" s="59"/>
      <c r="BKQ290" s="59"/>
      <c r="BKR290" s="59"/>
      <c r="BKS290" s="59"/>
      <c r="BKT290" s="59"/>
      <c r="BKU290" s="59"/>
      <c r="BKV290" s="59"/>
      <c r="BKW290" s="59"/>
      <c r="BKX290" s="59"/>
      <c r="BKY290" s="59"/>
      <c r="BKZ290" s="59"/>
      <c r="BLA290" s="59"/>
      <c r="BLB290" s="59"/>
      <c r="BLC290" s="59"/>
      <c r="BLD290" s="59"/>
      <c r="BLE290" s="59"/>
      <c r="BLF290" s="59"/>
      <c r="BLG290" s="59"/>
      <c r="BLH290" s="59"/>
      <c r="BLI290" s="59"/>
      <c r="BLJ290" s="59"/>
      <c r="BLK290" s="59"/>
      <c r="BLL290" s="59"/>
      <c r="BLM290" s="59"/>
      <c r="BLN290" s="59"/>
      <c r="BLO290" s="59"/>
      <c r="BLP290" s="59"/>
      <c r="BLQ290" s="59"/>
      <c r="BLR290" s="59"/>
      <c r="BLS290" s="59"/>
      <c r="BLT290" s="59"/>
      <c r="BLU290" s="59"/>
      <c r="BLV290" s="59"/>
      <c r="BLW290" s="59"/>
      <c r="BLX290" s="59"/>
      <c r="BLY290" s="59"/>
      <c r="BLZ290" s="59"/>
      <c r="BMA290" s="59"/>
      <c r="BMB290" s="59"/>
      <c r="BMC290" s="59"/>
      <c r="BMD290" s="59"/>
      <c r="BME290" s="59"/>
      <c r="BMF290" s="59"/>
      <c r="BMG290" s="59"/>
      <c r="BMH290" s="59"/>
      <c r="BMI290" s="59"/>
      <c r="BMJ290" s="59"/>
      <c r="BMK290" s="59"/>
      <c r="BML290" s="59"/>
      <c r="BMM290" s="59"/>
      <c r="BMN290" s="59"/>
      <c r="BMO290" s="59"/>
      <c r="BMP290" s="59"/>
      <c r="BMQ290" s="59"/>
      <c r="BMR290" s="59"/>
      <c r="BMS290" s="59"/>
      <c r="BMT290" s="59"/>
      <c r="BMU290" s="59"/>
      <c r="BMV290" s="59"/>
      <c r="BMW290" s="59"/>
      <c r="BMX290" s="59"/>
      <c r="BMY290" s="59"/>
      <c r="BMZ290" s="59"/>
      <c r="BNA290" s="59"/>
      <c r="BNB290" s="59"/>
      <c r="BNC290" s="59"/>
      <c r="BND290" s="59"/>
      <c r="BNE290" s="59"/>
      <c r="BNF290" s="59"/>
      <c r="BNG290" s="59"/>
      <c r="BNH290" s="59"/>
      <c r="BNI290" s="59"/>
      <c r="BNJ290" s="59"/>
      <c r="BNK290" s="59"/>
      <c r="BNL290" s="59"/>
      <c r="BNM290" s="59"/>
      <c r="BNN290" s="59"/>
      <c r="BNO290" s="59"/>
      <c r="BNP290" s="59"/>
      <c r="BNQ290" s="59"/>
      <c r="BNR290" s="59"/>
      <c r="BNS290" s="59"/>
      <c r="BNT290" s="59"/>
      <c r="BNU290" s="59"/>
      <c r="BNV290" s="59"/>
      <c r="BNW290" s="59"/>
      <c r="BNX290" s="59"/>
      <c r="BNY290" s="59"/>
      <c r="BNZ290" s="59"/>
      <c r="BOA290" s="59"/>
      <c r="BOB290" s="59"/>
      <c r="BOC290" s="59"/>
      <c r="BOD290" s="59"/>
      <c r="BOE290" s="59"/>
      <c r="BOF290" s="59"/>
      <c r="BOG290" s="59"/>
      <c r="BOH290" s="59"/>
      <c r="BOI290" s="59"/>
      <c r="BOJ290" s="59"/>
      <c r="BOK290" s="59"/>
      <c r="BOL290" s="59"/>
      <c r="BOM290" s="59"/>
      <c r="BON290" s="59"/>
      <c r="BOO290" s="59"/>
      <c r="BOP290" s="59"/>
      <c r="BOQ290" s="59"/>
      <c r="BOR290" s="59"/>
      <c r="BOS290" s="59"/>
      <c r="BOT290" s="59"/>
      <c r="BOU290" s="59"/>
      <c r="BOV290" s="59"/>
      <c r="BOW290" s="59"/>
      <c r="BOX290" s="59"/>
      <c r="BOY290" s="59"/>
      <c r="BOZ290" s="59"/>
      <c r="BPA290" s="59"/>
      <c r="BPB290" s="59"/>
      <c r="BPC290" s="59"/>
      <c r="BPD290" s="59"/>
      <c r="BPE290" s="59"/>
      <c r="BPF290" s="59"/>
      <c r="BPG290" s="59"/>
      <c r="BPH290" s="59"/>
      <c r="BPI290" s="59"/>
      <c r="BPJ290" s="59"/>
      <c r="BPK290" s="59"/>
      <c r="BPL290" s="59"/>
      <c r="BPM290" s="59"/>
      <c r="BPN290" s="59"/>
      <c r="BPO290" s="59"/>
      <c r="BPP290" s="59"/>
      <c r="BPQ290" s="59"/>
      <c r="BPR290" s="59"/>
      <c r="BPS290" s="59"/>
      <c r="BPT290" s="59"/>
      <c r="BPU290" s="59"/>
      <c r="BPV290" s="59"/>
      <c r="BPW290" s="59"/>
      <c r="BPX290" s="59"/>
      <c r="BPY290" s="59"/>
      <c r="BPZ290" s="59"/>
      <c r="BQA290" s="59"/>
      <c r="BQB290" s="59"/>
      <c r="BQC290" s="59"/>
      <c r="BQD290" s="59"/>
      <c r="BQE290" s="59"/>
      <c r="BQF290" s="59"/>
      <c r="BQG290" s="59"/>
      <c r="BQH290" s="59"/>
      <c r="BQI290" s="59"/>
      <c r="BQJ290" s="59"/>
      <c r="BQK290" s="59"/>
      <c r="BQL290" s="59"/>
      <c r="BQM290" s="59"/>
      <c r="BQN290" s="59"/>
      <c r="BQO290" s="59"/>
      <c r="BQP290" s="59"/>
      <c r="BQQ290" s="59"/>
      <c r="BQR290" s="59"/>
      <c r="BQS290" s="59"/>
      <c r="BQT290" s="59"/>
      <c r="BQU290" s="59"/>
      <c r="BQV290" s="59"/>
      <c r="BQW290" s="59"/>
      <c r="BQX290" s="59"/>
      <c r="BQY290" s="59"/>
      <c r="BQZ290" s="59"/>
      <c r="BRA290" s="59"/>
      <c r="BRB290" s="59"/>
      <c r="BRC290" s="59"/>
      <c r="BRD290" s="59"/>
      <c r="BRE290" s="59"/>
      <c r="BRF290" s="59"/>
      <c r="BRG290" s="59"/>
      <c r="BRH290" s="59"/>
      <c r="BRI290" s="59"/>
      <c r="BRJ290" s="59"/>
      <c r="BRK290" s="59"/>
      <c r="BRL290" s="59"/>
      <c r="BRM290" s="59"/>
      <c r="BRN290" s="59"/>
      <c r="BRO290" s="59"/>
      <c r="BRP290" s="59"/>
      <c r="BRQ290" s="59"/>
      <c r="BRR290" s="59"/>
      <c r="BRS290" s="59"/>
      <c r="BRT290" s="59"/>
      <c r="BRU290" s="59"/>
      <c r="BRV290" s="59"/>
      <c r="BRW290" s="59"/>
      <c r="BRX290" s="59"/>
      <c r="BRY290" s="59"/>
      <c r="BRZ290" s="59"/>
      <c r="BSA290" s="59"/>
      <c r="BSB290" s="59"/>
      <c r="BSC290" s="59"/>
      <c r="BSD290" s="59"/>
      <c r="BSE290" s="59"/>
      <c r="BSF290" s="59"/>
      <c r="BSG290" s="59"/>
      <c r="BSH290" s="59"/>
      <c r="BSI290" s="59"/>
      <c r="BSJ290" s="59"/>
      <c r="BSK290" s="59"/>
      <c r="BSL290" s="59"/>
      <c r="BSM290" s="59"/>
      <c r="BSN290" s="59"/>
      <c r="BSO290" s="59"/>
      <c r="BSP290" s="59"/>
      <c r="BSQ290" s="59"/>
      <c r="BSR290" s="59"/>
      <c r="BSS290" s="59"/>
      <c r="BST290" s="59"/>
      <c r="BSU290" s="59"/>
      <c r="BSV290" s="59"/>
      <c r="BSW290" s="59"/>
      <c r="BSX290" s="59"/>
      <c r="BSY290" s="59"/>
      <c r="BSZ290" s="59"/>
      <c r="BTA290" s="59"/>
      <c r="BTB290" s="59"/>
      <c r="BTC290" s="59"/>
      <c r="BTD290" s="59"/>
      <c r="BTE290" s="59"/>
      <c r="BTF290" s="59"/>
      <c r="BTG290" s="59"/>
      <c r="BTH290" s="59"/>
      <c r="BTI290" s="59"/>
      <c r="BTJ290" s="59"/>
      <c r="BTK290" s="59"/>
      <c r="BTL290" s="59"/>
      <c r="BTM290" s="59"/>
      <c r="BTN290" s="59"/>
      <c r="BTO290" s="59"/>
      <c r="BTP290" s="59"/>
      <c r="BTQ290" s="59"/>
      <c r="BTR290" s="59"/>
      <c r="BTS290" s="59"/>
      <c r="BTT290" s="59"/>
      <c r="BTU290" s="59"/>
      <c r="BTV290" s="59"/>
      <c r="BTW290" s="59"/>
      <c r="BTX290" s="59"/>
      <c r="BTY290" s="59"/>
      <c r="BTZ290" s="59"/>
      <c r="BUA290" s="59"/>
      <c r="BUB290" s="59"/>
      <c r="BUC290" s="59"/>
      <c r="BUD290" s="59"/>
      <c r="BUE290" s="59"/>
      <c r="BUF290" s="59"/>
      <c r="BUG290" s="59"/>
      <c r="BUH290" s="59"/>
      <c r="BUI290" s="59"/>
      <c r="BUJ290" s="59"/>
      <c r="BUK290" s="59"/>
      <c r="BUL290" s="59"/>
      <c r="BUM290" s="59"/>
      <c r="BUN290" s="59"/>
      <c r="BUO290" s="59"/>
      <c r="BUP290" s="59"/>
      <c r="BUQ290" s="59"/>
      <c r="BUR290" s="59"/>
      <c r="BUS290" s="59"/>
      <c r="BUT290" s="59"/>
      <c r="BUU290" s="59"/>
      <c r="BUV290" s="59"/>
      <c r="BUW290" s="59"/>
      <c r="BUX290" s="59"/>
      <c r="BUY290" s="59"/>
      <c r="BUZ290" s="59"/>
      <c r="BVA290" s="59"/>
      <c r="BVB290" s="59"/>
      <c r="BVC290" s="59"/>
      <c r="BVD290" s="59"/>
      <c r="BVE290" s="59"/>
      <c r="BVF290" s="59"/>
      <c r="BVG290" s="59"/>
      <c r="BVH290" s="59"/>
      <c r="BVI290" s="59"/>
      <c r="BVJ290" s="59"/>
      <c r="BVK290" s="59"/>
      <c r="BVL290" s="59"/>
      <c r="BVM290" s="59"/>
      <c r="BVN290" s="59"/>
      <c r="BVO290" s="59"/>
      <c r="BVP290" s="59"/>
      <c r="BVQ290" s="59"/>
      <c r="BVR290" s="59"/>
      <c r="BVS290" s="59"/>
      <c r="BVT290" s="59"/>
      <c r="BVU290" s="59"/>
      <c r="BVV290" s="59"/>
      <c r="BVW290" s="59"/>
      <c r="BVX290" s="59"/>
      <c r="BVY290" s="59"/>
      <c r="BVZ290" s="59"/>
      <c r="BWA290" s="59"/>
      <c r="BWB290" s="59"/>
      <c r="BWC290" s="59"/>
      <c r="BWD290" s="59"/>
      <c r="BWE290" s="59"/>
      <c r="BWF290" s="59"/>
      <c r="BWG290" s="59"/>
      <c r="BWH290" s="59"/>
      <c r="BWI290" s="59"/>
      <c r="BWJ290" s="59"/>
      <c r="BWK290" s="59"/>
      <c r="BWL290" s="59"/>
      <c r="BWM290" s="59"/>
      <c r="BWN290" s="59"/>
      <c r="BWO290" s="59"/>
      <c r="BWP290" s="59"/>
      <c r="BWQ290" s="59"/>
      <c r="BWR290" s="59"/>
      <c r="BWS290" s="59"/>
      <c r="BWT290" s="59"/>
      <c r="BWU290" s="59"/>
      <c r="BWV290" s="59"/>
      <c r="BWW290" s="59"/>
      <c r="BWX290" s="59"/>
      <c r="BWY290" s="59"/>
      <c r="BWZ290" s="59"/>
      <c r="BXA290" s="59"/>
      <c r="BXB290" s="59"/>
      <c r="BXC290" s="59"/>
      <c r="BXD290" s="59"/>
      <c r="BXE290" s="59"/>
      <c r="BXF290" s="59"/>
      <c r="BXG290" s="59"/>
      <c r="BXH290" s="59"/>
      <c r="BXI290" s="59"/>
      <c r="BXJ290" s="59"/>
      <c r="BXK290" s="59"/>
      <c r="BXL290" s="59"/>
      <c r="BXM290" s="59"/>
      <c r="BXN290" s="59"/>
      <c r="BXO290" s="59"/>
      <c r="BXP290" s="59"/>
      <c r="BXQ290" s="59"/>
      <c r="BXR290" s="59"/>
      <c r="BXS290" s="59"/>
      <c r="BXT290" s="59"/>
      <c r="BXU290" s="59"/>
      <c r="BXV290" s="59"/>
      <c r="BXW290" s="59"/>
      <c r="BXX290" s="59"/>
      <c r="BXY290" s="59"/>
      <c r="BXZ290" s="59"/>
      <c r="BYA290" s="59"/>
      <c r="BYB290" s="59"/>
      <c r="BYC290" s="59"/>
      <c r="BYD290" s="59"/>
      <c r="BYE290" s="59"/>
      <c r="BYF290" s="59"/>
      <c r="BYG290" s="59"/>
      <c r="BYH290" s="59"/>
      <c r="BYI290" s="59"/>
      <c r="BYJ290" s="59"/>
      <c r="BYK290" s="59"/>
      <c r="BYL290" s="59"/>
      <c r="BYM290" s="59"/>
      <c r="BYN290" s="59"/>
      <c r="BYO290" s="59"/>
      <c r="BYP290" s="59"/>
      <c r="BYQ290" s="59"/>
      <c r="BYR290" s="59"/>
      <c r="BYS290" s="59"/>
      <c r="BYT290" s="59"/>
      <c r="BYU290" s="59"/>
      <c r="BYV290" s="59"/>
      <c r="BYW290" s="59"/>
      <c r="BYX290" s="59"/>
      <c r="BYY290" s="59"/>
      <c r="BYZ290" s="59"/>
      <c r="BZA290" s="59"/>
      <c r="BZB290" s="59"/>
      <c r="BZC290" s="59"/>
      <c r="BZD290" s="59"/>
      <c r="BZE290" s="59"/>
      <c r="BZF290" s="59"/>
      <c r="BZG290" s="59"/>
      <c r="BZH290" s="59"/>
      <c r="BZI290" s="59"/>
      <c r="BZJ290" s="59"/>
      <c r="BZK290" s="59"/>
      <c r="BZL290" s="59"/>
      <c r="BZM290" s="59"/>
      <c r="BZN290" s="59"/>
      <c r="BZO290" s="59"/>
      <c r="BZP290" s="59"/>
      <c r="BZQ290" s="59"/>
      <c r="BZR290" s="59"/>
      <c r="BZS290" s="59"/>
      <c r="BZT290" s="59"/>
      <c r="BZU290" s="59"/>
      <c r="BZV290" s="59"/>
      <c r="BZW290" s="59"/>
      <c r="BZX290" s="59"/>
      <c r="BZY290" s="59"/>
      <c r="BZZ290" s="59"/>
      <c r="CAA290" s="59"/>
      <c r="CAB290" s="59"/>
      <c r="CAC290" s="59"/>
      <c r="CAD290" s="59"/>
      <c r="CAE290" s="59"/>
      <c r="CAF290" s="59"/>
      <c r="CAG290" s="59"/>
      <c r="CAH290" s="59"/>
      <c r="CAI290" s="59"/>
      <c r="CAJ290" s="59"/>
      <c r="CAK290" s="59"/>
      <c r="CAL290" s="59"/>
      <c r="CAM290" s="59"/>
      <c r="CAN290" s="59"/>
      <c r="CAO290" s="59"/>
      <c r="CAP290" s="59"/>
      <c r="CAQ290" s="59"/>
      <c r="CAR290" s="59"/>
      <c r="CAS290" s="59"/>
      <c r="CAT290" s="59"/>
      <c r="CAU290" s="59"/>
      <c r="CAV290" s="59"/>
      <c r="CAW290" s="59"/>
      <c r="CAX290" s="59"/>
      <c r="CAY290" s="59"/>
      <c r="CAZ290" s="59"/>
      <c r="CBA290" s="59"/>
      <c r="CBB290" s="59"/>
      <c r="CBC290" s="59"/>
      <c r="CBD290" s="59"/>
      <c r="CBE290" s="59"/>
      <c r="CBF290" s="59"/>
      <c r="CBG290" s="59"/>
      <c r="CBH290" s="59"/>
      <c r="CBI290" s="59"/>
      <c r="CBJ290" s="59"/>
      <c r="CBK290" s="59"/>
      <c r="CBL290" s="59"/>
      <c r="CBM290" s="59"/>
      <c r="CBN290" s="59"/>
      <c r="CBO290" s="59"/>
      <c r="CBP290" s="59"/>
      <c r="CBQ290" s="59"/>
      <c r="CBR290" s="59"/>
      <c r="CBS290" s="59"/>
      <c r="CBT290" s="59"/>
      <c r="CBU290" s="59"/>
      <c r="CBV290" s="59"/>
      <c r="CBW290" s="59"/>
      <c r="CBX290" s="59"/>
      <c r="CBY290" s="59"/>
      <c r="CBZ290" s="59"/>
      <c r="CCA290" s="59"/>
      <c r="CCB290" s="59"/>
      <c r="CCC290" s="59"/>
      <c r="CCD290" s="59"/>
      <c r="CCE290" s="59"/>
      <c r="CCF290" s="59"/>
      <c r="CCG290" s="59"/>
      <c r="CCH290" s="59"/>
      <c r="CCI290" s="59"/>
      <c r="CCJ290" s="59"/>
      <c r="CCK290" s="59"/>
      <c r="CCL290" s="59"/>
      <c r="CCM290" s="59"/>
      <c r="CCN290" s="59"/>
      <c r="CCO290" s="59"/>
      <c r="CCP290" s="59"/>
      <c r="CCQ290" s="59"/>
      <c r="CCR290" s="59"/>
      <c r="CCS290" s="59"/>
      <c r="CCT290" s="59"/>
      <c r="CCU290" s="59"/>
      <c r="CCV290" s="59"/>
      <c r="CCW290" s="59"/>
      <c r="CCX290" s="59"/>
      <c r="CCY290" s="59"/>
      <c r="CCZ290" s="59"/>
      <c r="CDA290" s="59"/>
      <c r="CDB290" s="59"/>
      <c r="CDC290" s="59"/>
      <c r="CDD290" s="59"/>
      <c r="CDE290" s="59"/>
      <c r="CDF290" s="59"/>
      <c r="CDG290" s="59"/>
      <c r="CDH290" s="59"/>
      <c r="CDI290" s="59"/>
      <c r="CDJ290" s="59"/>
      <c r="CDK290" s="59"/>
      <c r="CDL290" s="59"/>
      <c r="CDM290" s="59"/>
      <c r="CDN290" s="59"/>
      <c r="CDO290" s="59"/>
      <c r="CDP290" s="59"/>
      <c r="CDQ290" s="59"/>
      <c r="CDR290" s="59"/>
      <c r="CDS290" s="59"/>
      <c r="CDT290" s="59"/>
      <c r="CDU290" s="59"/>
      <c r="CDV290" s="59"/>
      <c r="CDW290" s="59"/>
      <c r="CDX290" s="59"/>
      <c r="CDY290" s="59"/>
      <c r="CDZ290" s="59"/>
      <c r="CEA290" s="59"/>
      <c r="CEB290" s="59"/>
      <c r="CEC290" s="59"/>
      <c r="CED290" s="59"/>
      <c r="CEE290" s="59"/>
      <c r="CEF290" s="59"/>
      <c r="CEG290" s="59"/>
      <c r="CEH290" s="59"/>
      <c r="CEI290" s="59"/>
      <c r="CEJ290" s="59"/>
      <c r="CEK290" s="59"/>
      <c r="CEL290" s="59"/>
      <c r="CEM290" s="59"/>
      <c r="CEN290" s="59"/>
      <c r="CEO290" s="59"/>
      <c r="CEP290" s="59"/>
      <c r="CEQ290" s="59"/>
      <c r="CER290" s="59"/>
      <c r="CES290" s="59"/>
      <c r="CET290" s="59"/>
      <c r="CEU290" s="59"/>
      <c r="CEV290" s="59"/>
      <c r="CEW290" s="59"/>
      <c r="CEX290" s="59"/>
      <c r="CEY290" s="59"/>
      <c r="CEZ290" s="59"/>
      <c r="CFA290" s="59"/>
      <c r="CFB290" s="59"/>
      <c r="CFC290" s="59"/>
      <c r="CFD290" s="59"/>
      <c r="CFE290" s="59"/>
      <c r="CFF290" s="59"/>
      <c r="CFG290" s="59"/>
      <c r="CFH290" s="59"/>
      <c r="CFI290" s="59"/>
      <c r="CFJ290" s="59"/>
      <c r="CFK290" s="59"/>
      <c r="CFL290" s="59"/>
      <c r="CFM290" s="59"/>
      <c r="CFN290" s="59"/>
      <c r="CFO290" s="59"/>
      <c r="CFP290" s="59"/>
      <c r="CFQ290" s="59"/>
      <c r="CFR290" s="59"/>
      <c r="CFS290" s="59"/>
      <c r="CFT290" s="59"/>
      <c r="CFU290" s="59"/>
      <c r="CFV290" s="59"/>
      <c r="CFW290" s="59"/>
      <c r="CFX290" s="59"/>
      <c r="CFY290" s="59"/>
      <c r="CFZ290" s="59"/>
      <c r="CGA290" s="59"/>
      <c r="CGB290" s="59"/>
      <c r="CGC290" s="59"/>
      <c r="CGD290" s="59"/>
      <c r="CGE290" s="59"/>
      <c r="CGF290" s="59"/>
      <c r="CGG290" s="59"/>
      <c r="CGH290" s="59"/>
      <c r="CGI290" s="59"/>
      <c r="CGJ290" s="59"/>
      <c r="CGK290" s="59"/>
      <c r="CGL290" s="59"/>
      <c r="CGM290" s="59"/>
      <c r="CGN290" s="59"/>
      <c r="CGO290" s="59"/>
      <c r="CGP290" s="59"/>
      <c r="CGQ290" s="59"/>
      <c r="CGR290" s="59"/>
      <c r="CGS290" s="59"/>
      <c r="CGT290" s="59"/>
      <c r="CGU290" s="59"/>
      <c r="CGV290" s="59"/>
      <c r="CGW290" s="59"/>
      <c r="CGX290" s="59"/>
      <c r="CGY290" s="59"/>
      <c r="CGZ290" s="59"/>
      <c r="CHA290" s="59"/>
      <c r="CHB290" s="59"/>
      <c r="CHC290" s="59"/>
      <c r="CHD290" s="59"/>
      <c r="CHE290" s="59"/>
      <c r="CHF290" s="59"/>
      <c r="CHG290" s="59"/>
      <c r="CHH290" s="59"/>
      <c r="CHI290" s="59"/>
      <c r="CHJ290" s="59"/>
      <c r="CHK290" s="59"/>
      <c r="CHL290" s="59"/>
      <c r="CHM290" s="59"/>
      <c r="CHN290" s="59"/>
      <c r="CHO290" s="59"/>
      <c r="CHP290" s="59"/>
      <c r="CHQ290" s="59"/>
      <c r="CHR290" s="59"/>
      <c r="CHS290" s="59"/>
      <c r="CHT290" s="59"/>
      <c r="CHU290" s="59"/>
      <c r="CHV290" s="59"/>
      <c r="CHW290" s="59"/>
      <c r="CHX290" s="59"/>
      <c r="CHY290" s="59"/>
      <c r="CHZ290" s="59"/>
      <c r="CIA290" s="59"/>
      <c r="CIB290" s="59"/>
      <c r="CIC290" s="59"/>
      <c r="CID290" s="59"/>
      <c r="CIE290" s="59"/>
      <c r="CIF290" s="59"/>
      <c r="CIG290" s="59"/>
      <c r="CIH290" s="59"/>
      <c r="CII290" s="59"/>
      <c r="CIJ290" s="59"/>
      <c r="CIK290" s="59"/>
      <c r="CIL290" s="59"/>
      <c r="CIM290" s="59"/>
      <c r="CIN290" s="59"/>
      <c r="CIO290" s="59"/>
      <c r="CIP290" s="59"/>
      <c r="CIQ290" s="59"/>
      <c r="CIR290" s="59"/>
      <c r="CIS290" s="59"/>
      <c r="CIT290" s="59"/>
      <c r="CIU290" s="59"/>
      <c r="CIV290" s="59"/>
      <c r="CIW290" s="59"/>
      <c r="CIX290" s="59"/>
      <c r="CIY290" s="59"/>
      <c r="CIZ290" s="59"/>
      <c r="CJA290" s="59"/>
      <c r="CJB290" s="59"/>
      <c r="CJC290" s="59"/>
      <c r="CJD290" s="59"/>
      <c r="CJE290" s="59"/>
      <c r="CJF290" s="59"/>
      <c r="CJG290" s="59"/>
      <c r="CJH290" s="59"/>
      <c r="CJI290" s="59"/>
      <c r="CJJ290" s="59"/>
      <c r="CJK290" s="59"/>
      <c r="CJL290" s="59"/>
      <c r="CJM290" s="59"/>
      <c r="CJN290" s="59"/>
      <c r="CJO290" s="59"/>
      <c r="CJP290" s="59"/>
      <c r="CJQ290" s="59"/>
      <c r="CJR290" s="59"/>
      <c r="CJS290" s="59"/>
      <c r="CJT290" s="59"/>
      <c r="CJU290" s="59"/>
      <c r="CJV290" s="59"/>
      <c r="CJW290" s="59"/>
      <c r="CJX290" s="59"/>
      <c r="CJY290" s="59"/>
      <c r="CJZ290" s="59"/>
      <c r="CKA290" s="59"/>
      <c r="CKB290" s="59"/>
      <c r="CKC290" s="59"/>
      <c r="CKD290" s="59"/>
      <c r="CKE290" s="59"/>
      <c r="CKF290" s="59"/>
      <c r="CKG290" s="59"/>
      <c r="CKH290" s="59"/>
      <c r="CKI290" s="59"/>
      <c r="CKJ290" s="59"/>
      <c r="CKK290" s="59"/>
      <c r="CKL290" s="59"/>
      <c r="CKM290" s="59"/>
      <c r="CKN290" s="59"/>
      <c r="CKO290" s="59"/>
      <c r="CKP290" s="59"/>
      <c r="CKQ290" s="59"/>
      <c r="CKR290" s="59"/>
      <c r="CKS290" s="59"/>
      <c r="CKT290" s="59"/>
      <c r="CKU290" s="59"/>
      <c r="CKV290" s="59"/>
      <c r="CKW290" s="59"/>
      <c r="CKX290" s="59"/>
      <c r="CKY290" s="59"/>
      <c r="CKZ290" s="59"/>
      <c r="CLA290" s="59"/>
      <c r="CLB290" s="59"/>
      <c r="CLC290" s="59"/>
      <c r="CLD290" s="59"/>
      <c r="CLE290" s="59"/>
      <c r="CLF290" s="59"/>
      <c r="CLG290" s="59"/>
      <c r="CLH290" s="59"/>
      <c r="CLI290" s="59"/>
      <c r="CLJ290" s="59"/>
      <c r="CLK290" s="59"/>
      <c r="CLL290" s="59"/>
      <c r="CLM290" s="59"/>
      <c r="CLN290" s="59"/>
      <c r="CLO290" s="59"/>
      <c r="CLP290" s="59"/>
      <c r="CLQ290" s="59"/>
      <c r="CLR290" s="59"/>
      <c r="CLS290" s="59"/>
      <c r="CLT290" s="59"/>
      <c r="CLU290" s="59"/>
      <c r="CLV290" s="59"/>
      <c r="CLW290" s="59"/>
      <c r="CLX290" s="59"/>
      <c r="CLY290" s="59"/>
      <c r="CLZ290" s="59"/>
      <c r="CMA290" s="59"/>
      <c r="CMB290" s="59"/>
      <c r="CMC290" s="59"/>
      <c r="CMD290" s="59"/>
      <c r="CME290" s="59"/>
      <c r="CMF290" s="59"/>
      <c r="CMG290" s="59"/>
      <c r="CMH290" s="59"/>
      <c r="CMI290" s="59"/>
      <c r="CMJ290" s="59"/>
      <c r="CMK290" s="59"/>
      <c r="CML290" s="59"/>
      <c r="CMM290" s="59"/>
      <c r="CMN290" s="59"/>
      <c r="CMO290" s="59"/>
      <c r="CMP290" s="59"/>
      <c r="CMQ290" s="59"/>
      <c r="CMR290" s="59"/>
      <c r="CMS290" s="59"/>
      <c r="CMT290" s="59"/>
      <c r="CMU290" s="59"/>
      <c r="CMV290" s="59"/>
      <c r="CMW290" s="59"/>
      <c r="CMX290" s="59"/>
      <c r="CMY290" s="59"/>
      <c r="CMZ290" s="59"/>
      <c r="CNA290" s="59"/>
      <c r="CNB290" s="59"/>
      <c r="CNC290" s="59"/>
      <c r="CND290" s="59"/>
      <c r="CNE290" s="59"/>
      <c r="CNF290" s="59"/>
      <c r="CNG290" s="59"/>
      <c r="CNH290" s="59"/>
      <c r="CNI290" s="59"/>
      <c r="CNJ290" s="59"/>
      <c r="CNK290" s="59"/>
      <c r="CNL290" s="59"/>
      <c r="CNM290" s="59"/>
      <c r="CNN290" s="59"/>
      <c r="CNO290" s="59"/>
      <c r="CNP290" s="59"/>
      <c r="CNQ290" s="59"/>
      <c r="CNR290" s="59"/>
      <c r="CNS290" s="59"/>
      <c r="CNT290" s="59"/>
      <c r="CNU290" s="59"/>
      <c r="CNV290" s="59"/>
      <c r="CNW290" s="59"/>
      <c r="CNX290" s="59"/>
      <c r="CNY290" s="59"/>
      <c r="CNZ290" s="59"/>
      <c r="COA290" s="59"/>
      <c r="COB290" s="59"/>
      <c r="COC290" s="59"/>
      <c r="COD290" s="59"/>
      <c r="COE290" s="59"/>
      <c r="COF290" s="59"/>
      <c r="COG290" s="59"/>
      <c r="COH290" s="59"/>
      <c r="COI290" s="59"/>
      <c r="COJ290" s="59"/>
      <c r="COK290" s="59"/>
      <c r="COL290" s="59"/>
      <c r="COM290" s="59"/>
      <c r="CON290" s="59"/>
      <c r="COO290" s="59"/>
      <c r="COP290" s="59"/>
      <c r="COQ290" s="59"/>
      <c r="COR290" s="59"/>
      <c r="COS290" s="59"/>
      <c r="COT290" s="59"/>
      <c r="COU290" s="59"/>
      <c r="COV290" s="59"/>
      <c r="COW290" s="59"/>
      <c r="COX290" s="59"/>
      <c r="COY290" s="59"/>
      <c r="COZ290" s="59"/>
      <c r="CPA290" s="59"/>
      <c r="CPB290" s="59"/>
      <c r="CPC290" s="59"/>
      <c r="CPD290" s="59"/>
      <c r="CPE290" s="59"/>
      <c r="CPF290" s="59"/>
      <c r="CPG290" s="59"/>
      <c r="CPH290" s="59"/>
      <c r="CPI290" s="59"/>
      <c r="CPJ290" s="59"/>
      <c r="CPK290" s="59"/>
      <c r="CPL290" s="59"/>
      <c r="CPM290" s="59"/>
      <c r="CPN290" s="59"/>
      <c r="CPO290" s="59"/>
      <c r="CPP290" s="59"/>
      <c r="CPQ290" s="59"/>
      <c r="CPR290" s="59"/>
      <c r="CPS290" s="59"/>
      <c r="CPT290" s="59"/>
      <c r="CPU290" s="59"/>
      <c r="CPV290" s="59"/>
      <c r="CPW290" s="59"/>
      <c r="CPX290" s="59"/>
      <c r="CPY290" s="59"/>
      <c r="CPZ290" s="59"/>
      <c r="CQA290" s="59"/>
      <c r="CQB290" s="59"/>
      <c r="CQC290" s="59"/>
      <c r="CQD290" s="59"/>
      <c r="CQE290" s="59"/>
      <c r="CQF290" s="59"/>
      <c r="CQG290" s="59"/>
      <c r="CQH290" s="59"/>
      <c r="CQI290" s="59"/>
      <c r="CQJ290" s="59"/>
      <c r="CQK290" s="59"/>
      <c r="CQL290" s="59"/>
      <c r="CQM290" s="59"/>
      <c r="CQN290" s="59"/>
      <c r="CQO290" s="59"/>
      <c r="CQP290" s="59"/>
      <c r="CQQ290" s="59"/>
      <c r="CQR290" s="59"/>
      <c r="CQS290" s="59"/>
      <c r="CQT290" s="59"/>
      <c r="CQU290" s="59"/>
      <c r="CQV290" s="59"/>
      <c r="CQW290" s="59"/>
      <c r="CQX290" s="59"/>
      <c r="CQY290" s="59"/>
      <c r="CQZ290" s="59"/>
      <c r="CRA290" s="59"/>
      <c r="CRB290" s="59"/>
      <c r="CRC290" s="59"/>
      <c r="CRD290" s="59"/>
      <c r="CRE290" s="59"/>
      <c r="CRF290" s="59"/>
      <c r="CRG290" s="59"/>
      <c r="CRH290" s="59"/>
      <c r="CRI290" s="59"/>
      <c r="CRJ290" s="59"/>
      <c r="CRK290" s="59"/>
      <c r="CRL290" s="59"/>
      <c r="CRM290" s="59"/>
      <c r="CRN290" s="59"/>
      <c r="CRO290" s="59"/>
      <c r="CRP290" s="59"/>
      <c r="CRQ290" s="59"/>
      <c r="CRR290" s="59"/>
      <c r="CRS290" s="59"/>
      <c r="CRT290" s="59"/>
      <c r="CRU290" s="59"/>
      <c r="CRV290" s="59"/>
      <c r="CRW290" s="59"/>
      <c r="CRX290" s="59"/>
      <c r="CRY290" s="59"/>
      <c r="CRZ290" s="59"/>
      <c r="CSA290" s="59"/>
      <c r="CSB290" s="59"/>
      <c r="CSC290" s="59"/>
      <c r="CSD290" s="59"/>
      <c r="CSE290" s="59"/>
      <c r="CSF290" s="59"/>
      <c r="CSG290" s="59"/>
      <c r="CSH290" s="59"/>
      <c r="CSI290" s="59"/>
      <c r="CSJ290" s="59"/>
      <c r="CSK290" s="59"/>
      <c r="CSL290" s="59"/>
      <c r="CSM290" s="59"/>
      <c r="CSN290" s="59"/>
      <c r="CSO290" s="59"/>
      <c r="CSP290" s="59"/>
      <c r="CSQ290" s="59"/>
      <c r="CSR290" s="59"/>
      <c r="CSS290" s="59"/>
      <c r="CST290" s="59"/>
      <c r="CSU290" s="59"/>
      <c r="CSV290" s="59"/>
      <c r="CSW290" s="59"/>
      <c r="CSX290" s="59"/>
      <c r="CSY290" s="59"/>
      <c r="CSZ290" s="59"/>
      <c r="CTA290" s="59"/>
      <c r="CTB290" s="59"/>
      <c r="CTC290" s="59"/>
      <c r="CTD290" s="59"/>
      <c r="CTE290" s="59"/>
      <c r="CTF290" s="59"/>
      <c r="CTG290" s="59"/>
      <c r="CTH290" s="59"/>
      <c r="CTI290" s="59"/>
      <c r="CTJ290" s="59"/>
      <c r="CTK290" s="59"/>
      <c r="CTL290" s="59"/>
      <c r="CTM290" s="59"/>
      <c r="CTN290" s="59"/>
      <c r="CTO290" s="59"/>
      <c r="CTP290" s="59"/>
      <c r="CTQ290" s="59"/>
      <c r="CTR290" s="59"/>
      <c r="CTS290" s="59"/>
      <c r="CTT290" s="59"/>
      <c r="CTU290" s="59"/>
      <c r="CTV290" s="59"/>
      <c r="CTW290" s="59"/>
      <c r="CTX290" s="59"/>
      <c r="CTY290" s="59"/>
      <c r="CTZ290" s="59"/>
      <c r="CUA290" s="59"/>
      <c r="CUB290" s="59"/>
      <c r="CUC290" s="59"/>
      <c r="CUD290" s="59"/>
      <c r="CUE290" s="59"/>
      <c r="CUF290" s="59"/>
      <c r="CUG290" s="59"/>
      <c r="CUH290" s="59"/>
      <c r="CUI290" s="59"/>
      <c r="CUJ290" s="59"/>
      <c r="CUK290" s="59"/>
      <c r="CUL290" s="59"/>
      <c r="CUM290" s="59"/>
      <c r="CUN290" s="59"/>
      <c r="CUO290" s="59"/>
      <c r="CUP290" s="59"/>
      <c r="CUQ290" s="59"/>
      <c r="CUR290" s="59"/>
      <c r="CUS290" s="59"/>
      <c r="CUT290" s="59"/>
      <c r="CUU290" s="59"/>
      <c r="CUV290" s="59"/>
      <c r="CUW290" s="59"/>
      <c r="CUX290" s="59"/>
      <c r="CUY290" s="59"/>
      <c r="CUZ290" s="59"/>
      <c r="CVA290" s="59"/>
      <c r="CVB290" s="59"/>
      <c r="CVC290" s="59"/>
      <c r="CVD290" s="59"/>
      <c r="CVE290" s="59"/>
      <c r="CVF290" s="59"/>
      <c r="CVG290" s="59"/>
      <c r="CVH290" s="59"/>
      <c r="CVI290" s="59"/>
      <c r="CVJ290" s="59"/>
      <c r="CVK290" s="59"/>
      <c r="CVL290" s="59"/>
      <c r="CVM290" s="59"/>
      <c r="CVN290" s="59"/>
      <c r="CVO290" s="59"/>
      <c r="CVP290" s="59"/>
      <c r="CVQ290" s="59"/>
      <c r="CVR290" s="59"/>
      <c r="CVS290" s="59"/>
      <c r="CVT290" s="59"/>
      <c r="CVU290" s="59"/>
      <c r="CVV290" s="59"/>
      <c r="CVW290" s="59"/>
      <c r="CVX290" s="59"/>
      <c r="CVY290" s="59"/>
      <c r="CVZ290" s="59"/>
      <c r="CWA290" s="59"/>
      <c r="CWB290" s="59"/>
      <c r="CWC290" s="59"/>
      <c r="CWD290" s="59"/>
      <c r="CWE290" s="59"/>
      <c r="CWF290" s="59"/>
      <c r="CWG290" s="59"/>
      <c r="CWH290" s="59"/>
      <c r="CWI290" s="59"/>
      <c r="CWJ290" s="59"/>
      <c r="CWK290" s="59"/>
      <c r="CWL290" s="59"/>
      <c r="CWM290" s="59"/>
      <c r="CWN290" s="59"/>
      <c r="CWO290" s="59"/>
      <c r="CWP290" s="59"/>
      <c r="CWQ290" s="59"/>
      <c r="CWR290" s="59"/>
      <c r="CWS290" s="59"/>
      <c r="CWT290" s="59"/>
      <c r="CWU290" s="59"/>
      <c r="CWV290" s="59"/>
      <c r="CWW290" s="59"/>
      <c r="CWX290" s="59"/>
      <c r="CWY290" s="59"/>
      <c r="CWZ290" s="59"/>
      <c r="CXA290" s="59"/>
      <c r="CXB290" s="59"/>
      <c r="CXC290" s="59"/>
      <c r="CXD290" s="59"/>
      <c r="CXE290" s="59"/>
      <c r="CXF290" s="59"/>
      <c r="CXG290" s="59"/>
      <c r="CXH290" s="59"/>
      <c r="CXI290" s="59"/>
      <c r="CXJ290" s="59"/>
      <c r="CXK290" s="59"/>
      <c r="CXL290" s="59"/>
      <c r="CXM290" s="59"/>
      <c r="CXN290" s="59"/>
      <c r="CXO290" s="59"/>
      <c r="CXP290" s="59"/>
      <c r="CXQ290" s="59"/>
      <c r="CXR290" s="59"/>
      <c r="CXS290" s="59"/>
      <c r="CXT290" s="59"/>
      <c r="CXU290" s="59"/>
      <c r="CXV290" s="59"/>
      <c r="CXW290" s="59"/>
      <c r="CXX290" s="59"/>
      <c r="CXY290" s="59"/>
      <c r="CXZ290" s="59"/>
      <c r="CYA290" s="59"/>
      <c r="CYB290" s="59"/>
      <c r="CYC290" s="59"/>
      <c r="CYD290" s="59"/>
      <c r="CYE290" s="59"/>
      <c r="CYF290" s="59"/>
      <c r="CYG290" s="59"/>
      <c r="CYH290" s="59"/>
      <c r="CYI290" s="59"/>
      <c r="CYJ290" s="59"/>
      <c r="CYK290" s="59"/>
      <c r="CYL290" s="59"/>
      <c r="CYM290" s="59"/>
      <c r="CYN290" s="59"/>
      <c r="CYO290" s="59"/>
      <c r="CYP290" s="59"/>
      <c r="CYQ290" s="59"/>
      <c r="CYR290" s="59"/>
      <c r="CYS290" s="59"/>
      <c r="CYT290" s="59"/>
      <c r="CYU290" s="59"/>
      <c r="CYV290" s="59"/>
      <c r="CYW290" s="59"/>
      <c r="CYX290" s="59"/>
      <c r="CYY290" s="59"/>
      <c r="CYZ290" s="59"/>
      <c r="CZA290" s="59"/>
      <c r="CZB290" s="59"/>
      <c r="CZC290" s="59"/>
      <c r="CZD290" s="59"/>
      <c r="CZE290" s="59"/>
      <c r="CZF290" s="59"/>
      <c r="CZG290" s="59"/>
      <c r="CZH290" s="59"/>
      <c r="CZI290" s="59"/>
      <c r="CZJ290" s="59"/>
      <c r="CZK290" s="59"/>
      <c r="CZL290" s="59"/>
      <c r="CZM290" s="59"/>
      <c r="CZN290" s="59"/>
      <c r="CZO290" s="59"/>
      <c r="CZP290" s="59"/>
      <c r="CZQ290" s="59"/>
      <c r="CZR290" s="59"/>
      <c r="CZS290" s="59"/>
      <c r="CZT290" s="59"/>
      <c r="CZU290" s="59"/>
      <c r="CZV290" s="59"/>
      <c r="CZW290" s="59"/>
      <c r="CZX290" s="59"/>
      <c r="CZY290" s="59"/>
      <c r="CZZ290" s="59"/>
      <c r="DAA290" s="59"/>
      <c r="DAB290" s="59"/>
      <c r="DAC290" s="59"/>
      <c r="DAD290" s="59"/>
      <c r="DAE290" s="59"/>
      <c r="DAF290" s="59"/>
      <c r="DAG290" s="59"/>
      <c r="DAH290" s="59"/>
      <c r="DAI290" s="59"/>
      <c r="DAJ290" s="59"/>
      <c r="DAK290" s="59"/>
      <c r="DAL290" s="59"/>
      <c r="DAM290" s="59"/>
      <c r="DAN290" s="59"/>
      <c r="DAO290" s="59"/>
      <c r="DAP290" s="59"/>
      <c r="DAQ290" s="59"/>
      <c r="DAR290" s="59"/>
      <c r="DAS290" s="59"/>
      <c r="DAT290" s="59"/>
      <c r="DAU290" s="59"/>
      <c r="DAV290" s="59"/>
      <c r="DAW290" s="59"/>
      <c r="DAX290" s="59"/>
      <c r="DAY290" s="59"/>
      <c r="DAZ290" s="59"/>
      <c r="DBA290" s="59"/>
      <c r="DBB290" s="59"/>
      <c r="DBC290" s="59"/>
      <c r="DBD290" s="59"/>
      <c r="DBE290" s="59"/>
      <c r="DBF290" s="59"/>
      <c r="DBG290" s="59"/>
      <c r="DBH290" s="59"/>
      <c r="DBI290" s="59"/>
      <c r="DBJ290" s="59"/>
      <c r="DBK290" s="59"/>
      <c r="DBL290" s="59"/>
      <c r="DBM290" s="59"/>
      <c r="DBN290" s="59"/>
      <c r="DBO290" s="59"/>
      <c r="DBP290" s="59"/>
      <c r="DBQ290" s="59"/>
      <c r="DBR290" s="59"/>
      <c r="DBS290" s="59"/>
      <c r="DBT290" s="59"/>
      <c r="DBU290" s="59"/>
      <c r="DBV290" s="59"/>
      <c r="DBW290" s="59"/>
      <c r="DBX290" s="59"/>
      <c r="DBY290" s="59"/>
      <c r="DBZ290" s="59"/>
      <c r="DCA290" s="59"/>
      <c r="DCB290" s="59"/>
      <c r="DCC290" s="59"/>
      <c r="DCD290" s="59"/>
      <c r="DCE290" s="59"/>
      <c r="DCF290" s="59"/>
      <c r="DCG290" s="59"/>
      <c r="DCH290" s="59"/>
      <c r="DCI290" s="59"/>
      <c r="DCJ290" s="59"/>
      <c r="DCK290" s="59"/>
      <c r="DCL290" s="59"/>
      <c r="DCM290" s="59"/>
      <c r="DCN290" s="59"/>
      <c r="DCO290" s="59"/>
      <c r="DCP290" s="59"/>
      <c r="DCQ290" s="59"/>
      <c r="DCR290" s="59"/>
      <c r="DCS290" s="59"/>
      <c r="DCT290" s="59"/>
      <c r="DCU290" s="59"/>
      <c r="DCV290" s="59"/>
      <c r="DCW290" s="59"/>
      <c r="DCX290" s="59"/>
      <c r="DCY290" s="59"/>
      <c r="DCZ290" s="59"/>
      <c r="DDA290" s="59"/>
      <c r="DDB290" s="59"/>
      <c r="DDC290" s="59"/>
      <c r="DDD290" s="59"/>
      <c r="DDE290" s="59"/>
      <c r="DDF290" s="59"/>
      <c r="DDG290" s="59"/>
      <c r="DDH290" s="59"/>
      <c r="DDI290" s="59"/>
      <c r="DDJ290" s="59"/>
      <c r="DDK290" s="59"/>
      <c r="DDL290" s="59"/>
      <c r="DDM290" s="59"/>
      <c r="DDN290" s="59"/>
      <c r="DDO290" s="59"/>
      <c r="DDP290" s="59"/>
      <c r="DDQ290" s="59"/>
      <c r="DDR290" s="59"/>
      <c r="DDS290" s="59"/>
      <c r="DDT290" s="59"/>
      <c r="DDU290" s="59"/>
      <c r="DDV290" s="59"/>
      <c r="DDW290" s="59"/>
      <c r="DDX290" s="59"/>
      <c r="DDY290" s="59"/>
      <c r="DDZ290" s="59"/>
      <c r="DEA290" s="59"/>
      <c r="DEB290" s="59"/>
      <c r="DEC290" s="59"/>
      <c r="DED290" s="59"/>
      <c r="DEE290" s="59"/>
      <c r="DEF290" s="59"/>
      <c r="DEG290" s="59"/>
      <c r="DEH290" s="59"/>
      <c r="DEI290" s="59"/>
      <c r="DEJ290" s="59"/>
      <c r="DEK290" s="59"/>
      <c r="DEL290" s="59"/>
      <c r="DEM290" s="59"/>
      <c r="DEN290" s="59"/>
      <c r="DEO290" s="59"/>
      <c r="DEP290" s="59"/>
      <c r="DEQ290" s="59"/>
      <c r="DER290" s="59"/>
      <c r="DES290" s="59"/>
      <c r="DET290" s="59"/>
      <c r="DEU290" s="59"/>
      <c r="DEV290" s="59"/>
      <c r="DEW290" s="59"/>
      <c r="DEX290" s="59"/>
      <c r="DEY290" s="59"/>
      <c r="DEZ290" s="59"/>
      <c r="DFA290" s="59"/>
      <c r="DFB290" s="59"/>
      <c r="DFC290" s="59"/>
      <c r="DFD290" s="59"/>
      <c r="DFE290" s="59"/>
      <c r="DFF290" s="59"/>
      <c r="DFG290" s="59"/>
      <c r="DFH290" s="59"/>
      <c r="DFI290" s="59"/>
      <c r="DFJ290" s="59"/>
      <c r="DFK290" s="59"/>
      <c r="DFL290" s="59"/>
      <c r="DFM290" s="59"/>
      <c r="DFN290" s="59"/>
      <c r="DFO290" s="59"/>
      <c r="DFP290" s="59"/>
      <c r="DFQ290" s="59"/>
      <c r="DFR290" s="59"/>
      <c r="DFS290" s="59"/>
      <c r="DFT290" s="59"/>
      <c r="DFU290" s="59"/>
      <c r="DFV290" s="59"/>
      <c r="DFW290" s="59"/>
      <c r="DFX290" s="59"/>
      <c r="DFY290" s="59"/>
      <c r="DFZ290" s="59"/>
      <c r="DGA290" s="59"/>
      <c r="DGB290" s="59"/>
      <c r="DGC290" s="59"/>
      <c r="DGD290" s="59"/>
      <c r="DGE290" s="59"/>
      <c r="DGF290" s="59"/>
      <c r="DGG290" s="59"/>
      <c r="DGH290" s="59"/>
      <c r="DGI290" s="59"/>
      <c r="DGJ290" s="59"/>
      <c r="DGK290" s="59"/>
      <c r="DGL290" s="59"/>
      <c r="DGM290" s="59"/>
      <c r="DGN290" s="59"/>
      <c r="DGO290" s="59"/>
      <c r="DGP290" s="59"/>
      <c r="DGQ290" s="59"/>
      <c r="DGR290" s="59"/>
      <c r="DGS290" s="59"/>
      <c r="DGT290" s="59"/>
      <c r="DGU290" s="59"/>
      <c r="DGV290" s="59"/>
      <c r="DGW290" s="59"/>
      <c r="DGX290" s="59"/>
      <c r="DGY290" s="59"/>
      <c r="DGZ290" s="59"/>
      <c r="DHA290" s="59"/>
      <c r="DHB290" s="59"/>
      <c r="DHC290" s="59"/>
      <c r="DHD290" s="59"/>
      <c r="DHE290" s="59"/>
      <c r="DHF290" s="59"/>
      <c r="DHG290" s="59"/>
      <c r="DHH290" s="59"/>
      <c r="DHI290" s="59"/>
      <c r="DHJ290" s="59"/>
      <c r="DHK290" s="59"/>
      <c r="DHL290" s="59"/>
      <c r="DHM290" s="59"/>
      <c r="DHN290" s="59"/>
      <c r="DHO290" s="59"/>
      <c r="DHP290" s="59"/>
      <c r="DHQ290" s="59"/>
      <c r="DHR290" s="59"/>
      <c r="DHS290" s="59"/>
      <c r="DHT290" s="59"/>
      <c r="DHU290" s="59"/>
      <c r="DHV290" s="59"/>
      <c r="DHW290" s="59"/>
      <c r="DHX290" s="59"/>
      <c r="DHY290" s="59"/>
      <c r="DHZ290" s="59"/>
      <c r="DIA290" s="59"/>
      <c r="DIB290" s="59"/>
      <c r="DIC290" s="59"/>
      <c r="DID290" s="59"/>
      <c r="DIE290" s="59"/>
      <c r="DIF290" s="59"/>
      <c r="DIG290" s="59"/>
      <c r="DIH290" s="59"/>
      <c r="DII290" s="59"/>
      <c r="DIJ290" s="59"/>
      <c r="DIK290" s="59"/>
      <c r="DIL290" s="59"/>
      <c r="DIM290" s="59"/>
      <c r="DIN290" s="59"/>
      <c r="DIO290" s="59"/>
      <c r="DIP290" s="59"/>
      <c r="DIQ290" s="59"/>
      <c r="DIR290" s="59"/>
      <c r="DIS290" s="59"/>
      <c r="DIT290" s="59"/>
      <c r="DIU290" s="59"/>
      <c r="DIV290" s="59"/>
      <c r="DIW290" s="59"/>
      <c r="DIX290" s="59"/>
      <c r="DIY290" s="59"/>
      <c r="DIZ290" s="59"/>
      <c r="DJA290" s="59"/>
      <c r="DJB290" s="59"/>
      <c r="DJC290" s="59"/>
      <c r="DJD290" s="59"/>
      <c r="DJE290" s="59"/>
      <c r="DJF290" s="59"/>
      <c r="DJG290" s="59"/>
      <c r="DJH290" s="59"/>
      <c r="DJI290" s="59"/>
      <c r="DJJ290" s="59"/>
      <c r="DJK290" s="59"/>
      <c r="DJL290" s="59"/>
      <c r="DJM290" s="59"/>
      <c r="DJN290" s="59"/>
      <c r="DJO290" s="59"/>
      <c r="DJP290" s="59"/>
      <c r="DJQ290" s="59"/>
      <c r="DJR290" s="59"/>
      <c r="DJS290" s="59"/>
      <c r="DJT290" s="59"/>
      <c r="DJU290" s="59"/>
      <c r="DJV290" s="59"/>
      <c r="DJW290" s="59"/>
      <c r="DJX290" s="59"/>
      <c r="DJY290" s="59"/>
      <c r="DJZ290" s="59"/>
      <c r="DKA290" s="59"/>
      <c r="DKB290" s="59"/>
      <c r="DKC290" s="59"/>
      <c r="DKD290" s="59"/>
      <c r="DKE290" s="59"/>
      <c r="DKF290" s="59"/>
      <c r="DKG290" s="59"/>
      <c r="DKH290" s="59"/>
      <c r="DKI290" s="59"/>
      <c r="DKJ290" s="59"/>
      <c r="DKK290" s="59"/>
      <c r="DKL290" s="59"/>
      <c r="DKM290" s="59"/>
      <c r="DKN290" s="59"/>
      <c r="DKO290" s="59"/>
      <c r="DKP290" s="59"/>
      <c r="DKQ290" s="59"/>
      <c r="DKR290" s="59"/>
      <c r="DKS290" s="59"/>
      <c r="DKT290" s="59"/>
      <c r="DKU290" s="59"/>
      <c r="DKV290" s="59"/>
      <c r="DKW290" s="59"/>
      <c r="DKX290" s="59"/>
      <c r="DKY290" s="59"/>
      <c r="DKZ290" s="59"/>
      <c r="DLA290" s="59"/>
      <c r="DLB290" s="59"/>
      <c r="DLC290" s="59"/>
      <c r="DLD290" s="59"/>
      <c r="DLE290" s="59"/>
      <c r="DLF290" s="59"/>
      <c r="DLG290" s="59"/>
      <c r="DLH290" s="59"/>
      <c r="DLI290" s="59"/>
      <c r="DLJ290" s="59"/>
      <c r="DLK290" s="59"/>
      <c r="DLL290" s="59"/>
      <c r="DLM290" s="59"/>
      <c r="DLN290" s="59"/>
      <c r="DLO290" s="59"/>
      <c r="DLP290" s="59"/>
      <c r="DLQ290" s="59"/>
      <c r="DLR290" s="59"/>
      <c r="DLS290" s="59"/>
      <c r="DLT290" s="59"/>
      <c r="DLU290" s="59"/>
      <c r="DLV290" s="59"/>
      <c r="DLW290" s="59"/>
      <c r="DLX290" s="59"/>
      <c r="DLY290" s="59"/>
      <c r="DLZ290" s="59"/>
      <c r="DMA290" s="59"/>
      <c r="DMB290" s="59"/>
      <c r="DMC290" s="59"/>
      <c r="DMD290" s="59"/>
      <c r="DME290" s="59"/>
      <c r="DMF290" s="59"/>
      <c r="DMG290" s="59"/>
      <c r="DMH290" s="59"/>
      <c r="DMI290" s="59"/>
      <c r="DMJ290" s="59"/>
      <c r="DMK290" s="59"/>
      <c r="DML290" s="59"/>
      <c r="DMM290" s="59"/>
      <c r="DMN290" s="59"/>
      <c r="DMO290" s="59"/>
      <c r="DMP290" s="59"/>
      <c r="DMQ290" s="59"/>
      <c r="DMR290" s="59"/>
      <c r="DMS290" s="59"/>
      <c r="DMT290" s="59"/>
      <c r="DMU290" s="59"/>
      <c r="DMV290" s="59"/>
      <c r="DMW290" s="59"/>
      <c r="DMX290" s="59"/>
      <c r="DMY290" s="59"/>
      <c r="DMZ290" s="59"/>
      <c r="DNA290" s="59"/>
      <c r="DNB290" s="59"/>
      <c r="DNC290" s="59"/>
      <c r="DND290" s="59"/>
      <c r="DNE290" s="59"/>
      <c r="DNF290" s="59"/>
      <c r="DNG290" s="59"/>
      <c r="DNH290" s="59"/>
      <c r="DNI290" s="59"/>
      <c r="DNJ290" s="59"/>
      <c r="DNK290" s="59"/>
      <c r="DNL290" s="59"/>
      <c r="DNM290" s="59"/>
      <c r="DNN290" s="59"/>
      <c r="DNO290" s="59"/>
      <c r="DNP290" s="59"/>
      <c r="DNQ290" s="59"/>
      <c r="DNR290" s="59"/>
      <c r="DNS290" s="59"/>
      <c r="DNT290" s="59"/>
      <c r="DNU290" s="59"/>
      <c r="DNV290" s="59"/>
      <c r="DNW290" s="59"/>
      <c r="DNX290" s="59"/>
      <c r="DNY290" s="59"/>
      <c r="DNZ290" s="59"/>
      <c r="DOA290" s="59"/>
      <c r="DOB290" s="59"/>
      <c r="DOC290" s="59"/>
      <c r="DOD290" s="59"/>
      <c r="DOE290" s="59"/>
      <c r="DOF290" s="59"/>
      <c r="DOG290" s="59"/>
      <c r="DOH290" s="59"/>
      <c r="DOI290" s="59"/>
      <c r="DOJ290" s="59"/>
      <c r="DOK290" s="59"/>
      <c r="DOL290" s="59"/>
      <c r="DOM290" s="59"/>
      <c r="DON290" s="59"/>
      <c r="DOO290" s="59"/>
      <c r="DOP290" s="59"/>
      <c r="DOQ290" s="59"/>
      <c r="DOR290" s="59"/>
      <c r="DOS290" s="59"/>
      <c r="DOT290" s="59"/>
      <c r="DOU290" s="59"/>
      <c r="DOV290" s="59"/>
      <c r="DOW290" s="59"/>
      <c r="DOX290" s="59"/>
      <c r="DOY290" s="59"/>
      <c r="DOZ290" s="59"/>
      <c r="DPA290" s="59"/>
      <c r="DPB290" s="59"/>
      <c r="DPC290" s="59"/>
      <c r="DPD290" s="59"/>
      <c r="DPE290" s="59"/>
      <c r="DPF290" s="59"/>
      <c r="DPG290" s="59"/>
      <c r="DPH290" s="59"/>
      <c r="DPI290" s="59"/>
      <c r="DPJ290" s="59"/>
      <c r="DPK290" s="59"/>
      <c r="DPL290" s="59"/>
      <c r="DPM290" s="59"/>
      <c r="DPN290" s="59"/>
      <c r="DPO290" s="59"/>
      <c r="DPP290" s="59"/>
      <c r="DPQ290" s="59"/>
      <c r="DPR290" s="59"/>
      <c r="DPS290" s="59"/>
      <c r="DPT290" s="59"/>
      <c r="DPU290" s="59"/>
      <c r="DPV290" s="59"/>
      <c r="DPW290" s="59"/>
      <c r="DPX290" s="59"/>
      <c r="DPY290" s="59"/>
      <c r="DPZ290" s="59"/>
      <c r="DQA290" s="59"/>
      <c r="DQB290" s="59"/>
      <c r="DQC290" s="59"/>
      <c r="DQD290" s="59"/>
      <c r="DQE290" s="59"/>
      <c r="DQF290" s="59"/>
      <c r="DQG290" s="59"/>
      <c r="DQH290" s="59"/>
      <c r="DQI290" s="59"/>
      <c r="DQJ290" s="59"/>
      <c r="DQK290" s="59"/>
      <c r="DQL290" s="59"/>
      <c r="DQM290" s="59"/>
      <c r="DQN290" s="59"/>
      <c r="DQO290" s="59"/>
      <c r="DQP290" s="59"/>
      <c r="DQQ290" s="59"/>
      <c r="DQR290" s="59"/>
      <c r="DQS290" s="59"/>
      <c r="DQT290" s="59"/>
      <c r="DQU290" s="59"/>
      <c r="DQV290" s="59"/>
      <c r="DQW290" s="59"/>
      <c r="DQX290" s="59"/>
      <c r="DQY290" s="59"/>
      <c r="DQZ290" s="59"/>
      <c r="DRA290" s="59"/>
      <c r="DRB290" s="59"/>
      <c r="DRC290" s="59"/>
      <c r="DRD290" s="59"/>
      <c r="DRE290" s="59"/>
      <c r="DRF290" s="59"/>
      <c r="DRG290" s="59"/>
      <c r="DRH290" s="59"/>
      <c r="DRI290" s="59"/>
      <c r="DRJ290" s="59"/>
      <c r="DRK290" s="59"/>
      <c r="DRL290" s="59"/>
      <c r="DRM290" s="59"/>
      <c r="DRN290" s="59"/>
      <c r="DRO290" s="59"/>
      <c r="DRP290" s="59"/>
      <c r="DRQ290" s="59"/>
      <c r="DRR290" s="59"/>
      <c r="DRS290" s="59"/>
      <c r="DRT290" s="59"/>
      <c r="DRU290" s="59"/>
      <c r="DRV290" s="59"/>
      <c r="DRW290" s="59"/>
      <c r="DRX290" s="59"/>
      <c r="DRY290" s="59"/>
      <c r="DRZ290" s="59"/>
      <c r="DSA290" s="59"/>
      <c r="DSB290" s="59"/>
      <c r="DSC290" s="59"/>
      <c r="DSD290" s="59"/>
      <c r="DSE290" s="59"/>
      <c r="DSF290" s="59"/>
      <c r="DSG290" s="59"/>
      <c r="DSH290" s="59"/>
      <c r="DSI290" s="59"/>
      <c r="DSJ290" s="59"/>
      <c r="DSK290" s="59"/>
      <c r="DSL290" s="59"/>
      <c r="DSM290" s="59"/>
      <c r="DSN290" s="59"/>
      <c r="DSO290" s="59"/>
      <c r="DSP290" s="59"/>
      <c r="DSQ290" s="59"/>
      <c r="DSR290" s="59"/>
      <c r="DSS290" s="59"/>
      <c r="DST290" s="59"/>
      <c r="DSU290" s="59"/>
      <c r="DSV290" s="59"/>
      <c r="DSW290" s="59"/>
      <c r="DSX290" s="59"/>
      <c r="DSY290" s="59"/>
      <c r="DSZ290" s="59"/>
      <c r="DTA290" s="59"/>
      <c r="DTB290" s="59"/>
      <c r="DTC290" s="59"/>
      <c r="DTD290" s="59"/>
      <c r="DTE290" s="59"/>
      <c r="DTF290" s="59"/>
      <c r="DTG290" s="59"/>
      <c r="DTH290" s="59"/>
      <c r="DTI290" s="59"/>
      <c r="DTJ290" s="59"/>
      <c r="DTK290" s="59"/>
      <c r="DTL290" s="59"/>
      <c r="DTM290" s="59"/>
      <c r="DTN290" s="59"/>
      <c r="DTO290" s="59"/>
      <c r="DTP290" s="59"/>
      <c r="DTQ290" s="59"/>
      <c r="DTR290" s="59"/>
      <c r="DTS290" s="59"/>
      <c r="DTT290" s="59"/>
      <c r="DTU290" s="59"/>
      <c r="DTV290" s="59"/>
      <c r="DTW290" s="59"/>
      <c r="DTX290" s="59"/>
      <c r="DTY290" s="59"/>
      <c r="DTZ290" s="59"/>
      <c r="DUA290" s="59"/>
      <c r="DUB290" s="59"/>
      <c r="DUC290" s="59"/>
      <c r="DUD290" s="59"/>
      <c r="DUE290" s="59"/>
      <c r="DUF290" s="59"/>
      <c r="DUG290" s="59"/>
      <c r="DUH290" s="59"/>
      <c r="DUI290" s="59"/>
      <c r="DUJ290" s="59"/>
      <c r="DUK290" s="59"/>
      <c r="DUL290" s="59"/>
      <c r="DUM290" s="59"/>
      <c r="DUN290" s="59"/>
      <c r="DUO290" s="59"/>
      <c r="DUP290" s="59"/>
      <c r="DUQ290" s="59"/>
      <c r="DUR290" s="59"/>
      <c r="DUS290" s="59"/>
      <c r="DUT290" s="59"/>
      <c r="DUU290" s="59"/>
      <c r="DUV290" s="59"/>
      <c r="DUW290" s="59"/>
      <c r="DUX290" s="59"/>
      <c r="DUY290" s="59"/>
      <c r="DUZ290" s="59"/>
      <c r="DVA290" s="59"/>
      <c r="DVB290" s="59"/>
      <c r="DVC290" s="59"/>
      <c r="DVD290" s="59"/>
      <c r="DVE290" s="59"/>
      <c r="DVF290" s="59"/>
      <c r="DVG290" s="59"/>
      <c r="DVH290" s="59"/>
      <c r="DVI290" s="59"/>
      <c r="DVJ290" s="59"/>
      <c r="DVK290" s="59"/>
      <c r="DVL290" s="59"/>
      <c r="DVM290" s="59"/>
      <c r="DVN290" s="59"/>
      <c r="DVO290" s="59"/>
      <c r="DVP290" s="59"/>
      <c r="DVQ290" s="59"/>
      <c r="DVR290" s="59"/>
      <c r="DVS290" s="59"/>
      <c r="DVT290" s="59"/>
      <c r="DVU290" s="59"/>
      <c r="DVV290" s="59"/>
      <c r="DVW290" s="59"/>
      <c r="DVX290" s="59"/>
      <c r="DVY290" s="59"/>
      <c r="DVZ290" s="59"/>
      <c r="DWA290" s="59"/>
      <c r="DWB290" s="59"/>
      <c r="DWC290" s="59"/>
      <c r="DWD290" s="59"/>
      <c r="DWE290" s="59"/>
      <c r="DWF290" s="59"/>
      <c r="DWG290" s="59"/>
      <c r="DWH290" s="59"/>
      <c r="DWI290" s="59"/>
      <c r="DWJ290" s="59"/>
      <c r="DWK290" s="59"/>
      <c r="DWL290" s="59"/>
      <c r="DWM290" s="59"/>
      <c r="DWN290" s="59"/>
      <c r="DWO290" s="59"/>
      <c r="DWP290" s="59"/>
      <c r="DWQ290" s="59"/>
      <c r="DWR290" s="59"/>
      <c r="DWS290" s="59"/>
      <c r="DWT290" s="59"/>
      <c r="DWU290" s="59"/>
      <c r="DWV290" s="59"/>
      <c r="DWW290" s="59"/>
      <c r="DWX290" s="59"/>
      <c r="DWY290" s="59"/>
      <c r="DWZ290" s="59"/>
      <c r="DXA290" s="59"/>
      <c r="DXB290" s="59"/>
      <c r="DXC290" s="59"/>
      <c r="DXD290" s="59"/>
      <c r="DXE290" s="59"/>
      <c r="DXF290" s="59"/>
      <c r="DXG290" s="59"/>
      <c r="DXH290" s="59"/>
      <c r="DXI290" s="59"/>
      <c r="DXJ290" s="59"/>
      <c r="DXK290" s="59"/>
      <c r="DXL290" s="59"/>
      <c r="DXM290" s="59"/>
      <c r="DXN290" s="59"/>
      <c r="DXO290" s="59"/>
      <c r="DXP290" s="59"/>
      <c r="DXQ290" s="59"/>
      <c r="DXR290" s="59"/>
      <c r="DXS290" s="59"/>
      <c r="DXT290" s="59"/>
      <c r="DXU290" s="59"/>
      <c r="DXV290" s="59"/>
      <c r="DXW290" s="59"/>
      <c r="DXX290" s="59"/>
      <c r="DXY290" s="59"/>
      <c r="DXZ290" s="59"/>
      <c r="DYA290" s="59"/>
      <c r="DYB290" s="59"/>
      <c r="DYC290" s="59"/>
      <c r="DYD290" s="59"/>
      <c r="DYE290" s="59"/>
      <c r="DYF290" s="59"/>
      <c r="DYG290" s="59"/>
      <c r="DYH290" s="59"/>
      <c r="DYI290" s="59"/>
      <c r="DYJ290" s="59"/>
      <c r="DYK290" s="59"/>
      <c r="DYL290" s="59"/>
      <c r="DYM290" s="59"/>
      <c r="DYN290" s="59"/>
      <c r="DYO290" s="59"/>
      <c r="DYP290" s="59"/>
      <c r="DYQ290" s="59"/>
      <c r="DYR290" s="59"/>
      <c r="DYS290" s="59"/>
      <c r="DYT290" s="59"/>
      <c r="DYU290" s="59"/>
      <c r="DYV290" s="59"/>
      <c r="DYW290" s="59"/>
      <c r="DYX290" s="59"/>
      <c r="DYY290" s="59"/>
      <c r="DYZ290" s="59"/>
      <c r="DZA290" s="59"/>
      <c r="DZB290" s="59"/>
      <c r="DZC290" s="59"/>
      <c r="DZD290" s="59"/>
      <c r="DZE290" s="59"/>
      <c r="DZF290" s="59"/>
      <c r="DZG290" s="59"/>
      <c r="DZH290" s="59"/>
      <c r="DZI290" s="59"/>
      <c r="DZJ290" s="59"/>
      <c r="DZK290" s="59"/>
      <c r="DZL290" s="59"/>
      <c r="DZM290" s="59"/>
      <c r="DZN290" s="59"/>
      <c r="DZO290" s="59"/>
      <c r="DZP290" s="59"/>
      <c r="DZQ290" s="59"/>
      <c r="DZR290" s="59"/>
      <c r="DZS290" s="59"/>
      <c r="DZT290" s="59"/>
      <c r="DZU290" s="59"/>
      <c r="DZV290" s="59"/>
      <c r="DZW290" s="59"/>
      <c r="DZX290" s="59"/>
      <c r="DZY290" s="59"/>
      <c r="DZZ290" s="59"/>
      <c r="EAA290" s="59"/>
      <c r="EAB290" s="59"/>
      <c r="EAC290" s="59"/>
      <c r="EAD290" s="59"/>
      <c r="EAE290" s="59"/>
      <c r="EAF290" s="59"/>
      <c r="EAG290" s="59"/>
      <c r="EAH290" s="59"/>
      <c r="EAI290" s="59"/>
      <c r="EAJ290" s="59"/>
      <c r="EAK290" s="59"/>
      <c r="EAL290" s="59"/>
      <c r="EAM290" s="59"/>
      <c r="EAN290" s="59"/>
      <c r="EAO290" s="59"/>
      <c r="EAP290" s="59"/>
      <c r="EAQ290" s="59"/>
      <c r="EAR290" s="59"/>
      <c r="EAS290" s="59"/>
      <c r="EAT290" s="59"/>
      <c r="EAU290" s="59"/>
      <c r="EAV290" s="59"/>
      <c r="EAW290" s="59"/>
      <c r="EAX290" s="59"/>
      <c r="EAY290" s="59"/>
      <c r="EAZ290" s="59"/>
      <c r="EBA290" s="59"/>
      <c r="EBB290" s="59"/>
      <c r="EBC290" s="59"/>
      <c r="EBD290" s="59"/>
      <c r="EBE290" s="59"/>
      <c r="EBF290" s="59"/>
      <c r="EBG290" s="59"/>
      <c r="EBH290" s="59"/>
      <c r="EBI290" s="59"/>
      <c r="EBJ290" s="59"/>
      <c r="EBK290" s="59"/>
      <c r="EBL290" s="59"/>
      <c r="EBM290" s="59"/>
      <c r="EBN290" s="59"/>
      <c r="EBO290" s="59"/>
      <c r="EBP290" s="59"/>
      <c r="EBQ290" s="59"/>
      <c r="EBR290" s="59"/>
      <c r="EBS290" s="59"/>
      <c r="EBT290" s="59"/>
      <c r="EBU290" s="59"/>
      <c r="EBV290" s="59"/>
      <c r="EBW290" s="59"/>
      <c r="EBX290" s="59"/>
      <c r="EBY290" s="59"/>
      <c r="EBZ290" s="59"/>
      <c r="ECA290" s="59"/>
      <c r="ECB290" s="59"/>
      <c r="ECC290" s="59"/>
      <c r="ECD290" s="59"/>
      <c r="ECE290" s="59"/>
      <c r="ECF290" s="59"/>
      <c r="ECG290" s="59"/>
      <c r="ECH290" s="59"/>
      <c r="ECI290" s="59"/>
      <c r="ECJ290" s="59"/>
      <c r="ECK290" s="59"/>
      <c r="ECL290" s="59"/>
      <c r="ECM290" s="59"/>
      <c r="ECN290" s="59"/>
      <c r="ECO290" s="59"/>
      <c r="ECP290" s="59"/>
      <c r="ECQ290" s="59"/>
      <c r="ECR290" s="59"/>
      <c r="ECS290" s="59"/>
      <c r="ECT290" s="59"/>
      <c r="ECU290" s="59"/>
      <c r="ECV290" s="59"/>
      <c r="ECW290" s="59"/>
      <c r="ECX290" s="59"/>
      <c r="ECY290" s="59"/>
      <c r="ECZ290" s="59"/>
      <c r="EDA290" s="59"/>
      <c r="EDB290" s="59"/>
      <c r="EDC290" s="59"/>
      <c r="EDD290" s="59"/>
      <c r="EDE290" s="59"/>
      <c r="EDF290" s="59"/>
      <c r="EDG290" s="59"/>
      <c r="EDH290" s="59"/>
      <c r="EDI290" s="59"/>
      <c r="EDJ290" s="59"/>
      <c r="EDK290" s="59"/>
      <c r="EDL290" s="59"/>
      <c r="EDM290" s="59"/>
      <c r="EDN290" s="59"/>
      <c r="EDO290" s="59"/>
      <c r="EDP290" s="59"/>
      <c r="EDQ290" s="59"/>
      <c r="EDR290" s="59"/>
      <c r="EDS290" s="59"/>
      <c r="EDT290" s="59"/>
      <c r="EDU290" s="59"/>
      <c r="EDV290" s="59"/>
      <c r="EDW290" s="59"/>
      <c r="EDX290" s="59"/>
      <c r="EDY290" s="59"/>
      <c r="EDZ290" s="59"/>
      <c r="EEA290" s="59"/>
      <c r="EEB290" s="59"/>
      <c r="EEC290" s="59"/>
      <c r="EED290" s="59"/>
      <c r="EEE290" s="59"/>
      <c r="EEF290" s="59"/>
      <c r="EEG290" s="59"/>
      <c r="EEH290" s="59"/>
      <c r="EEI290" s="59"/>
      <c r="EEJ290" s="59"/>
      <c r="EEK290" s="59"/>
      <c r="EEL290" s="59"/>
      <c r="EEM290" s="59"/>
      <c r="EEN290" s="59"/>
      <c r="EEO290" s="59"/>
      <c r="EEP290" s="59"/>
      <c r="EEQ290" s="59"/>
      <c r="EER290" s="59"/>
      <c r="EES290" s="59"/>
      <c r="EET290" s="59"/>
      <c r="EEU290" s="59"/>
      <c r="EEV290" s="59"/>
      <c r="EEW290" s="59"/>
      <c r="EEX290" s="59"/>
      <c r="EEY290" s="59"/>
      <c r="EEZ290" s="59"/>
      <c r="EFA290" s="59"/>
      <c r="EFB290" s="59"/>
      <c r="EFC290" s="59"/>
      <c r="EFD290" s="59"/>
      <c r="EFE290" s="59"/>
      <c r="EFF290" s="59"/>
      <c r="EFG290" s="59"/>
      <c r="EFH290" s="59"/>
      <c r="EFI290" s="59"/>
      <c r="EFJ290" s="59"/>
      <c r="EFK290" s="59"/>
      <c r="EFL290" s="59"/>
      <c r="EFM290" s="59"/>
      <c r="EFN290" s="59"/>
      <c r="EFO290" s="59"/>
      <c r="EFP290" s="59"/>
      <c r="EFQ290" s="59"/>
      <c r="EFR290" s="59"/>
      <c r="EFS290" s="59"/>
      <c r="EFT290" s="59"/>
      <c r="EFU290" s="59"/>
      <c r="EFV290" s="59"/>
      <c r="EFW290" s="59"/>
      <c r="EFX290" s="59"/>
      <c r="EFY290" s="59"/>
      <c r="EFZ290" s="59"/>
      <c r="EGA290" s="59"/>
      <c r="EGB290" s="59"/>
      <c r="EGC290" s="59"/>
      <c r="EGD290" s="59"/>
      <c r="EGE290" s="59"/>
      <c r="EGF290" s="59"/>
      <c r="EGG290" s="59"/>
      <c r="EGH290" s="59"/>
      <c r="EGI290" s="59"/>
      <c r="EGJ290" s="59"/>
      <c r="EGK290" s="59"/>
      <c r="EGL290" s="59"/>
      <c r="EGM290" s="59"/>
      <c r="EGN290" s="59"/>
      <c r="EGO290" s="59"/>
      <c r="EGP290" s="59"/>
      <c r="EGQ290" s="59"/>
      <c r="EGR290" s="59"/>
      <c r="EGS290" s="59"/>
      <c r="EGT290" s="59"/>
      <c r="EGU290" s="59"/>
      <c r="EGV290" s="59"/>
      <c r="EGW290" s="59"/>
      <c r="EGX290" s="59"/>
      <c r="EGY290" s="59"/>
      <c r="EGZ290" s="59"/>
      <c r="EHA290" s="59"/>
      <c r="EHB290" s="59"/>
      <c r="EHC290" s="59"/>
      <c r="EHD290" s="59"/>
      <c r="EHE290" s="59"/>
      <c r="EHF290" s="59"/>
      <c r="EHG290" s="59"/>
      <c r="EHH290" s="59"/>
      <c r="EHI290" s="59"/>
      <c r="EHJ290" s="59"/>
      <c r="EHK290" s="59"/>
      <c r="EHL290" s="59"/>
      <c r="EHM290" s="59"/>
      <c r="EHN290" s="59"/>
      <c r="EHO290" s="59"/>
      <c r="EHP290" s="59"/>
      <c r="EHQ290" s="59"/>
      <c r="EHR290" s="59"/>
      <c r="EHS290" s="59"/>
      <c r="EHT290" s="59"/>
      <c r="EHU290" s="59"/>
      <c r="EHV290" s="59"/>
      <c r="EHW290" s="59"/>
      <c r="EHX290" s="59"/>
      <c r="EHY290" s="59"/>
      <c r="EHZ290" s="59"/>
      <c r="EIA290" s="59"/>
      <c r="EIB290" s="59"/>
      <c r="EIC290" s="59"/>
      <c r="EID290" s="59"/>
      <c r="EIE290" s="59"/>
      <c r="EIF290" s="59"/>
      <c r="EIG290" s="59"/>
      <c r="EIH290" s="59"/>
      <c r="EII290" s="59"/>
      <c r="EIJ290" s="59"/>
      <c r="EIK290" s="59"/>
      <c r="EIL290" s="59"/>
      <c r="EIM290" s="59"/>
      <c r="EIN290" s="59"/>
      <c r="EIO290" s="59"/>
      <c r="EIP290" s="59"/>
      <c r="EIQ290" s="59"/>
      <c r="EIR290" s="59"/>
      <c r="EIS290" s="59"/>
      <c r="EIT290" s="59"/>
      <c r="EIU290" s="59"/>
      <c r="EIV290" s="59"/>
      <c r="EIW290" s="59"/>
      <c r="EIX290" s="59"/>
      <c r="EIY290" s="59"/>
      <c r="EIZ290" s="59"/>
      <c r="EJA290" s="59"/>
      <c r="EJB290" s="59"/>
      <c r="EJC290" s="59"/>
      <c r="EJD290" s="59"/>
      <c r="EJE290" s="59"/>
      <c r="EJF290" s="59"/>
      <c r="EJG290" s="59"/>
      <c r="EJH290" s="59"/>
      <c r="EJI290" s="59"/>
      <c r="EJJ290" s="59"/>
      <c r="EJK290" s="59"/>
      <c r="EJL290" s="59"/>
      <c r="EJM290" s="59"/>
      <c r="EJN290" s="59"/>
      <c r="EJO290" s="59"/>
      <c r="EJP290" s="59"/>
      <c r="EJQ290" s="59"/>
      <c r="EJR290" s="59"/>
      <c r="EJS290" s="59"/>
      <c r="EJT290" s="59"/>
      <c r="EJU290" s="59"/>
      <c r="EJV290" s="59"/>
      <c r="EJW290" s="59"/>
      <c r="EJX290" s="59"/>
      <c r="EJY290" s="59"/>
      <c r="EJZ290" s="59"/>
      <c r="EKA290" s="59"/>
      <c r="EKB290" s="59"/>
      <c r="EKC290" s="59"/>
      <c r="EKD290" s="59"/>
      <c r="EKE290" s="59"/>
      <c r="EKF290" s="59"/>
      <c r="EKG290" s="59"/>
      <c r="EKH290" s="59"/>
      <c r="EKI290" s="59"/>
      <c r="EKJ290" s="59"/>
      <c r="EKK290" s="59"/>
      <c r="EKL290" s="59"/>
      <c r="EKM290" s="59"/>
      <c r="EKN290" s="59"/>
      <c r="EKO290" s="59"/>
      <c r="EKP290" s="59"/>
      <c r="EKQ290" s="59"/>
      <c r="EKR290" s="59"/>
      <c r="EKS290" s="59"/>
      <c r="EKT290" s="59"/>
      <c r="EKU290" s="59"/>
      <c r="EKV290" s="59"/>
      <c r="EKW290" s="59"/>
      <c r="EKX290" s="59"/>
      <c r="EKY290" s="59"/>
      <c r="EKZ290" s="59"/>
      <c r="ELA290" s="59"/>
      <c r="ELB290" s="59"/>
      <c r="ELC290" s="59"/>
      <c r="ELD290" s="59"/>
      <c r="ELE290" s="59"/>
      <c r="ELF290" s="59"/>
      <c r="ELG290" s="59"/>
      <c r="ELH290" s="59"/>
      <c r="ELI290" s="59"/>
      <c r="ELJ290" s="59"/>
      <c r="ELK290" s="59"/>
      <c r="ELL290" s="59"/>
      <c r="ELM290" s="59"/>
      <c r="ELN290" s="59"/>
      <c r="ELO290" s="59"/>
      <c r="ELP290" s="59"/>
      <c r="ELQ290" s="59"/>
      <c r="ELR290" s="59"/>
      <c r="ELS290" s="59"/>
      <c r="ELT290" s="59"/>
      <c r="ELU290" s="59"/>
      <c r="ELV290" s="59"/>
      <c r="ELW290" s="59"/>
      <c r="ELX290" s="59"/>
      <c r="ELY290" s="59"/>
      <c r="ELZ290" s="59"/>
      <c r="EMA290" s="59"/>
      <c r="EMB290" s="59"/>
      <c r="EMC290" s="59"/>
      <c r="EMD290" s="59"/>
      <c r="EME290" s="59"/>
      <c r="EMF290" s="59"/>
      <c r="EMG290" s="59"/>
      <c r="EMH290" s="59"/>
      <c r="EMI290" s="59"/>
      <c r="EMJ290" s="59"/>
      <c r="EMK290" s="59"/>
      <c r="EML290" s="59"/>
      <c r="EMM290" s="59"/>
      <c r="EMN290" s="59"/>
      <c r="EMO290" s="59"/>
      <c r="EMP290" s="59"/>
      <c r="EMQ290" s="59"/>
      <c r="EMR290" s="59"/>
      <c r="EMS290" s="59"/>
      <c r="EMT290" s="59"/>
      <c r="EMU290" s="59"/>
      <c r="EMV290" s="59"/>
      <c r="EMW290" s="59"/>
      <c r="EMX290" s="59"/>
      <c r="EMY290" s="59"/>
      <c r="EMZ290" s="59"/>
      <c r="ENA290" s="59"/>
      <c r="ENB290" s="59"/>
      <c r="ENC290" s="59"/>
      <c r="END290" s="59"/>
      <c r="ENE290" s="59"/>
      <c r="ENF290" s="59"/>
      <c r="ENG290" s="59"/>
      <c r="ENH290" s="59"/>
      <c r="ENI290" s="59"/>
      <c r="ENJ290" s="59"/>
      <c r="ENK290" s="59"/>
      <c r="ENL290" s="59"/>
      <c r="ENM290" s="59"/>
      <c r="ENN290" s="59"/>
      <c r="ENO290" s="59"/>
      <c r="ENP290" s="59"/>
      <c r="ENQ290" s="59"/>
      <c r="ENR290" s="59"/>
      <c r="ENS290" s="59"/>
      <c r="ENT290" s="59"/>
      <c r="ENU290" s="59"/>
      <c r="ENV290" s="59"/>
      <c r="ENW290" s="59"/>
      <c r="ENX290" s="59"/>
      <c r="ENY290" s="59"/>
      <c r="ENZ290" s="59"/>
      <c r="EOA290" s="59"/>
      <c r="EOB290" s="59"/>
      <c r="EOC290" s="59"/>
      <c r="EOD290" s="59"/>
      <c r="EOE290" s="59"/>
      <c r="EOF290" s="59"/>
      <c r="EOG290" s="59"/>
      <c r="EOH290" s="59"/>
      <c r="EOI290" s="59"/>
      <c r="EOJ290" s="59"/>
      <c r="EOK290" s="59"/>
      <c r="EOL290" s="59"/>
      <c r="EOM290" s="59"/>
      <c r="EON290" s="59"/>
      <c r="EOO290" s="59"/>
      <c r="EOP290" s="59"/>
      <c r="EOQ290" s="59"/>
      <c r="EOR290" s="59"/>
      <c r="EOS290" s="59"/>
      <c r="EOT290" s="59"/>
      <c r="EOU290" s="59"/>
      <c r="EOV290" s="59"/>
      <c r="EOW290" s="59"/>
      <c r="EOX290" s="59"/>
      <c r="EOY290" s="59"/>
      <c r="EOZ290" s="59"/>
      <c r="EPA290" s="59"/>
      <c r="EPB290" s="59"/>
      <c r="EPC290" s="59"/>
      <c r="EPD290" s="59"/>
      <c r="EPE290" s="59"/>
      <c r="EPF290" s="59"/>
      <c r="EPG290" s="59"/>
      <c r="EPH290" s="59"/>
      <c r="EPI290" s="59"/>
      <c r="EPJ290" s="59"/>
      <c r="EPK290" s="59"/>
      <c r="EPL290" s="59"/>
      <c r="EPM290" s="59"/>
      <c r="EPN290" s="59"/>
      <c r="EPO290" s="59"/>
      <c r="EPP290" s="59"/>
      <c r="EPQ290" s="59"/>
      <c r="EPR290" s="59"/>
      <c r="EPS290" s="59"/>
      <c r="EPT290" s="59"/>
      <c r="EPU290" s="59"/>
      <c r="EPV290" s="59"/>
      <c r="EPW290" s="59"/>
      <c r="EPX290" s="59"/>
      <c r="EPY290" s="59"/>
      <c r="EPZ290" s="59"/>
      <c r="EQA290" s="59"/>
      <c r="EQB290" s="59"/>
      <c r="EQC290" s="59"/>
      <c r="EQD290" s="59"/>
      <c r="EQE290" s="59"/>
      <c r="EQF290" s="59"/>
      <c r="EQG290" s="59"/>
      <c r="EQH290" s="59"/>
      <c r="EQI290" s="59"/>
      <c r="EQJ290" s="59"/>
      <c r="EQK290" s="59"/>
      <c r="EQL290" s="59"/>
      <c r="EQM290" s="59"/>
      <c r="EQN290" s="59"/>
      <c r="EQO290" s="59"/>
      <c r="EQP290" s="59"/>
      <c r="EQQ290" s="59"/>
      <c r="EQR290" s="59"/>
      <c r="EQS290" s="59"/>
      <c r="EQT290" s="59"/>
      <c r="EQU290" s="59"/>
      <c r="EQV290" s="59"/>
      <c r="EQW290" s="59"/>
      <c r="EQX290" s="59"/>
      <c r="EQY290" s="59"/>
      <c r="EQZ290" s="59"/>
      <c r="ERA290" s="59"/>
      <c r="ERB290" s="59"/>
      <c r="ERC290" s="59"/>
      <c r="ERD290" s="59"/>
      <c r="ERE290" s="59"/>
      <c r="ERF290" s="59"/>
      <c r="ERG290" s="59"/>
      <c r="ERH290" s="59"/>
      <c r="ERI290" s="59"/>
      <c r="ERJ290" s="59"/>
      <c r="ERK290" s="59"/>
      <c r="ERL290" s="59"/>
      <c r="ERM290" s="59"/>
      <c r="ERN290" s="59"/>
      <c r="ERO290" s="59"/>
      <c r="ERP290" s="59"/>
      <c r="ERQ290" s="59"/>
      <c r="ERR290" s="59"/>
      <c r="ERS290" s="59"/>
      <c r="ERT290" s="59"/>
      <c r="ERU290" s="59"/>
      <c r="ERV290" s="59"/>
      <c r="ERW290" s="59"/>
      <c r="ERX290" s="59"/>
      <c r="ERY290" s="59"/>
      <c r="ERZ290" s="59"/>
      <c r="ESA290" s="59"/>
      <c r="ESB290" s="59"/>
      <c r="ESC290" s="59"/>
      <c r="ESD290" s="59"/>
      <c r="ESE290" s="59"/>
      <c r="ESF290" s="59"/>
      <c r="ESG290" s="59"/>
      <c r="ESH290" s="59"/>
      <c r="ESI290" s="59"/>
      <c r="ESJ290" s="59"/>
      <c r="ESK290" s="59"/>
      <c r="ESL290" s="59"/>
      <c r="ESM290" s="59"/>
      <c r="ESN290" s="59"/>
      <c r="ESO290" s="59"/>
      <c r="ESP290" s="59"/>
      <c r="ESQ290" s="59"/>
      <c r="ESR290" s="59"/>
      <c r="ESS290" s="59"/>
      <c r="EST290" s="59"/>
      <c r="ESU290" s="59"/>
      <c r="ESV290" s="59"/>
      <c r="ESW290" s="59"/>
      <c r="ESX290" s="59"/>
      <c r="ESY290" s="59"/>
      <c r="ESZ290" s="59"/>
      <c r="ETA290" s="59"/>
      <c r="ETB290" s="59"/>
      <c r="ETC290" s="59"/>
      <c r="ETD290" s="59"/>
      <c r="ETE290" s="59"/>
      <c r="ETF290" s="59"/>
      <c r="ETG290" s="59"/>
      <c r="ETH290" s="59"/>
      <c r="ETI290" s="59"/>
      <c r="ETJ290" s="59"/>
      <c r="ETK290" s="59"/>
      <c r="ETL290" s="59"/>
      <c r="ETM290" s="59"/>
      <c r="ETN290" s="59"/>
      <c r="ETO290" s="59"/>
      <c r="ETP290" s="59"/>
      <c r="ETQ290" s="59"/>
      <c r="ETR290" s="59"/>
      <c r="ETS290" s="59"/>
      <c r="ETT290" s="59"/>
      <c r="ETU290" s="59"/>
      <c r="ETV290" s="59"/>
      <c r="ETW290" s="59"/>
      <c r="ETX290" s="59"/>
      <c r="ETY290" s="59"/>
      <c r="ETZ290" s="59"/>
      <c r="EUA290" s="59"/>
      <c r="EUB290" s="59"/>
      <c r="EUC290" s="59"/>
      <c r="EUD290" s="59"/>
      <c r="EUE290" s="59"/>
      <c r="EUF290" s="59"/>
      <c r="EUG290" s="59"/>
      <c r="EUH290" s="59"/>
      <c r="EUI290" s="59"/>
      <c r="EUJ290" s="59"/>
      <c r="EUK290" s="59"/>
      <c r="EUL290" s="59"/>
      <c r="EUM290" s="59"/>
      <c r="EUN290" s="59"/>
      <c r="EUO290" s="59"/>
      <c r="EUP290" s="59"/>
      <c r="EUQ290" s="59"/>
      <c r="EUR290" s="59"/>
      <c r="EUS290" s="59"/>
      <c r="EUT290" s="59"/>
      <c r="EUU290" s="59"/>
      <c r="EUV290" s="59"/>
      <c r="EUW290" s="59"/>
      <c r="EUX290" s="59"/>
      <c r="EUY290" s="59"/>
      <c r="EUZ290" s="59"/>
      <c r="EVA290" s="59"/>
      <c r="EVB290" s="59"/>
      <c r="EVC290" s="59"/>
      <c r="EVD290" s="59"/>
      <c r="EVE290" s="59"/>
      <c r="EVF290" s="59"/>
      <c r="EVG290" s="59"/>
      <c r="EVH290" s="59"/>
      <c r="EVI290" s="59"/>
      <c r="EVJ290" s="59"/>
      <c r="EVK290" s="59"/>
      <c r="EVL290" s="59"/>
      <c r="EVM290" s="59"/>
      <c r="EVN290" s="59"/>
      <c r="EVO290" s="59"/>
      <c r="EVP290" s="59"/>
      <c r="EVQ290" s="59"/>
      <c r="EVR290" s="59"/>
      <c r="EVS290" s="59"/>
      <c r="EVT290" s="59"/>
      <c r="EVU290" s="59"/>
      <c r="EVV290" s="59"/>
      <c r="EVW290" s="59"/>
      <c r="EVX290" s="59"/>
      <c r="EVY290" s="59"/>
      <c r="EVZ290" s="59"/>
      <c r="EWA290" s="59"/>
      <c r="EWB290" s="59"/>
      <c r="EWC290" s="59"/>
      <c r="EWD290" s="59"/>
      <c r="EWE290" s="59"/>
      <c r="EWF290" s="59"/>
      <c r="EWG290" s="59"/>
      <c r="EWH290" s="59"/>
      <c r="EWI290" s="59"/>
      <c r="EWJ290" s="59"/>
      <c r="EWK290" s="59"/>
      <c r="EWL290" s="59"/>
      <c r="EWM290" s="59"/>
      <c r="EWN290" s="59"/>
      <c r="EWO290" s="59"/>
      <c r="EWP290" s="59"/>
      <c r="EWQ290" s="59"/>
      <c r="EWR290" s="59"/>
      <c r="EWS290" s="59"/>
      <c r="EWT290" s="59"/>
      <c r="EWU290" s="59"/>
      <c r="EWV290" s="59"/>
      <c r="EWW290" s="59"/>
      <c r="EWX290" s="59"/>
      <c r="EWY290" s="59"/>
      <c r="EWZ290" s="59"/>
      <c r="EXA290" s="59"/>
      <c r="EXB290" s="59"/>
      <c r="EXC290" s="59"/>
      <c r="EXD290" s="59"/>
      <c r="EXE290" s="59"/>
      <c r="EXF290" s="59"/>
      <c r="EXG290" s="59"/>
      <c r="EXH290" s="59"/>
      <c r="EXI290" s="59"/>
      <c r="EXJ290" s="59"/>
      <c r="EXK290" s="59"/>
      <c r="EXL290" s="59"/>
      <c r="EXM290" s="59"/>
      <c r="EXN290" s="59"/>
      <c r="EXO290" s="59"/>
      <c r="EXP290" s="59"/>
      <c r="EXQ290" s="59"/>
      <c r="EXR290" s="59"/>
      <c r="EXS290" s="59"/>
      <c r="EXT290" s="59"/>
      <c r="EXU290" s="59"/>
      <c r="EXV290" s="59"/>
      <c r="EXW290" s="59"/>
      <c r="EXX290" s="59"/>
      <c r="EXY290" s="59"/>
      <c r="EXZ290" s="59"/>
      <c r="EYA290" s="59"/>
      <c r="EYB290" s="59"/>
      <c r="EYC290" s="59"/>
      <c r="EYD290" s="59"/>
      <c r="EYE290" s="59"/>
      <c r="EYF290" s="59"/>
      <c r="EYG290" s="59"/>
      <c r="EYH290" s="59"/>
      <c r="EYI290" s="59"/>
      <c r="EYJ290" s="59"/>
      <c r="EYK290" s="59"/>
      <c r="EYL290" s="59"/>
      <c r="EYM290" s="59"/>
      <c r="EYN290" s="59"/>
      <c r="EYO290" s="59"/>
      <c r="EYP290" s="59"/>
      <c r="EYQ290" s="59"/>
      <c r="EYR290" s="59"/>
      <c r="EYS290" s="59"/>
      <c r="EYT290" s="59"/>
      <c r="EYU290" s="59"/>
      <c r="EYV290" s="59"/>
      <c r="EYW290" s="59"/>
      <c r="EYX290" s="59"/>
      <c r="EYY290" s="59"/>
      <c r="EYZ290" s="59"/>
      <c r="EZA290" s="59"/>
      <c r="EZB290" s="59"/>
      <c r="EZC290" s="59"/>
      <c r="EZD290" s="59"/>
      <c r="EZE290" s="59"/>
      <c r="EZF290" s="59"/>
      <c r="EZG290" s="59"/>
      <c r="EZH290" s="59"/>
      <c r="EZI290" s="59"/>
      <c r="EZJ290" s="59"/>
      <c r="EZK290" s="59"/>
      <c r="EZL290" s="59"/>
      <c r="EZM290" s="59"/>
      <c r="EZN290" s="59"/>
      <c r="EZO290" s="59"/>
      <c r="EZP290" s="59"/>
      <c r="EZQ290" s="59"/>
      <c r="EZR290" s="59"/>
      <c r="EZS290" s="59"/>
      <c r="EZT290" s="59"/>
      <c r="EZU290" s="59"/>
      <c r="EZV290" s="59"/>
      <c r="EZW290" s="59"/>
      <c r="EZX290" s="59"/>
      <c r="EZY290" s="59"/>
      <c r="EZZ290" s="59"/>
      <c r="FAA290" s="59"/>
      <c r="FAB290" s="59"/>
      <c r="FAC290" s="59"/>
      <c r="FAD290" s="59"/>
      <c r="FAE290" s="59"/>
      <c r="FAF290" s="59"/>
      <c r="FAG290" s="59"/>
      <c r="FAH290" s="59"/>
      <c r="FAI290" s="59"/>
      <c r="FAJ290" s="59"/>
      <c r="FAK290" s="59"/>
      <c r="FAL290" s="59"/>
      <c r="FAM290" s="59"/>
      <c r="FAN290" s="59"/>
      <c r="FAO290" s="59"/>
      <c r="FAP290" s="59"/>
      <c r="FAQ290" s="59"/>
      <c r="FAR290" s="59"/>
      <c r="FAS290" s="59"/>
      <c r="FAT290" s="59"/>
      <c r="FAU290" s="59"/>
      <c r="FAV290" s="59"/>
      <c r="FAW290" s="59"/>
      <c r="FAX290" s="59"/>
      <c r="FAY290" s="59"/>
      <c r="FAZ290" s="59"/>
      <c r="FBA290" s="59"/>
      <c r="FBB290" s="59"/>
      <c r="FBC290" s="59"/>
      <c r="FBD290" s="59"/>
      <c r="FBE290" s="59"/>
      <c r="FBF290" s="59"/>
      <c r="FBG290" s="59"/>
      <c r="FBH290" s="59"/>
      <c r="FBI290" s="59"/>
      <c r="FBJ290" s="59"/>
      <c r="FBK290" s="59"/>
      <c r="FBL290" s="59"/>
      <c r="FBM290" s="59"/>
      <c r="FBN290" s="59"/>
      <c r="FBO290" s="59"/>
      <c r="FBP290" s="59"/>
      <c r="FBQ290" s="59"/>
      <c r="FBR290" s="59"/>
      <c r="FBS290" s="59"/>
      <c r="FBT290" s="59"/>
      <c r="FBU290" s="59"/>
      <c r="FBV290" s="59"/>
      <c r="FBW290" s="59"/>
      <c r="FBX290" s="59"/>
      <c r="FBY290" s="59"/>
      <c r="FBZ290" s="59"/>
      <c r="FCA290" s="59"/>
      <c r="FCB290" s="59"/>
      <c r="FCC290" s="59"/>
      <c r="FCD290" s="59"/>
      <c r="FCE290" s="59"/>
      <c r="FCF290" s="59"/>
      <c r="FCG290" s="59"/>
      <c r="FCH290" s="59"/>
      <c r="FCI290" s="59"/>
      <c r="FCJ290" s="59"/>
      <c r="FCK290" s="59"/>
      <c r="FCL290" s="59"/>
      <c r="FCM290" s="59"/>
      <c r="FCN290" s="59"/>
      <c r="FCO290" s="59"/>
      <c r="FCP290" s="59"/>
      <c r="FCQ290" s="59"/>
      <c r="FCR290" s="59"/>
      <c r="FCS290" s="59"/>
      <c r="FCT290" s="59"/>
      <c r="FCU290" s="59"/>
      <c r="FCV290" s="59"/>
      <c r="FCW290" s="59"/>
      <c r="FCX290" s="59"/>
      <c r="FCY290" s="59"/>
      <c r="FCZ290" s="59"/>
      <c r="FDA290" s="59"/>
      <c r="FDB290" s="59"/>
      <c r="FDC290" s="59"/>
      <c r="FDD290" s="59"/>
      <c r="FDE290" s="59"/>
      <c r="FDF290" s="59"/>
      <c r="FDG290" s="59"/>
      <c r="FDH290" s="59"/>
      <c r="FDI290" s="59"/>
      <c r="FDJ290" s="59"/>
      <c r="FDK290" s="59"/>
      <c r="FDL290" s="59"/>
      <c r="FDM290" s="59"/>
      <c r="FDN290" s="59"/>
      <c r="FDO290" s="59"/>
      <c r="FDP290" s="59"/>
      <c r="FDQ290" s="59"/>
      <c r="FDR290" s="59"/>
      <c r="FDS290" s="59"/>
      <c r="FDT290" s="59"/>
      <c r="FDU290" s="59"/>
      <c r="FDV290" s="59"/>
      <c r="FDW290" s="59"/>
      <c r="FDX290" s="59"/>
      <c r="FDY290" s="59"/>
      <c r="FDZ290" s="59"/>
      <c r="FEA290" s="59"/>
      <c r="FEB290" s="59"/>
      <c r="FEC290" s="59"/>
      <c r="FED290" s="59"/>
      <c r="FEE290" s="59"/>
      <c r="FEF290" s="59"/>
      <c r="FEG290" s="59"/>
      <c r="FEH290" s="59"/>
      <c r="FEI290" s="59"/>
      <c r="FEJ290" s="59"/>
      <c r="FEK290" s="59"/>
      <c r="FEL290" s="59"/>
      <c r="FEM290" s="59"/>
      <c r="FEN290" s="59"/>
      <c r="FEO290" s="59"/>
      <c r="FEP290" s="59"/>
      <c r="FEQ290" s="59"/>
      <c r="FER290" s="59"/>
      <c r="FES290" s="59"/>
      <c r="FET290" s="59"/>
      <c r="FEU290" s="59"/>
      <c r="FEV290" s="59"/>
      <c r="FEW290" s="59"/>
      <c r="FEX290" s="59"/>
      <c r="FEY290" s="59"/>
      <c r="FEZ290" s="59"/>
      <c r="FFA290" s="59"/>
      <c r="FFB290" s="59"/>
      <c r="FFC290" s="59"/>
      <c r="FFD290" s="59"/>
      <c r="FFE290" s="59"/>
      <c r="FFF290" s="59"/>
      <c r="FFG290" s="59"/>
      <c r="FFH290" s="59"/>
      <c r="FFI290" s="59"/>
      <c r="FFJ290" s="59"/>
      <c r="FFK290" s="59"/>
      <c r="FFL290" s="59"/>
      <c r="FFM290" s="59"/>
      <c r="FFN290" s="59"/>
      <c r="FFO290" s="59"/>
      <c r="FFP290" s="59"/>
      <c r="FFQ290" s="59"/>
      <c r="FFR290" s="59"/>
      <c r="FFS290" s="59"/>
      <c r="FFT290" s="59"/>
      <c r="FFU290" s="59"/>
      <c r="FFV290" s="59"/>
      <c r="FFW290" s="59"/>
      <c r="FFX290" s="59"/>
      <c r="FFY290" s="59"/>
      <c r="FFZ290" s="59"/>
      <c r="FGA290" s="59"/>
      <c r="FGB290" s="59"/>
      <c r="FGC290" s="59"/>
      <c r="FGD290" s="59"/>
      <c r="FGE290" s="59"/>
      <c r="FGF290" s="59"/>
      <c r="FGG290" s="59"/>
      <c r="FGH290" s="59"/>
      <c r="FGI290" s="59"/>
      <c r="FGJ290" s="59"/>
      <c r="FGK290" s="59"/>
      <c r="FGL290" s="59"/>
      <c r="FGM290" s="59"/>
      <c r="FGN290" s="59"/>
      <c r="FGO290" s="59"/>
      <c r="FGP290" s="59"/>
      <c r="FGQ290" s="59"/>
      <c r="FGR290" s="59"/>
      <c r="FGS290" s="59"/>
      <c r="FGT290" s="59"/>
      <c r="FGU290" s="59"/>
      <c r="FGV290" s="59"/>
      <c r="FGW290" s="59"/>
      <c r="FGX290" s="59"/>
      <c r="FGY290" s="59"/>
      <c r="FGZ290" s="59"/>
      <c r="FHA290" s="59"/>
      <c r="FHB290" s="59"/>
      <c r="FHC290" s="59"/>
      <c r="FHD290" s="59"/>
      <c r="FHE290" s="59"/>
      <c r="FHF290" s="59"/>
      <c r="FHG290" s="59"/>
      <c r="FHH290" s="59"/>
      <c r="FHI290" s="59"/>
      <c r="FHJ290" s="59"/>
      <c r="FHK290" s="59"/>
      <c r="FHL290" s="59"/>
      <c r="FHM290" s="59"/>
      <c r="FHN290" s="59"/>
      <c r="FHO290" s="59"/>
      <c r="FHP290" s="59"/>
      <c r="FHQ290" s="59"/>
      <c r="FHR290" s="59"/>
      <c r="FHS290" s="59"/>
      <c r="FHT290" s="59"/>
      <c r="FHU290" s="59"/>
      <c r="FHV290" s="59"/>
      <c r="FHW290" s="59"/>
      <c r="FHX290" s="59"/>
      <c r="FHY290" s="59"/>
      <c r="FHZ290" s="59"/>
      <c r="FIA290" s="59"/>
      <c r="FIB290" s="59"/>
      <c r="FIC290" s="59"/>
      <c r="FID290" s="59"/>
      <c r="FIE290" s="59"/>
      <c r="FIF290" s="59"/>
      <c r="FIG290" s="59"/>
      <c r="FIH290" s="59"/>
      <c r="FII290" s="59"/>
      <c r="FIJ290" s="59"/>
      <c r="FIK290" s="59"/>
      <c r="FIL290" s="59"/>
      <c r="FIM290" s="59"/>
      <c r="FIN290" s="59"/>
      <c r="FIO290" s="59"/>
      <c r="FIP290" s="59"/>
      <c r="FIQ290" s="59"/>
      <c r="FIR290" s="59"/>
      <c r="FIS290" s="59"/>
      <c r="FIT290" s="59"/>
      <c r="FIU290" s="59"/>
      <c r="FIV290" s="59"/>
      <c r="FIW290" s="59"/>
      <c r="FIX290" s="59"/>
      <c r="FIY290" s="59"/>
      <c r="FIZ290" s="59"/>
      <c r="FJA290" s="59"/>
      <c r="FJB290" s="59"/>
      <c r="FJC290" s="59"/>
      <c r="FJD290" s="59"/>
    </row>
    <row r="291" spans="1:4320" s="66" customFormat="1" ht="15" x14ac:dyDescent="0.2">
      <c r="A291" s="183"/>
      <c r="B291" s="123" t="s">
        <v>821</v>
      </c>
      <c r="C291" s="258" t="s">
        <v>16</v>
      </c>
      <c r="D291" s="259" t="s">
        <v>17</v>
      </c>
      <c r="E291" s="143" t="s">
        <v>387</v>
      </c>
      <c r="F291" s="79"/>
      <c r="G291" s="251"/>
      <c r="H291" s="262">
        <v>70620</v>
      </c>
      <c r="I291" s="144" t="s">
        <v>20</v>
      </c>
      <c r="J291" s="515"/>
      <c r="K291" s="250">
        <v>14000000</v>
      </c>
      <c r="L291" s="113"/>
      <c r="M291" s="65">
        <v>8982821.1738682948</v>
      </c>
      <c r="N291" s="114"/>
      <c r="O291" s="58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  <c r="GH291" s="59"/>
      <c r="GI291" s="59"/>
      <c r="GJ291" s="59"/>
      <c r="GK291" s="59"/>
      <c r="GL291" s="59"/>
      <c r="GM291" s="59"/>
      <c r="GN291" s="59"/>
      <c r="GO291" s="59"/>
      <c r="GP291" s="59"/>
      <c r="GQ291" s="59"/>
      <c r="GR291" s="59"/>
      <c r="GS291" s="59"/>
      <c r="GT291" s="59"/>
      <c r="GU291" s="59"/>
      <c r="GV291" s="59"/>
      <c r="GW291" s="59"/>
      <c r="GX291" s="59"/>
      <c r="GY291" s="59"/>
      <c r="GZ291" s="59"/>
      <c r="HA291" s="59"/>
      <c r="HB291" s="59"/>
      <c r="HC291" s="59"/>
      <c r="HD291" s="59"/>
      <c r="HE291" s="59"/>
      <c r="HF291" s="59"/>
      <c r="HG291" s="59"/>
      <c r="HH291" s="59"/>
      <c r="HI291" s="59"/>
      <c r="HJ291" s="59"/>
      <c r="HK291" s="59"/>
      <c r="HL291" s="59"/>
      <c r="HM291" s="59"/>
      <c r="HN291" s="59"/>
      <c r="HO291" s="59"/>
      <c r="HP291" s="59"/>
      <c r="HQ291" s="59"/>
      <c r="HR291" s="59"/>
      <c r="HS291" s="59"/>
      <c r="HT291" s="59"/>
      <c r="HU291" s="59"/>
      <c r="HV291" s="59"/>
      <c r="HW291" s="59"/>
      <c r="HX291" s="59"/>
      <c r="HY291" s="59"/>
      <c r="HZ291" s="59"/>
      <c r="IA291" s="59"/>
      <c r="IB291" s="59"/>
      <c r="IC291" s="59"/>
      <c r="ID291" s="59"/>
      <c r="IE291" s="59"/>
      <c r="IF291" s="59"/>
      <c r="IG291" s="59"/>
      <c r="IH291" s="59"/>
      <c r="II291" s="59"/>
      <c r="IJ291" s="59"/>
      <c r="IK291" s="59"/>
      <c r="IL291" s="59"/>
      <c r="IM291" s="59"/>
      <c r="IN291" s="59"/>
      <c r="IO291" s="59"/>
      <c r="IP291" s="59"/>
      <c r="IQ291" s="59"/>
      <c r="IR291" s="59"/>
      <c r="IS291" s="59"/>
      <c r="IT291" s="59"/>
      <c r="IU291" s="59"/>
      <c r="IV291" s="59"/>
      <c r="IW291" s="59"/>
      <c r="IX291" s="59"/>
      <c r="IY291" s="59"/>
      <c r="IZ291" s="59"/>
      <c r="JA291" s="59"/>
      <c r="JB291" s="59"/>
      <c r="JC291" s="59"/>
      <c r="JD291" s="59"/>
      <c r="JE291" s="59"/>
      <c r="JF291" s="59"/>
      <c r="JG291" s="59"/>
      <c r="JH291" s="59"/>
      <c r="JI291" s="59"/>
      <c r="JJ291" s="59"/>
      <c r="JK291" s="59"/>
      <c r="JL291" s="59"/>
      <c r="JM291" s="59"/>
      <c r="JN291" s="59"/>
      <c r="JO291" s="59"/>
      <c r="JP291" s="59"/>
      <c r="JQ291" s="59"/>
      <c r="JR291" s="59"/>
      <c r="JS291" s="59"/>
      <c r="JT291" s="59"/>
      <c r="JU291" s="59"/>
      <c r="JV291" s="59"/>
      <c r="JW291" s="59"/>
      <c r="JX291" s="59"/>
      <c r="JY291" s="59"/>
      <c r="JZ291" s="59"/>
      <c r="KA291" s="59"/>
      <c r="KB291" s="59"/>
      <c r="KC291" s="59"/>
      <c r="KD291" s="59"/>
      <c r="KE291" s="59"/>
      <c r="KF291" s="59"/>
      <c r="KG291" s="59"/>
      <c r="KH291" s="59"/>
      <c r="KI291" s="59"/>
      <c r="KJ291" s="59"/>
      <c r="KK291" s="59"/>
      <c r="KL291" s="59"/>
      <c r="KM291" s="59"/>
      <c r="KN291" s="59"/>
      <c r="KO291" s="59"/>
      <c r="KP291" s="59"/>
      <c r="KQ291" s="59"/>
      <c r="KR291" s="59"/>
      <c r="KS291" s="59"/>
      <c r="KT291" s="59"/>
      <c r="KU291" s="59"/>
      <c r="KV291" s="59"/>
      <c r="KW291" s="59"/>
      <c r="KX291" s="59"/>
      <c r="KY291" s="59"/>
      <c r="KZ291" s="59"/>
      <c r="LA291" s="59"/>
      <c r="LB291" s="59"/>
      <c r="LC291" s="59"/>
      <c r="LD291" s="59"/>
      <c r="LE291" s="59"/>
      <c r="LF291" s="59"/>
      <c r="LG291" s="59"/>
      <c r="LH291" s="59"/>
      <c r="LI291" s="59"/>
      <c r="LJ291" s="59"/>
      <c r="LK291" s="59"/>
      <c r="LL291" s="59"/>
      <c r="LM291" s="59"/>
      <c r="LN291" s="59"/>
      <c r="LO291" s="59"/>
      <c r="LP291" s="59"/>
      <c r="LQ291" s="59"/>
      <c r="LR291" s="59"/>
      <c r="LS291" s="59"/>
      <c r="LT291" s="59"/>
      <c r="LU291" s="59"/>
      <c r="LV291" s="59"/>
      <c r="LW291" s="59"/>
      <c r="LX291" s="59"/>
      <c r="LY291" s="59"/>
      <c r="LZ291" s="59"/>
      <c r="MA291" s="59"/>
      <c r="MB291" s="59"/>
      <c r="MC291" s="59"/>
      <c r="MD291" s="59"/>
      <c r="ME291" s="59"/>
      <c r="MF291" s="59"/>
      <c r="MG291" s="59"/>
      <c r="MH291" s="59"/>
      <c r="MI291" s="59"/>
      <c r="MJ291" s="59"/>
      <c r="MK291" s="59"/>
      <c r="ML291" s="59"/>
      <c r="MM291" s="59"/>
      <c r="MN291" s="59"/>
      <c r="MO291" s="59"/>
      <c r="MP291" s="59"/>
      <c r="MQ291" s="59"/>
      <c r="MR291" s="59"/>
      <c r="MS291" s="59"/>
      <c r="MT291" s="59"/>
      <c r="MU291" s="59"/>
      <c r="MV291" s="59"/>
      <c r="MW291" s="59"/>
      <c r="MX291" s="59"/>
      <c r="MY291" s="59"/>
      <c r="MZ291" s="59"/>
      <c r="NA291" s="59"/>
      <c r="NB291" s="59"/>
      <c r="NC291" s="59"/>
      <c r="ND291" s="59"/>
      <c r="NE291" s="59"/>
      <c r="NF291" s="59"/>
      <c r="NG291" s="59"/>
      <c r="NH291" s="59"/>
      <c r="NI291" s="59"/>
      <c r="NJ291" s="59"/>
      <c r="NK291" s="59"/>
      <c r="NL291" s="59"/>
      <c r="NM291" s="59"/>
      <c r="NN291" s="59"/>
      <c r="NO291" s="59"/>
      <c r="NP291" s="59"/>
      <c r="NQ291" s="59"/>
      <c r="NR291" s="59"/>
      <c r="NS291" s="59"/>
      <c r="NT291" s="59"/>
      <c r="NU291" s="59"/>
      <c r="NV291" s="59"/>
      <c r="NW291" s="59"/>
      <c r="NX291" s="59"/>
      <c r="NY291" s="59"/>
      <c r="NZ291" s="59"/>
      <c r="OA291" s="59"/>
      <c r="OB291" s="59"/>
      <c r="OC291" s="59"/>
      <c r="OD291" s="59"/>
      <c r="OE291" s="59"/>
      <c r="OF291" s="59"/>
      <c r="OG291" s="59"/>
      <c r="OH291" s="59"/>
      <c r="OI291" s="59"/>
      <c r="OJ291" s="59"/>
      <c r="OK291" s="59"/>
      <c r="OL291" s="59"/>
      <c r="OM291" s="59"/>
      <c r="ON291" s="59"/>
      <c r="OO291" s="59"/>
      <c r="OP291" s="59"/>
      <c r="OQ291" s="59"/>
      <c r="OR291" s="59"/>
      <c r="OS291" s="59"/>
      <c r="OT291" s="59"/>
      <c r="OU291" s="59"/>
      <c r="OV291" s="59"/>
      <c r="OW291" s="59"/>
      <c r="OX291" s="59"/>
      <c r="OY291" s="59"/>
      <c r="OZ291" s="59"/>
      <c r="PA291" s="59"/>
      <c r="PB291" s="59"/>
      <c r="PC291" s="59"/>
      <c r="PD291" s="59"/>
      <c r="PE291" s="59"/>
      <c r="PF291" s="59"/>
      <c r="PG291" s="59"/>
      <c r="PH291" s="59"/>
      <c r="PI291" s="59"/>
      <c r="PJ291" s="59"/>
      <c r="PK291" s="59"/>
      <c r="PL291" s="59"/>
      <c r="PM291" s="59"/>
      <c r="PN291" s="59"/>
      <c r="PO291" s="59"/>
      <c r="PP291" s="59"/>
      <c r="PQ291" s="59"/>
      <c r="PR291" s="59"/>
      <c r="PS291" s="59"/>
      <c r="PT291" s="59"/>
      <c r="PU291" s="59"/>
      <c r="PV291" s="59"/>
      <c r="PW291" s="59"/>
      <c r="PX291" s="59"/>
      <c r="PY291" s="59"/>
      <c r="PZ291" s="59"/>
      <c r="QA291" s="59"/>
      <c r="QB291" s="59"/>
      <c r="QC291" s="59"/>
      <c r="QD291" s="59"/>
      <c r="QE291" s="59"/>
      <c r="QF291" s="59"/>
      <c r="QG291" s="59"/>
      <c r="QH291" s="59"/>
      <c r="QI291" s="59"/>
      <c r="QJ291" s="59"/>
      <c r="QK291" s="59"/>
      <c r="QL291" s="59"/>
      <c r="QM291" s="59"/>
      <c r="QN291" s="59"/>
      <c r="QO291" s="59"/>
      <c r="QP291" s="59"/>
      <c r="QQ291" s="59"/>
      <c r="QR291" s="59"/>
      <c r="QS291" s="59"/>
      <c r="QT291" s="59"/>
      <c r="QU291" s="59"/>
      <c r="QV291" s="59"/>
      <c r="QW291" s="59"/>
      <c r="QX291" s="59"/>
      <c r="QY291" s="59"/>
      <c r="QZ291" s="59"/>
      <c r="RA291" s="59"/>
      <c r="RB291" s="59"/>
      <c r="RC291" s="59"/>
      <c r="RD291" s="59"/>
      <c r="RE291" s="59"/>
      <c r="RF291" s="59"/>
      <c r="RG291" s="59"/>
      <c r="RH291" s="59"/>
      <c r="RI291" s="59"/>
      <c r="RJ291" s="59"/>
      <c r="RK291" s="59"/>
      <c r="RL291" s="59"/>
      <c r="RM291" s="59"/>
      <c r="RN291" s="59"/>
      <c r="RO291" s="59"/>
      <c r="RP291" s="59"/>
      <c r="RQ291" s="59"/>
      <c r="RR291" s="59"/>
      <c r="RS291" s="59"/>
      <c r="RT291" s="59"/>
      <c r="RU291" s="59"/>
      <c r="RV291" s="59"/>
      <c r="RW291" s="59"/>
      <c r="RX291" s="59"/>
      <c r="RY291" s="59"/>
      <c r="RZ291" s="59"/>
      <c r="SA291" s="59"/>
      <c r="SB291" s="59"/>
      <c r="SC291" s="59"/>
      <c r="SD291" s="59"/>
      <c r="SE291" s="59"/>
      <c r="SF291" s="59"/>
      <c r="SG291" s="59"/>
      <c r="SH291" s="59"/>
      <c r="SI291" s="59"/>
      <c r="SJ291" s="59"/>
      <c r="SK291" s="59"/>
      <c r="SL291" s="59"/>
      <c r="SM291" s="59"/>
      <c r="SN291" s="59"/>
      <c r="SO291" s="59"/>
      <c r="SP291" s="59"/>
      <c r="SQ291" s="59"/>
      <c r="SR291" s="59"/>
      <c r="SS291" s="59"/>
      <c r="ST291" s="59"/>
      <c r="SU291" s="59"/>
      <c r="SV291" s="59"/>
      <c r="SW291" s="59"/>
      <c r="SX291" s="59"/>
      <c r="SY291" s="59"/>
      <c r="SZ291" s="59"/>
      <c r="TA291" s="59"/>
      <c r="TB291" s="59"/>
      <c r="TC291" s="59"/>
      <c r="TD291" s="59"/>
      <c r="TE291" s="59"/>
      <c r="TF291" s="59"/>
      <c r="TG291" s="59"/>
      <c r="TH291" s="59"/>
      <c r="TI291" s="59"/>
      <c r="TJ291" s="59"/>
      <c r="TK291" s="59"/>
      <c r="TL291" s="59"/>
      <c r="TM291" s="59"/>
      <c r="TN291" s="59"/>
      <c r="TO291" s="59"/>
      <c r="TP291" s="59"/>
      <c r="TQ291" s="59"/>
      <c r="TR291" s="59"/>
      <c r="TS291" s="59"/>
      <c r="TT291" s="59"/>
      <c r="TU291" s="59"/>
      <c r="TV291" s="59"/>
      <c r="TW291" s="59"/>
      <c r="TX291" s="59"/>
      <c r="TY291" s="59"/>
      <c r="TZ291" s="59"/>
      <c r="UA291" s="59"/>
      <c r="UB291" s="59"/>
      <c r="UC291" s="59"/>
      <c r="UD291" s="59"/>
      <c r="UE291" s="59"/>
      <c r="UF291" s="59"/>
      <c r="UG291" s="59"/>
      <c r="UH291" s="59"/>
      <c r="UI291" s="59"/>
      <c r="UJ291" s="59"/>
      <c r="UK291" s="59"/>
      <c r="UL291" s="59"/>
      <c r="UM291" s="59"/>
      <c r="UN291" s="59"/>
      <c r="UO291" s="59"/>
      <c r="UP291" s="59"/>
      <c r="UQ291" s="59"/>
      <c r="UR291" s="59"/>
      <c r="US291" s="59"/>
      <c r="UT291" s="59"/>
      <c r="UU291" s="59"/>
      <c r="UV291" s="59"/>
      <c r="UW291" s="59"/>
      <c r="UX291" s="59"/>
      <c r="UY291" s="59"/>
      <c r="UZ291" s="59"/>
      <c r="VA291" s="59"/>
      <c r="VB291" s="59"/>
      <c r="VC291" s="59"/>
      <c r="VD291" s="59"/>
      <c r="VE291" s="59"/>
      <c r="VF291" s="59"/>
      <c r="VG291" s="59"/>
      <c r="VH291" s="59"/>
      <c r="VI291" s="59"/>
      <c r="VJ291" s="59"/>
      <c r="VK291" s="59"/>
      <c r="VL291" s="59"/>
      <c r="VM291" s="59"/>
      <c r="VN291" s="59"/>
      <c r="VO291" s="59"/>
      <c r="VP291" s="59"/>
      <c r="VQ291" s="59"/>
      <c r="VR291" s="59"/>
      <c r="VS291" s="59"/>
      <c r="VT291" s="59"/>
      <c r="VU291" s="59"/>
      <c r="VV291" s="59"/>
      <c r="VW291" s="59"/>
      <c r="VX291" s="59"/>
      <c r="VY291" s="59"/>
      <c r="VZ291" s="59"/>
      <c r="WA291" s="59"/>
      <c r="WB291" s="59"/>
      <c r="WC291" s="59"/>
      <c r="WD291" s="59"/>
      <c r="WE291" s="59"/>
      <c r="WF291" s="59"/>
      <c r="WG291" s="59"/>
      <c r="WH291" s="59"/>
      <c r="WI291" s="59"/>
      <c r="WJ291" s="59"/>
      <c r="WK291" s="59"/>
      <c r="WL291" s="59"/>
      <c r="WM291" s="59"/>
      <c r="WN291" s="59"/>
      <c r="WO291" s="59"/>
      <c r="WP291" s="59"/>
      <c r="WQ291" s="59"/>
      <c r="WR291" s="59"/>
      <c r="WS291" s="59"/>
      <c r="WT291" s="59"/>
      <c r="WU291" s="59"/>
      <c r="WV291" s="59"/>
      <c r="WW291" s="59"/>
      <c r="WX291" s="59"/>
      <c r="WY291" s="59"/>
      <c r="WZ291" s="59"/>
      <c r="XA291" s="59"/>
      <c r="XB291" s="59"/>
      <c r="XC291" s="59"/>
      <c r="XD291" s="59"/>
      <c r="XE291" s="59"/>
      <c r="XF291" s="59"/>
      <c r="XG291" s="59"/>
      <c r="XH291" s="59"/>
      <c r="XI291" s="59"/>
      <c r="XJ291" s="59"/>
      <c r="XK291" s="59"/>
      <c r="XL291" s="59"/>
      <c r="XM291" s="59"/>
      <c r="XN291" s="59"/>
      <c r="XO291" s="59"/>
      <c r="XP291" s="59"/>
      <c r="XQ291" s="59"/>
      <c r="XR291" s="59"/>
      <c r="XS291" s="59"/>
      <c r="XT291" s="59"/>
      <c r="XU291" s="59"/>
      <c r="XV291" s="59"/>
      <c r="XW291" s="59"/>
      <c r="XX291" s="59"/>
      <c r="XY291" s="59"/>
      <c r="XZ291" s="59"/>
      <c r="YA291" s="59"/>
      <c r="YB291" s="59"/>
      <c r="YC291" s="59"/>
      <c r="YD291" s="59"/>
      <c r="YE291" s="59"/>
      <c r="YF291" s="59"/>
      <c r="YG291" s="59"/>
      <c r="YH291" s="59"/>
      <c r="YI291" s="59"/>
      <c r="YJ291" s="59"/>
      <c r="YK291" s="59"/>
      <c r="YL291" s="59"/>
      <c r="YM291" s="59"/>
      <c r="YN291" s="59"/>
      <c r="YO291" s="59"/>
      <c r="YP291" s="59"/>
      <c r="YQ291" s="59"/>
      <c r="YR291" s="59"/>
      <c r="YS291" s="59"/>
      <c r="YT291" s="59"/>
      <c r="YU291" s="59"/>
      <c r="YV291" s="59"/>
      <c r="YW291" s="59"/>
      <c r="YX291" s="59"/>
      <c r="YY291" s="59"/>
      <c r="YZ291" s="59"/>
      <c r="ZA291" s="59"/>
      <c r="ZB291" s="59"/>
      <c r="ZC291" s="59"/>
      <c r="ZD291" s="59"/>
      <c r="ZE291" s="59"/>
      <c r="ZF291" s="59"/>
      <c r="ZG291" s="59"/>
      <c r="ZH291" s="59"/>
      <c r="ZI291" s="59"/>
      <c r="ZJ291" s="59"/>
      <c r="ZK291" s="59"/>
      <c r="ZL291" s="59"/>
      <c r="ZM291" s="59"/>
      <c r="ZN291" s="59"/>
      <c r="ZO291" s="59"/>
      <c r="ZP291" s="59"/>
      <c r="ZQ291" s="59"/>
      <c r="ZR291" s="59"/>
      <c r="ZS291" s="59"/>
      <c r="ZT291" s="59"/>
      <c r="ZU291" s="59"/>
      <c r="ZV291" s="59"/>
      <c r="ZW291" s="59"/>
      <c r="ZX291" s="59"/>
      <c r="ZY291" s="59"/>
      <c r="ZZ291" s="59"/>
      <c r="AAA291" s="59"/>
      <c r="AAB291" s="59"/>
      <c r="AAC291" s="59"/>
      <c r="AAD291" s="59"/>
      <c r="AAE291" s="59"/>
      <c r="AAF291" s="59"/>
      <c r="AAG291" s="59"/>
      <c r="AAH291" s="59"/>
      <c r="AAI291" s="59"/>
      <c r="AAJ291" s="59"/>
      <c r="AAK291" s="59"/>
      <c r="AAL291" s="59"/>
      <c r="AAM291" s="59"/>
      <c r="AAN291" s="59"/>
      <c r="AAO291" s="59"/>
      <c r="AAP291" s="59"/>
      <c r="AAQ291" s="59"/>
      <c r="AAR291" s="59"/>
      <c r="AAS291" s="59"/>
      <c r="AAT291" s="59"/>
      <c r="AAU291" s="59"/>
      <c r="AAV291" s="59"/>
      <c r="AAW291" s="59"/>
      <c r="AAX291" s="59"/>
      <c r="AAY291" s="59"/>
      <c r="AAZ291" s="59"/>
      <c r="ABA291" s="59"/>
      <c r="ABB291" s="59"/>
      <c r="ABC291" s="59"/>
      <c r="ABD291" s="59"/>
      <c r="ABE291" s="59"/>
      <c r="ABF291" s="59"/>
      <c r="ABG291" s="59"/>
      <c r="ABH291" s="59"/>
      <c r="ABI291" s="59"/>
      <c r="ABJ291" s="59"/>
      <c r="ABK291" s="59"/>
      <c r="ABL291" s="59"/>
      <c r="ABM291" s="59"/>
      <c r="ABN291" s="59"/>
      <c r="ABO291" s="59"/>
      <c r="ABP291" s="59"/>
      <c r="ABQ291" s="59"/>
      <c r="ABR291" s="59"/>
      <c r="ABS291" s="59"/>
      <c r="ABT291" s="59"/>
      <c r="ABU291" s="59"/>
      <c r="ABV291" s="59"/>
      <c r="ABW291" s="59"/>
      <c r="ABX291" s="59"/>
      <c r="ABY291" s="59"/>
      <c r="ABZ291" s="59"/>
      <c r="ACA291" s="59"/>
      <c r="ACB291" s="59"/>
      <c r="ACC291" s="59"/>
      <c r="ACD291" s="59"/>
      <c r="ACE291" s="59"/>
      <c r="ACF291" s="59"/>
      <c r="ACG291" s="59"/>
      <c r="ACH291" s="59"/>
      <c r="ACI291" s="59"/>
      <c r="ACJ291" s="59"/>
      <c r="ACK291" s="59"/>
      <c r="ACL291" s="59"/>
      <c r="ACM291" s="59"/>
      <c r="ACN291" s="59"/>
      <c r="ACO291" s="59"/>
      <c r="ACP291" s="59"/>
      <c r="ACQ291" s="59"/>
      <c r="ACR291" s="59"/>
      <c r="ACS291" s="59"/>
      <c r="ACT291" s="59"/>
      <c r="ACU291" s="59"/>
      <c r="ACV291" s="59"/>
      <c r="ACW291" s="59"/>
      <c r="ACX291" s="59"/>
      <c r="ACY291" s="59"/>
      <c r="ACZ291" s="59"/>
      <c r="ADA291" s="59"/>
      <c r="ADB291" s="59"/>
      <c r="ADC291" s="59"/>
      <c r="ADD291" s="59"/>
      <c r="ADE291" s="59"/>
      <c r="ADF291" s="59"/>
      <c r="ADG291" s="59"/>
      <c r="ADH291" s="59"/>
      <c r="ADI291" s="59"/>
      <c r="ADJ291" s="59"/>
      <c r="ADK291" s="59"/>
      <c r="ADL291" s="59"/>
      <c r="ADM291" s="59"/>
      <c r="ADN291" s="59"/>
      <c r="ADO291" s="59"/>
      <c r="ADP291" s="59"/>
      <c r="ADQ291" s="59"/>
      <c r="ADR291" s="59"/>
      <c r="ADS291" s="59"/>
      <c r="ADT291" s="59"/>
      <c r="ADU291" s="59"/>
      <c r="ADV291" s="59"/>
      <c r="ADW291" s="59"/>
      <c r="ADX291" s="59"/>
      <c r="ADY291" s="59"/>
      <c r="ADZ291" s="59"/>
      <c r="AEA291" s="59"/>
      <c r="AEB291" s="59"/>
      <c r="AEC291" s="59"/>
      <c r="AED291" s="59"/>
      <c r="AEE291" s="59"/>
      <c r="AEF291" s="59"/>
      <c r="AEG291" s="59"/>
      <c r="AEH291" s="59"/>
      <c r="AEI291" s="59"/>
      <c r="AEJ291" s="59"/>
      <c r="AEK291" s="59"/>
      <c r="AEL291" s="59"/>
      <c r="AEM291" s="59"/>
      <c r="AEN291" s="59"/>
      <c r="AEO291" s="59"/>
      <c r="AEP291" s="59"/>
      <c r="AEQ291" s="59"/>
      <c r="AER291" s="59"/>
      <c r="AES291" s="59"/>
      <c r="AET291" s="59"/>
      <c r="AEU291" s="59"/>
      <c r="AEV291" s="59"/>
      <c r="AEW291" s="59"/>
      <c r="AEX291" s="59"/>
      <c r="AEY291" s="59"/>
      <c r="AEZ291" s="59"/>
      <c r="AFA291" s="59"/>
      <c r="AFB291" s="59"/>
      <c r="AFC291" s="59"/>
      <c r="AFD291" s="59"/>
      <c r="AFE291" s="59"/>
      <c r="AFF291" s="59"/>
      <c r="AFG291" s="59"/>
      <c r="AFH291" s="59"/>
      <c r="AFI291" s="59"/>
      <c r="AFJ291" s="59"/>
      <c r="AFK291" s="59"/>
      <c r="AFL291" s="59"/>
      <c r="AFM291" s="59"/>
      <c r="AFN291" s="59"/>
      <c r="AFO291" s="59"/>
      <c r="AFP291" s="59"/>
      <c r="AFQ291" s="59"/>
      <c r="AFR291" s="59"/>
      <c r="AFS291" s="59"/>
      <c r="AFT291" s="59"/>
      <c r="AFU291" s="59"/>
      <c r="AFV291" s="59"/>
      <c r="AFW291" s="59"/>
      <c r="AFX291" s="59"/>
      <c r="AFY291" s="59"/>
      <c r="AFZ291" s="59"/>
      <c r="AGA291" s="59"/>
      <c r="AGB291" s="59"/>
      <c r="AGC291" s="59"/>
      <c r="AGD291" s="59"/>
      <c r="AGE291" s="59"/>
      <c r="AGF291" s="59"/>
      <c r="AGG291" s="59"/>
      <c r="AGH291" s="59"/>
      <c r="AGI291" s="59"/>
      <c r="AGJ291" s="59"/>
      <c r="AGK291" s="59"/>
      <c r="AGL291" s="59"/>
      <c r="AGM291" s="59"/>
      <c r="AGN291" s="59"/>
      <c r="AGO291" s="59"/>
      <c r="AGP291" s="59"/>
      <c r="AGQ291" s="59"/>
      <c r="AGR291" s="59"/>
      <c r="AGS291" s="59"/>
      <c r="AGT291" s="59"/>
      <c r="AGU291" s="59"/>
      <c r="AGV291" s="59"/>
      <c r="AGW291" s="59"/>
      <c r="AGX291" s="59"/>
      <c r="AGY291" s="59"/>
      <c r="AGZ291" s="59"/>
      <c r="AHA291" s="59"/>
      <c r="AHB291" s="59"/>
      <c r="AHC291" s="59"/>
      <c r="AHD291" s="59"/>
      <c r="AHE291" s="59"/>
      <c r="AHF291" s="59"/>
      <c r="AHG291" s="59"/>
      <c r="AHH291" s="59"/>
      <c r="AHI291" s="59"/>
      <c r="AHJ291" s="59"/>
      <c r="AHK291" s="59"/>
      <c r="AHL291" s="59"/>
      <c r="AHM291" s="59"/>
      <c r="AHN291" s="59"/>
      <c r="AHO291" s="59"/>
      <c r="AHP291" s="59"/>
      <c r="AHQ291" s="59"/>
      <c r="AHR291" s="59"/>
      <c r="AHS291" s="59"/>
      <c r="AHT291" s="59"/>
      <c r="AHU291" s="59"/>
      <c r="AHV291" s="59"/>
      <c r="AHW291" s="59"/>
      <c r="AHX291" s="59"/>
      <c r="AHY291" s="59"/>
      <c r="AHZ291" s="59"/>
      <c r="AIA291" s="59"/>
      <c r="AIB291" s="59"/>
      <c r="AIC291" s="59"/>
      <c r="AID291" s="59"/>
      <c r="AIE291" s="59"/>
      <c r="AIF291" s="59"/>
      <c r="AIG291" s="59"/>
      <c r="AIH291" s="59"/>
      <c r="AII291" s="59"/>
      <c r="AIJ291" s="59"/>
      <c r="AIK291" s="59"/>
      <c r="AIL291" s="59"/>
      <c r="AIM291" s="59"/>
      <c r="AIN291" s="59"/>
      <c r="AIO291" s="59"/>
      <c r="AIP291" s="59"/>
      <c r="AIQ291" s="59"/>
      <c r="AIR291" s="59"/>
      <c r="AIS291" s="59"/>
      <c r="AIT291" s="59"/>
      <c r="AIU291" s="59"/>
      <c r="AIV291" s="59"/>
      <c r="AIW291" s="59"/>
      <c r="AIX291" s="59"/>
      <c r="AIY291" s="59"/>
      <c r="AIZ291" s="59"/>
      <c r="AJA291" s="59"/>
      <c r="AJB291" s="59"/>
      <c r="AJC291" s="59"/>
      <c r="AJD291" s="59"/>
      <c r="AJE291" s="59"/>
      <c r="AJF291" s="59"/>
      <c r="AJG291" s="59"/>
      <c r="AJH291" s="59"/>
      <c r="AJI291" s="59"/>
      <c r="AJJ291" s="59"/>
      <c r="AJK291" s="59"/>
      <c r="AJL291" s="59"/>
      <c r="AJM291" s="59"/>
      <c r="AJN291" s="59"/>
      <c r="AJO291" s="59"/>
      <c r="AJP291" s="59"/>
      <c r="AJQ291" s="59"/>
      <c r="AJR291" s="59"/>
      <c r="AJS291" s="59"/>
      <c r="AJT291" s="59"/>
      <c r="AJU291" s="59"/>
      <c r="AJV291" s="59"/>
      <c r="AJW291" s="59"/>
      <c r="AJX291" s="59"/>
      <c r="AJY291" s="59"/>
      <c r="AJZ291" s="59"/>
      <c r="AKA291" s="59"/>
      <c r="AKB291" s="59"/>
      <c r="AKC291" s="59"/>
      <c r="AKD291" s="59"/>
      <c r="AKE291" s="59"/>
      <c r="AKF291" s="59"/>
      <c r="AKG291" s="59"/>
      <c r="AKH291" s="59"/>
      <c r="AKI291" s="59"/>
      <c r="AKJ291" s="59"/>
      <c r="AKK291" s="59"/>
      <c r="AKL291" s="59"/>
      <c r="AKM291" s="59"/>
      <c r="AKN291" s="59"/>
      <c r="AKO291" s="59"/>
      <c r="AKP291" s="59"/>
      <c r="AKQ291" s="59"/>
      <c r="AKR291" s="59"/>
      <c r="AKS291" s="59"/>
      <c r="AKT291" s="59"/>
      <c r="AKU291" s="59"/>
      <c r="AKV291" s="59"/>
      <c r="AKW291" s="59"/>
      <c r="AKX291" s="59"/>
      <c r="AKY291" s="59"/>
      <c r="AKZ291" s="59"/>
      <c r="ALA291" s="59"/>
      <c r="ALB291" s="59"/>
      <c r="ALC291" s="59"/>
      <c r="ALD291" s="59"/>
      <c r="ALE291" s="59"/>
      <c r="ALF291" s="59"/>
      <c r="ALG291" s="59"/>
      <c r="ALH291" s="59"/>
      <c r="ALI291" s="59"/>
      <c r="ALJ291" s="59"/>
      <c r="ALK291" s="59"/>
      <c r="ALL291" s="59"/>
      <c r="ALM291" s="59"/>
      <c r="ALN291" s="59"/>
      <c r="ALO291" s="59"/>
      <c r="ALP291" s="59"/>
      <c r="ALQ291" s="59"/>
      <c r="ALR291" s="59"/>
      <c r="ALS291" s="59"/>
      <c r="ALT291" s="59"/>
      <c r="ALU291" s="59"/>
      <c r="ALV291" s="59"/>
      <c r="ALW291" s="59"/>
      <c r="ALX291" s="59"/>
      <c r="ALY291" s="59"/>
      <c r="ALZ291" s="59"/>
      <c r="AMA291" s="59"/>
      <c r="AMB291" s="59"/>
      <c r="AMC291" s="59"/>
      <c r="AMD291" s="59"/>
      <c r="AME291" s="59"/>
      <c r="AMF291" s="59"/>
      <c r="AMG291" s="59"/>
      <c r="AMH291" s="59"/>
      <c r="AMI291" s="59"/>
      <c r="AMJ291" s="59"/>
      <c r="AMK291" s="59"/>
      <c r="AML291" s="59"/>
      <c r="AMM291" s="59"/>
      <c r="AMN291" s="59"/>
      <c r="AMO291" s="59"/>
      <c r="AMP291" s="59"/>
      <c r="AMQ291" s="59"/>
      <c r="AMR291" s="59"/>
      <c r="AMS291" s="59"/>
      <c r="AMT291" s="59"/>
      <c r="AMU291" s="59"/>
      <c r="AMV291" s="59"/>
      <c r="AMW291" s="59"/>
      <c r="AMX291" s="59"/>
      <c r="AMY291" s="59"/>
      <c r="AMZ291" s="59"/>
      <c r="ANA291" s="59"/>
      <c r="ANB291" s="59"/>
      <c r="ANC291" s="59"/>
      <c r="AND291" s="59"/>
      <c r="ANE291" s="59"/>
      <c r="ANF291" s="59"/>
      <c r="ANG291" s="59"/>
      <c r="ANH291" s="59"/>
      <c r="ANI291" s="59"/>
      <c r="ANJ291" s="59"/>
      <c r="ANK291" s="59"/>
      <c r="ANL291" s="59"/>
      <c r="ANM291" s="59"/>
      <c r="ANN291" s="59"/>
      <c r="ANO291" s="59"/>
      <c r="ANP291" s="59"/>
      <c r="ANQ291" s="59"/>
      <c r="ANR291" s="59"/>
      <c r="ANS291" s="59"/>
      <c r="ANT291" s="59"/>
      <c r="ANU291" s="59"/>
      <c r="ANV291" s="59"/>
      <c r="ANW291" s="59"/>
      <c r="ANX291" s="59"/>
      <c r="ANY291" s="59"/>
      <c r="ANZ291" s="59"/>
      <c r="AOA291" s="59"/>
      <c r="AOB291" s="59"/>
      <c r="AOC291" s="59"/>
      <c r="AOD291" s="59"/>
      <c r="AOE291" s="59"/>
      <c r="AOF291" s="59"/>
      <c r="AOG291" s="59"/>
      <c r="AOH291" s="59"/>
      <c r="AOI291" s="59"/>
      <c r="AOJ291" s="59"/>
      <c r="AOK291" s="59"/>
      <c r="AOL291" s="59"/>
      <c r="AOM291" s="59"/>
      <c r="AON291" s="59"/>
      <c r="AOO291" s="59"/>
      <c r="AOP291" s="59"/>
      <c r="AOQ291" s="59"/>
      <c r="AOR291" s="59"/>
      <c r="AOS291" s="59"/>
      <c r="AOT291" s="59"/>
      <c r="AOU291" s="59"/>
      <c r="AOV291" s="59"/>
      <c r="AOW291" s="59"/>
      <c r="AOX291" s="59"/>
      <c r="AOY291" s="59"/>
      <c r="AOZ291" s="59"/>
      <c r="APA291" s="59"/>
      <c r="APB291" s="59"/>
      <c r="APC291" s="59"/>
      <c r="APD291" s="59"/>
      <c r="APE291" s="59"/>
      <c r="APF291" s="59"/>
      <c r="APG291" s="59"/>
      <c r="APH291" s="59"/>
      <c r="API291" s="59"/>
      <c r="APJ291" s="59"/>
      <c r="APK291" s="59"/>
      <c r="APL291" s="59"/>
      <c r="APM291" s="59"/>
      <c r="APN291" s="59"/>
      <c r="APO291" s="59"/>
      <c r="APP291" s="59"/>
      <c r="APQ291" s="59"/>
      <c r="APR291" s="59"/>
      <c r="APS291" s="59"/>
      <c r="APT291" s="59"/>
      <c r="APU291" s="59"/>
      <c r="APV291" s="59"/>
      <c r="APW291" s="59"/>
      <c r="APX291" s="59"/>
      <c r="APY291" s="59"/>
      <c r="APZ291" s="59"/>
      <c r="AQA291" s="59"/>
      <c r="AQB291" s="59"/>
      <c r="AQC291" s="59"/>
      <c r="AQD291" s="59"/>
      <c r="AQE291" s="59"/>
      <c r="AQF291" s="59"/>
      <c r="AQG291" s="59"/>
      <c r="AQH291" s="59"/>
      <c r="AQI291" s="59"/>
      <c r="AQJ291" s="59"/>
      <c r="AQK291" s="59"/>
      <c r="AQL291" s="59"/>
      <c r="AQM291" s="59"/>
      <c r="AQN291" s="59"/>
      <c r="AQO291" s="59"/>
      <c r="AQP291" s="59"/>
      <c r="AQQ291" s="59"/>
      <c r="AQR291" s="59"/>
      <c r="AQS291" s="59"/>
      <c r="AQT291" s="59"/>
      <c r="AQU291" s="59"/>
      <c r="AQV291" s="59"/>
      <c r="AQW291" s="59"/>
      <c r="AQX291" s="59"/>
      <c r="AQY291" s="59"/>
      <c r="AQZ291" s="59"/>
      <c r="ARA291" s="59"/>
      <c r="ARB291" s="59"/>
      <c r="ARC291" s="59"/>
      <c r="ARD291" s="59"/>
      <c r="ARE291" s="59"/>
      <c r="ARF291" s="59"/>
      <c r="ARG291" s="59"/>
      <c r="ARH291" s="59"/>
      <c r="ARI291" s="59"/>
      <c r="ARJ291" s="59"/>
      <c r="ARK291" s="59"/>
      <c r="ARL291" s="59"/>
      <c r="ARM291" s="59"/>
      <c r="ARN291" s="59"/>
      <c r="ARO291" s="59"/>
      <c r="ARP291" s="59"/>
      <c r="ARQ291" s="59"/>
      <c r="ARR291" s="59"/>
      <c r="ARS291" s="59"/>
      <c r="ART291" s="59"/>
      <c r="ARU291" s="59"/>
      <c r="ARV291" s="59"/>
      <c r="ARW291" s="59"/>
      <c r="ARX291" s="59"/>
      <c r="ARY291" s="59"/>
      <c r="ARZ291" s="59"/>
      <c r="ASA291" s="59"/>
      <c r="ASB291" s="59"/>
      <c r="ASC291" s="59"/>
      <c r="ASD291" s="59"/>
      <c r="ASE291" s="59"/>
      <c r="ASF291" s="59"/>
      <c r="ASG291" s="59"/>
      <c r="ASH291" s="59"/>
      <c r="ASI291" s="59"/>
      <c r="ASJ291" s="59"/>
      <c r="ASK291" s="59"/>
      <c r="ASL291" s="59"/>
      <c r="ASM291" s="59"/>
      <c r="ASN291" s="59"/>
      <c r="ASO291" s="59"/>
      <c r="ASP291" s="59"/>
      <c r="ASQ291" s="59"/>
      <c r="ASR291" s="59"/>
      <c r="ASS291" s="59"/>
      <c r="AST291" s="59"/>
      <c r="ASU291" s="59"/>
      <c r="ASV291" s="59"/>
      <c r="ASW291" s="59"/>
      <c r="ASX291" s="59"/>
      <c r="ASY291" s="59"/>
      <c r="ASZ291" s="59"/>
      <c r="ATA291" s="59"/>
      <c r="ATB291" s="59"/>
      <c r="ATC291" s="59"/>
      <c r="ATD291" s="59"/>
      <c r="ATE291" s="59"/>
      <c r="ATF291" s="59"/>
      <c r="ATG291" s="59"/>
      <c r="ATH291" s="59"/>
      <c r="ATI291" s="59"/>
      <c r="ATJ291" s="59"/>
      <c r="ATK291" s="59"/>
      <c r="ATL291" s="59"/>
      <c r="ATM291" s="59"/>
      <c r="ATN291" s="59"/>
      <c r="ATO291" s="59"/>
      <c r="ATP291" s="59"/>
      <c r="ATQ291" s="59"/>
      <c r="ATR291" s="59"/>
      <c r="ATS291" s="59"/>
      <c r="ATT291" s="59"/>
      <c r="ATU291" s="59"/>
      <c r="ATV291" s="59"/>
      <c r="ATW291" s="59"/>
      <c r="ATX291" s="59"/>
      <c r="ATY291" s="59"/>
      <c r="ATZ291" s="59"/>
      <c r="AUA291" s="59"/>
      <c r="AUB291" s="59"/>
      <c r="AUC291" s="59"/>
      <c r="AUD291" s="59"/>
      <c r="AUE291" s="59"/>
      <c r="AUF291" s="59"/>
      <c r="AUG291" s="59"/>
      <c r="AUH291" s="59"/>
      <c r="AUI291" s="59"/>
      <c r="AUJ291" s="59"/>
      <c r="AUK291" s="59"/>
      <c r="AUL291" s="59"/>
      <c r="AUM291" s="59"/>
      <c r="AUN291" s="59"/>
      <c r="AUO291" s="59"/>
      <c r="AUP291" s="59"/>
      <c r="AUQ291" s="59"/>
      <c r="AUR291" s="59"/>
      <c r="AUS291" s="59"/>
      <c r="AUT291" s="59"/>
      <c r="AUU291" s="59"/>
      <c r="AUV291" s="59"/>
      <c r="AUW291" s="59"/>
      <c r="AUX291" s="59"/>
      <c r="AUY291" s="59"/>
      <c r="AUZ291" s="59"/>
      <c r="AVA291" s="59"/>
      <c r="AVB291" s="59"/>
      <c r="AVC291" s="59"/>
      <c r="AVD291" s="59"/>
      <c r="AVE291" s="59"/>
      <c r="AVF291" s="59"/>
      <c r="AVG291" s="59"/>
      <c r="AVH291" s="59"/>
      <c r="AVI291" s="59"/>
      <c r="AVJ291" s="59"/>
      <c r="AVK291" s="59"/>
      <c r="AVL291" s="59"/>
      <c r="AVM291" s="59"/>
      <c r="AVN291" s="59"/>
      <c r="AVO291" s="59"/>
      <c r="AVP291" s="59"/>
      <c r="AVQ291" s="59"/>
      <c r="AVR291" s="59"/>
      <c r="AVS291" s="59"/>
      <c r="AVT291" s="59"/>
      <c r="AVU291" s="59"/>
      <c r="AVV291" s="59"/>
      <c r="AVW291" s="59"/>
      <c r="AVX291" s="59"/>
      <c r="AVY291" s="59"/>
      <c r="AVZ291" s="59"/>
      <c r="AWA291" s="59"/>
      <c r="AWB291" s="59"/>
      <c r="AWC291" s="59"/>
      <c r="AWD291" s="59"/>
      <c r="AWE291" s="59"/>
      <c r="AWF291" s="59"/>
      <c r="AWG291" s="59"/>
      <c r="AWH291" s="59"/>
      <c r="AWI291" s="59"/>
      <c r="AWJ291" s="59"/>
      <c r="AWK291" s="59"/>
      <c r="AWL291" s="59"/>
      <c r="AWM291" s="59"/>
      <c r="AWN291" s="59"/>
      <c r="AWO291" s="59"/>
      <c r="AWP291" s="59"/>
      <c r="AWQ291" s="59"/>
      <c r="AWR291" s="59"/>
      <c r="AWS291" s="59"/>
      <c r="AWT291" s="59"/>
      <c r="AWU291" s="59"/>
      <c r="AWV291" s="59"/>
      <c r="AWW291" s="59"/>
      <c r="AWX291" s="59"/>
      <c r="AWY291" s="59"/>
      <c r="AWZ291" s="59"/>
      <c r="AXA291" s="59"/>
      <c r="AXB291" s="59"/>
      <c r="AXC291" s="59"/>
      <c r="AXD291" s="59"/>
      <c r="AXE291" s="59"/>
      <c r="AXF291" s="59"/>
      <c r="AXG291" s="59"/>
      <c r="AXH291" s="59"/>
      <c r="AXI291" s="59"/>
      <c r="AXJ291" s="59"/>
      <c r="AXK291" s="59"/>
      <c r="AXL291" s="59"/>
      <c r="AXM291" s="59"/>
      <c r="AXN291" s="59"/>
      <c r="AXO291" s="59"/>
      <c r="AXP291" s="59"/>
      <c r="AXQ291" s="59"/>
      <c r="AXR291" s="59"/>
      <c r="AXS291" s="59"/>
      <c r="AXT291" s="59"/>
      <c r="AXU291" s="59"/>
      <c r="AXV291" s="59"/>
      <c r="AXW291" s="59"/>
      <c r="AXX291" s="59"/>
      <c r="AXY291" s="59"/>
      <c r="AXZ291" s="59"/>
      <c r="AYA291" s="59"/>
      <c r="AYB291" s="59"/>
      <c r="AYC291" s="59"/>
      <c r="AYD291" s="59"/>
      <c r="AYE291" s="59"/>
      <c r="AYF291" s="59"/>
      <c r="AYG291" s="59"/>
      <c r="AYH291" s="59"/>
      <c r="AYI291" s="59"/>
      <c r="AYJ291" s="59"/>
      <c r="AYK291" s="59"/>
      <c r="AYL291" s="59"/>
      <c r="AYM291" s="59"/>
      <c r="AYN291" s="59"/>
      <c r="AYO291" s="59"/>
      <c r="AYP291" s="59"/>
      <c r="AYQ291" s="59"/>
      <c r="AYR291" s="59"/>
      <c r="AYS291" s="59"/>
      <c r="AYT291" s="59"/>
      <c r="AYU291" s="59"/>
      <c r="AYV291" s="59"/>
      <c r="AYW291" s="59"/>
      <c r="AYX291" s="59"/>
      <c r="AYY291" s="59"/>
      <c r="AYZ291" s="59"/>
      <c r="AZA291" s="59"/>
      <c r="AZB291" s="59"/>
      <c r="AZC291" s="59"/>
      <c r="AZD291" s="59"/>
      <c r="AZE291" s="59"/>
      <c r="AZF291" s="59"/>
      <c r="AZG291" s="59"/>
      <c r="AZH291" s="59"/>
      <c r="AZI291" s="59"/>
      <c r="AZJ291" s="59"/>
      <c r="AZK291" s="59"/>
      <c r="AZL291" s="59"/>
      <c r="AZM291" s="59"/>
      <c r="AZN291" s="59"/>
      <c r="AZO291" s="59"/>
      <c r="AZP291" s="59"/>
      <c r="AZQ291" s="59"/>
      <c r="AZR291" s="59"/>
      <c r="AZS291" s="59"/>
      <c r="AZT291" s="59"/>
      <c r="AZU291" s="59"/>
      <c r="AZV291" s="59"/>
      <c r="AZW291" s="59"/>
      <c r="AZX291" s="59"/>
      <c r="AZY291" s="59"/>
      <c r="AZZ291" s="59"/>
      <c r="BAA291" s="59"/>
      <c r="BAB291" s="59"/>
      <c r="BAC291" s="59"/>
      <c r="BAD291" s="59"/>
      <c r="BAE291" s="59"/>
      <c r="BAF291" s="59"/>
      <c r="BAG291" s="59"/>
      <c r="BAH291" s="59"/>
      <c r="BAI291" s="59"/>
      <c r="BAJ291" s="59"/>
      <c r="BAK291" s="59"/>
      <c r="BAL291" s="59"/>
      <c r="BAM291" s="59"/>
      <c r="BAN291" s="59"/>
      <c r="BAO291" s="59"/>
      <c r="BAP291" s="59"/>
      <c r="BAQ291" s="59"/>
      <c r="BAR291" s="59"/>
      <c r="BAS291" s="59"/>
      <c r="BAT291" s="59"/>
      <c r="BAU291" s="59"/>
      <c r="BAV291" s="59"/>
      <c r="BAW291" s="59"/>
      <c r="BAX291" s="59"/>
      <c r="BAY291" s="59"/>
      <c r="BAZ291" s="59"/>
      <c r="BBA291" s="59"/>
      <c r="BBB291" s="59"/>
      <c r="BBC291" s="59"/>
      <c r="BBD291" s="59"/>
      <c r="BBE291" s="59"/>
      <c r="BBF291" s="59"/>
      <c r="BBG291" s="59"/>
      <c r="BBH291" s="59"/>
      <c r="BBI291" s="59"/>
      <c r="BBJ291" s="59"/>
      <c r="BBK291" s="59"/>
      <c r="BBL291" s="59"/>
      <c r="BBM291" s="59"/>
      <c r="BBN291" s="59"/>
      <c r="BBO291" s="59"/>
      <c r="BBP291" s="59"/>
      <c r="BBQ291" s="59"/>
      <c r="BBR291" s="59"/>
      <c r="BBS291" s="59"/>
      <c r="BBT291" s="59"/>
      <c r="BBU291" s="59"/>
      <c r="BBV291" s="59"/>
      <c r="BBW291" s="59"/>
      <c r="BBX291" s="59"/>
      <c r="BBY291" s="59"/>
      <c r="BBZ291" s="59"/>
      <c r="BCA291" s="59"/>
      <c r="BCB291" s="59"/>
      <c r="BCC291" s="59"/>
      <c r="BCD291" s="59"/>
      <c r="BCE291" s="59"/>
      <c r="BCF291" s="59"/>
      <c r="BCG291" s="59"/>
      <c r="BCH291" s="59"/>
      <c r="BCI291" s="59"/>
      <c r="BCJ291" s="59"/>
      <c r="BCK291" s="59"/>
      <c r="BCL291" s="59"/>
      <c r="BCM291" s="59"/>
      <c r="BCN291" s="59"/>
      <c r="BCO291" s="59"/>
      <c r="BCP291" s="59"/>
      <c r="BCQ291" s="59"/>
      <c r="BCR291" s="59"/>
      <c r="BCS291" s="59"/>
      <c r="BCT291" s="59"/>
      <c r="BCU291" s="59"/>
      <c r="BCV291" s="59"/>
      <c r="BCW291" s="59"/>
      <c r="BCX291" s="59"/>
      <c r="BCY291" s="59"/>
      <c r="BCZ291" s="59"/>
      <c r="BDA291" s="59"/>
      <c r="BDB291" s="59"/>
      <c r="BDC291" s="59"/>
      <c r="BDD291" s="59"/>
      <c r="BDE291" s="59"/>
      <c r="BDF291" s="59"/>
      <c r="BDG291" s="59"/>
      <c r="BDH291" s="59"/>
      <c r="BDI291" s="59"/>
      <c r="BDJ291" s="59"/>
      <c r="BDK291" s="59"/>
      <c r="BDL291" s="59"/>
      <c r="BDM291" s="59"/>
      <c r="BDN291" s="59"/>
      <c r="BDO291" s="59"/>
      <c r="BDP291" s="59"/>
      <c r="BDQ291" s="59"/>
      <c r="BDR291" s="59"/>
      <c r="BDS291" s="59"/>
      <c r="BDT291" s="59"/>
      <c r="BDU291" s="59"/>
      <c r="BDV291" s="59"/>
      <c r="BDW291" s="59"/>
      <c r="BDX291" s="59"/>
      <c r="BDY291" s="59"/>
      <c r="BDZ291" s="59"/>
      <c r="BEA291" s="59"/>
      <c r="BEB291" s="59"/>
      <c r="BEC291" s="59"/>
      <c r="BED291" s="59"/>
      <c r="BEE291" s="59"/>
      <c r="BEF291" s="59"/>
      <c r="BEG291" s="59"/>
      <c r="BEH291" s="59"/>
      <c r="BEI291" s="59"/>
      <c r="BEJ291" s="59"/>
      <c r="BEK291" s="59"/>
      <c r="BEL291" s="59"/>
      <c r="BEM291" s="59"/>
      <c r="BEN291" s="59"/>
      <c r="BEO291" s="59"/>
      <c r="BEP291" s="59"/>
      <c r="BEQ291" s="59"/>
      <c r="BER291" s="59"/>
      <c r="BES291" s="59"/>
      <c r="BET291" s="59"/>
      <c r="BEU291" s="59"/>
      <c r="BEV291" s="59"/>
      <c r="BEW291" s="59"/>
      <c r="BEX291" s="59"/>
      <c r="BEY291" s="59"/>
      <c r="BEZ291" s="59"/>
      <c r="BFA291" s="59"/>
      <c r="BFB291" s="59"/>
      <c r="BFC291" s="59"/>
      <c r="BFD291" s="59"/>
      <c r="BFE291" s="59"/>
      <c r="BFF291" s="59"/>
      <c r="BFG291" s="59"/>
      <c r="BFH291" s="59"/>
      <c r="BFI291" s="59"/>
      <c r="BFJ291" s="59"/>
      <c r="BFK291" s="59"/>
      <c r="BFL291" s="59"/>
      <c r="BFM291" s="59"/>
      <c r="BFN291" s="59"/>
      <c r="BFO291" s="59"/>
      <c r="BFP291" s="59"/>
      <c r="BFQ291" s="59"/>
      <c r="BFR291" s="59"/>
      <c r="BFS291" s="59"/>
      <c r="BFT291" s="59"/>
      <c r="BFU291" s="59"/>
      <c r="BFV291" s="59"/>
      <c r="BFW291" s="59"/>
      <c r="BFX291" s="59"/>
      <c r="BFY291" s="59"/>
      <c r="BFZ291" s="59"/>
      <c r="BGA291" s="59"/>
      <c r="BGB291" s="59"/>
      <c r="BGC291" s="59"/>
      <c r="BGD291" s="59"/>
      <c r="BGE291" s="59"/>
      <c r="BGF291" s="59"/>
      <c r="BGG291" s="59"/>
      <c r="BGH291" s="59"/>
      <c r="BGI291" s="59"/>
      <c r="BGJ291" s="59"/>
      <c r="BGK291" s="59"/>
      <c r="BGL291" s="59"/>
      <c r="BGM291" s="59"/>
      <c r="BGN291" s="59"/>
      <c r="BGO291" s="59"/>
      <c r="BGP291" s="59"/>
      <c r="BGQ291" s="59"/>
      <c r="BGR291" s="59"/>
      <c r="BGS291" s="59"/>
      <c r="BGT291" s="59"/>
      <c r="BGU291" s="59"/>
      <c r="BGV291" s="59"/>
      <c r="BGW291" s="59"/>
      <c r="BGX291" s="59"/>
      <c r="BGY291" s="59"/>
      <c r="BGZ291" s="59"/>
      <c r="BHA291" s="59"/>
      <c r="BHB291" s="59"/>
      <c r="BHC291" s="59"/>
      <c r="BHD291" s="59"/>
      <c r="BHE291" s="59"/>
      <c r="BHF291" s="59"/>
      <c r="BHG291" s="59"/>
      <c r="BHH291" s="59"/>
      <c r="BHI291" s="59"/>
      <c r="BHJ291" s="59"/>
      <c r="BHK291" s="59"/>
      <c r="BHL291" s="59"/>
      <c r="BHM291" s="59"/>
      <c r="BHN291" s="59"/>
      <c r="BHO291" s="59"/>
      <c r="BHP291" s="59"/>
      <c r="BHQ291" s="59"/>
      <c r="BHR291" s="59"/>
      <c r="BHS291" s="59"/>
      <c r="BHT291" s="59"/>
      <c r="BHU291" s="59"/>
      <c r="BHV291" s="59"/>
      <c r="BHW291" s="59"/>
      <c r="BHX291" s="59"/>
      <c r="BHY291" s="59"/>
      <c r="BHZ291" s="59"/>
      <c r="BIA291" s="59"/>
      <c r="BIB291" s="59"/>
      <c r="BIC291" s="59"/>
      <c r="BID291" s="59"/>
      <c r="BIE291" s="59"/>
      <c r="BIF291" s="59"/>
      <c r="BIG291" s="59"/>
      <c r="BIH291" s="59"/>
      <c r="BII291" s="59"/>
      <c r="BIJ291" s="59"/>
      <c r="BIK291" s="59"/>
      <c r="BIL291" s="59"/>
      <c r="BIM291" s="59"/>
      <c r="BIN291" s="59"/>
      <c r="BIO291" s="59"/>
      <c r="BIP291" s="59"/>
      <c r="BIQ291" s="59"/>
      <c r="BIR291" s="59"/>
      <c r="BIS291" s="59"/>
      <c r="BIT291" s="59"/>
      <c r="BIU291" s="59"/>
      <c r="BIV291" s="59"/>
      <c r="BIW291" s="59"/>
      <c r="BIX291" s="59"/>
      <c r="BIY291" s="59"/>
      <c r="BIZ291" s="59"/>
      <c r="BJA291" s="59"/>
      <c r="BJB291" s="59"/>
      <c r="BJC291" s="59"/>
      <c r="BJD291" s="59"/>
      <c r="BJE291" s="59"/>
      <c r="BJF291" s="59"/>
      <c r="BJG291" s="59"/>
      <c r="BJH291" s="59"/>
      <c r="BJI291" s="59"/>
      <c r="BJJ291" s="59"/>
      <c r="BJK291" s="59"/>
      <c r="BJL291" s="59"/>
      <c r="BJM291" s="59"/>
      <c r="BJN291" s="59"/>
      <c r="BJO291" s="59"/>
      <c r="BJP291" s="59"/>
      <c r="BJQ291" s="59"/>
      <c r="BJR291" s="59"/>
      <c r="BJS291" s="59"/>
      <c r="BJT291" s="59"/>
      <c r="BJU291" s="59"/>
      <c r="BJV291" s="59"/>
      <c r="BJW291" s="59"/>
      <c r="BJX291" s="59"/>
      <c r="BJY291" s="59"/>
      <c r="BJZ291" s="59"/>
      <c r="BKA291" s="59"/>
      <c r="BKB291" s="59"/>
      <c r="BKC291" s="59"/>
      <c r="BKD291" s="59"/>
      <c r="BKE291" s="59"/>
      <c r="BKF291" s="59"/>
      <c r="BKG291" s="59"/>
      <c r="BKH291" s="59"/>
      <c r="BKI291" s="59"/>
      <c r="BKJ291" s="59"/>
      <c r="BKK291" s="59"/>
      <c r="BKL291" s="59"/>
      <c r="BKM291" s="59"/>
      <c r="BKN291" s="59"/>
      <c r="BKO291" s="59"/>
      <c r="BKP291" s="59"/>
      <c r="BKQ291" s="59"/>
      <c r="BKR291" s="59"/>
      <c r="BKS291" s="59"/>
      <c r="BKT291" s="59"/>
      <c r="BKU291" s="59"/>
      <c r="BKV291" s="59"/>
      <c r="BKW291" s="59"/>
      <c r="BKX291" s="59"/>
      <c r="BKY291" s="59"/>
      <c r="BKZ291" s="59"/>
      <c r="BLA291" s="59"/>
      <c r="BLB291" s="59"/>
      <c r="BLC291" s="59"/>
      <c r="BLD291" s="59"/>
      <c r="BLE291" s="59"/>
      <c r="BLF291" s="59"/>
      <c r="BLG291" s="59"/>
      <c r="BLH291" s="59"/>
      <c r="BLI291" s="59"/>
      <c r="BLJ291" s="59"/>
      <c r="BLK291" s="59"/>
      <c r="BLL291" s="59"/>
      <c r="BLM291" s="59"/>
      <c r="BLN291" s="59"/>
      <c r="BLO291" s="59"/>
      <c r="BLP291" s="59"/>
      <c r="BLQ291" s="59"/>
      <c r="BLR291" s="59"/>
      <c r="BLS291" s="59"/>
      <c r="BLT291" s="59"/>
      <c r="BLU291" s="59"/>
      <c r="BLV291" s="59"/>
      <c r="BLW291" s="59"/>
      <c r="BLX291" s="59"/>
      <c r="BLY291" s="59"/>
      <c r="BLZ291" s="59"/>
      <c r="BMA291" s="59"/>
      <c r="BMB291" s="59"/>
      <c r="BMC291" s="59"/>
      <c r="BMD291" s="59"/>
      <c r="BME291" s="59"/>
      <c r="BMF291" s="59"/>
      <c r="BMG291" s="59"/>
      <c r="BMH291" s="59"/>
      <c r="BMI291" s="59"/>
      <c r="BMJ291" s="59"/>
      <c r="BMK291" s="59"/>
      <c r="BML291" s="59"/>
      <c r="BMM291" s="59"/>
      <c r="BMN291" s="59"/>
      <c r="BMO291" s="59"/>
      <c r="BMP291" s="59"/>
      <c r="BMQ291" s="59"/>
      <c r="BMR291" s="59"/>
      <c r="BMS291" s="59"/>
      <c r="BMT291" s="59"/>
      <c r="BMU291" s="59"/>
      <c r="BMV291" s="59"/>
      <c r="BMW291" s="59"/>
      <c r="BMX291" s="59"/>
      <c r="BMY291" s="59"/>
      <c r="BMZ291" s="59"/>
      <c r="BNA291" s="59"/>
      <c r="BNB291" s="59"/>
      <c r="BNC291" s="59"/>
      <c r="BND291" s="59"/>
      <c r="BNE291" s="59"/>
      <c r="BNF291" s="59"/>
      <c r="BNG291" s="59"/>
      <c r="BNH291" s="59"/>
      <c r="BNI291" s="59"/>
      <c r="BNJ291" s="59"/>
      <c r="BNK291" s="59"/>
      <c r="BNL291" s="59"/>
      <c r="BNM291" s="59"/>
      <c r="BNN291" s="59"/>
      <c r="BNO291" s="59"/>
      <c r="BNP291" s="59"/>
      <c r="BNQ291" s="59"/>
      <c r="BNR291" s="59"/>
      <c r="BNS291" s="59"/>
      <c r="BNT291" s="59"/>
      <c r="BNU291" s="59"/>
      <c r="BNV291" s="59"/>
      <c r="BNW291" s="59"/>
      <c r="BNX291" s="59"/>
      <c r="BNY291" s="59"/>
      <c r="BNZ291" s="59"/>
      <c r="BOA291" s="59"/>
      <c r="BOB291" s="59"/>
      <c r="BOC291" s="59"/>
      <c r="BOD291" s="59"/>
      <c r="BOE291" s="59"/>
      <c r="BOF291" s="59"/>
      <c r="BOG291" s="59"/>
      <c r="BOH291" s="59"/>
      <c r="BOI291" s="59"/>
      <c r="BOJ291" s="59"/>
      <c r="BOK291" s="59"/>
      <c r="BOL291" s="59"/>
      <c r="BOM291" s="59"/>
      <c r="BON291" s="59"/>
      <c r="BOO291" s="59"/>
      <c r="BOP291" s="59"/>
      <c r="BOQ291" s="59"/>
      <c r="BOR291" s="59"/>
      <c r="BOS291" s="59"/>
      <c r="BOT291" s="59"/>
      <c r="BOU291" s="59"/>
      <c r="BOV291" s="59"/>
      <c r="BOW291" s="59"/>
      <c r="BOX291" s="59"/>
      <c r="BOY291" s="59"/>
      <c r="BOZ291" s="59"/>
      <c r="BPA291" s="59"/>
      <c r="BPB291" s="59"/>
      <c r="BPC291" s="59"/>
      <c r="BPD291" s="59"/>
      <c r="BPE291" s="59"/>
      <c r="BPF291" s="59"/>
      <c r="BPG291" s="59"/>
      <c r="BPH291" s="59"/>
      <c r="BPI291" s="59"/>
      <c r="BPJ291" s="59"/>
      <c r="BPK291" s="59"/>
      <c r="BPL291" s="59"/>
      <c r="BPM291" s="59"/>
      <c r="BPN291" s="59"/>
      <c r="BPO291" s="59"/>
      <c r="BPP291" s="59"/>
      <c r="BPQ291" s="59"/>
      <c r="BPR291" s="59"/>
      <c r="BPS291" s="59"/>
      <c r="BPT291" s="59"/>
      <c r="BPU291" s="59"/>
      <c r="BPV291" s="59"/>
      <c r="BPW291" s="59"/>
      <c r="BPX291" s="59"/>
      <c r="BPY291" s="59"/>
      <c r="BPZ291" s="59"/>
      <c r="BQA291" s="59"/>
      <c r="BQB291" s="59"/>
      <c r="BQC291" s="59"/>
      <c r="BQD291" s="59"/>
      <c r="BQE291" s="59"/>
      <c r="BQF291" s="59"/>
      <c r="BQG291" s="59"/>
      <c r="BQH291" s="59"/>
      <c r="BQI291" s="59"/>
      <c r="BQJ291" s="59"/>
      <c r="BQK291" s="59"/>
      <c r="BQL291" s="59"/>
      <c r="BQM291" s="59"/>
      <c r="BQN291" s="59"/>
      <c r="BQO291" s="59"/>
      <c r="BQP291" s="59"/>
      <c r="BQQ291" s="59"/>
      <c r="BQR291" s="59"/>
      <c r="BQS291" s="59"/>
      <c r="BQT291" s="59"/>
      <c r="BQU291" s="59"/>
      <c r="BQV291" s="59"/>
      <c r="BQW291" s="59"/>
      <c r="BQX291" s="59"/>
      <c r="BQY291" s="59"/>
      <c r="BQZ291" s="59"/>
      <c r="BRA291" s="59"/>
      <c r="BRB291" s="59"/>
      <c r="BRC291" s="59"/>
      <c r="BRD291" s="59"/>
      <c r="BRE291" s="59"/>
      <c r="BRF291" s="59"/>
      <c r="BRG291" s="59"/>
      <c r="BRH291" s="59"/>
      <c r="BRI291" s="59"/>
      <c r="BRJ291" s="59"/>
      <c r="BRK291" s="59"/>
      <c r="BRL291" s="59"/>
      <c r="BRM291" s="59"/>
      <c r="BRN291" s="59"/>
      <c r="BRO291" s="59"/>
      <c r="BRP291" s="59"/>
      <c r="BRQ291" s="59"/>
      <c r="BRR291" s="59"/>
      <c r="BRS291" s="59"/>
      <c r="BRT291" s="59"/>
      <c r="BRU291" s="59"/>
      <c r="BRV291" s="59"/>
      <c r="BRW291" s="59"/>
      <c r="BRX291" s="59"/>
      <c r="BRY291" s="59"/>
      <c r="BRZ291" s="59"/>
      <c r="BSA291" s="59"/>
      <c r="BSB291" s="59"/>
      <c r="BSC291" s="59"/>
      <c r="BSD291" s="59"/>
      <c r="BSE291" s="59"/>
      <c r="BSF291" s="59"/>
      <c r="BSG291" s="59"/>
      <c r="BSH291" s="59"/>
      <c r="BSI291" s="59"/>
      <c r="BSJ291" s="59"/>
      <c r="BSK291" s="59"/>
      <c r="BSL291" s="59"/>
      <c r="BSM291" s="59"/>
      <c r="BSN291" s="59"/>
      <c r="BSO291" s="59"/>
      <c r="BSP291" s="59"/>
      <c r="BSQ291" s="59"/>
      <c r="BSR291" s="59"/>
      <c r="BSS291" s="59"/>
      <c r="BST291" s="59"/>
      <c r="BSU291" s="59"/>
      <c r="BSV291" s="59"/>
      <c r="BSW291" s="59"/>
      <c r="BSX291" s="59"/>
      <c r="BSY291" s="59"/>
      <c r="BSZ291" s="59"/>
      <c r="BTA291" s="59"/>
      <c r="BTB291" s="59"/>
      <c r="BTC291" s="59"/>
      <c r="BTD291" s="59"/>
      <c r="BTE291" s="59"/>
      <c r="BTF291" s="59"/>
      <c r="BTG291" s="59"/>
      <c r="BTH291" s="59"/>
      <c r="BTI291" s="59"/>
      <c r="BTJ291" s="59"/>
      <c r="BTK291" s="59"/>
      <c r="BTL291" s="59"/>
      <c r="BTM291" s="59"/>
      <c r="BTN291" s="59"/>
      <c r="BTO291" s="59"/>
      <c r="BTP291" s="59"/>
      <c r="BTQ291" s="59"/>
      <c r="BTR291" s="59"/>
      <c r="BTS291" s="59"/>
      <c r="BTT291" s="59"/>
      <c r="BTU291" s="59"/>
      <c r="BTV291" s="59"/>
      <c r="BTW291" s="59"/>
      <c r="BTX291" s="59"/>
      <c r="BTY291" s="59"/>
      <c r="BTZ291" s="59"/>
      <c r="BUA291" s="59"/>
      <c r="BUB291" s="59"/>
      <c r="BUC291" s="59"/>
      <c r="BUD291" s="59"/>
      <c r="BUE291" s="59"/>
      <c r="BUF291" s="59"/>
      <c r="BUG291" s="59"/>
      <c r="BUH291" s="59"/>
      <c r="BUI291" s="59"/>
      <c r="BUJ291" s="59"/>
      <c r="BUK291" s="59"/>
      <c r="BUL291" s="59"/>
      <c r="BUM291" s="59"/>
      <c r="BUN291" s="59"/>
      <c r="BUO291" s="59"/>
      <c r="BUP291" s="59"/>
      <c r="BUQ291" s="59"/>
      <c r="BUR291" s="59"/>
      <c r="BUS291" s="59"/>
      <c r="BUT291" s="59"/>
      <c r="BUU291" s="59"/>
      <c r="BUV291" s="59"/>
      <c r="BUW291" s="59"/>
      <c r="BUX291" s="59"/>
      <c r="BUY291" s="59"/>
      <c r="BUZ291" s="59"/>
      <c r="BVA291" s="59"/>
      <c r="BVB291" s="59"/>
      <c r="BVC291" s="59"/>
      <c r="BVD291" s="59"/>
      <c r="BVE291" s="59"/>
      <c r="BVF291" s="59"/>
      <c r="BVG291" s="59"/>
      <c r="BVH291" s="59"/>
      <c r="BVI291" s="59"/>
      <c r="BVJ291" s="59"/>
      <c r="BVK291" s="59"/>
      <c r="BVL291" s="59"/>
      <c r="BVM291" s="59"/>
      <c r="BVN291" s="59"/>
      <c r="BVO291" s="59"/>
      <c r="BVP291" s="59"/>
      <c r="BVQ291" s="59"/>
      <c r="BVR291" s="59"/>
      <c r="BVS291" s="59"/>
      <c r="BVT291" s="59"/>
      <c r="BVU291" s="59"/>
      <c r="BVV291" s="59"/>
      <c r="BVW291" s="59"/>
      <c r="BVX291" s="59"/>
      <c r="BVY291" s="59"/>
      <c r="BVZ291" s="59"/>
      <c r="BWA291" s="59"/>
      <c r="BWB291" s="59"/>
      <c r="BWC291" s="59"/>
      <c r="BWD291" s="59"/>
      <c r="BWE291" s="59"/>
      <c r="BWF291" s="59"/>
      <c r="BWG291" s="59"/>
      <c r="BWH291" s="59"/>
      <c r="BWI291" s="59"/>
      <c r="BWJ291" s="59"/>
      <c r="BWK291" s="59"/>
      <c r="BWL291" s="59"/>
      <c r="BWM291" s="59"/>
      <c r="BWN291" s="59"/>
      <c r="BWO291" s="59"/>
      <c r="BWP291" s="59"/>
      <c r="BWQ291" s="59"/>
      <c r="BWR291" s="59"/>
      <c r="BWS291" s="59"/>
      <c r="BWT291" s="59"/>
      <c r="BWU291" s="59"/>
      <c r="BWV291" s="59"/>
      <c r="BWW291" s="59"/>
      <c r="BWX291" s="59"/>
      <c r="BWY291" s="59"/>
      <c r="BWZ291" s="59"/>
      <c r="BXA291" s="59"/>
      <c r="BXB291" s="59"/>
      <c r="BXC291" s="59"/>
      <c r="BXD291" s="59"/>
      <c r="BXE291" s="59"/>
      <c r="BXF291" s="59"/>
      <c r="BXG291" s="59"/>
      <c r="BXH291" s="59"/>
      <c r="BXI291" s="59"/>
      <c r="BXJ291" s="59"/>
      <c r="BXK291" s="59"/>
      <c r="BXL291" s="59"/>
      <c r="BXM291" s="59"/>
      <c r="BXN291" s="59"/>
      <c r="BXO291" s="59"/>
      <c r="BXP291" s="59"/>
      <c r="BXQ291" s="59"/>
      <c r="BXR291" s="59"/>
      <c r="BXS291" s="59"/>
      <c r="BXT291" s="59"/>
      <c r="BXU291" s="59"/>
      <c r="BXV291" s="59"/>
      <c r="BXW291" s="59"/>
      <c r="BXX291" s="59"/>
      <c r="BXY291" s="59"/>
      <c r="BXZ291" s="59"/>
      <c r="BYA291" s="59"/>
      <c r="BYB291" s="59"/>
      <c r="BYC291" s="59"/>
      <c r="BYD291" s="59"/>
      <c r="BYE291" s="59"/>
      <c r="BYF291" s="59"/>
      <c r="BYG291" s="59"/>
      <c r="BYH291" s="59"/>
      <c r="BYI291" s="59"/>
      <c r="BYJ291" s="59"/>
      <c r="BYK291" s="59"/>
      <c r="BYL291" s="59"/>
      <c r="BYM291" s="59"/>
      <c r="BYN291" s="59"/>
      <c r="BYO291" s="59"/>
      <c r="BYP291" s="59"/>
      <c r="BYQ291" s="59"/>
      <c r="BYR291" s="59"/>
      <c r="BYS291" s="59"/>
      <c r="BYT291" s="59"/>
      <c r="BYU291" s="59"/>
      <c r="BYV291" s="59"/>
      <c r="BYW291" s="59"/>
      <c r="BYX291" s="59"/>
      <c r="BYY291" s="59"/>
      <c r="BYZ291" s="59"/>
      <c r="BZA291" s="59"/>
      <c r="BZB291" s="59"/>
      <c r="BZC291" s="59"/>
      <c r="BZD291" s="59"/>
      <c r="BZE291" s="59"/>
      <c r="BZF291" s="59"/>
      <c r="BZG291" s="59"/>
      <c r="BZH291" s="59"/>
      <c r="BZI291" s="59"/>
      <c r="BZJ291" s="59"/>
      <c r="BZK291" s="59"/>
      <c r="BZL291" s="59"/>
      <c r="BZM291" s="59"/>
      <c r="BZN291" s="59"/>
      <c r="BZO291" s="59"/>
      <c r="BZP291" s="59"/>
      <c r="BZQ291" s="59"/>
      <c r="BZR291" s="59"/>
      <c r="BZS291" s="59"/>
      <c r="BZT291" s="59"/>
      <c r="BZU291" s="59"/>
      <c r="BZV291" s="59"/>
      <c r="BZW291" s="59"/>
      <c r="BZX291" s="59"/>
      <c r="BZY291" s="59"/>
      <c r="BZZ291" s="59"/>
      <c r="CAA291" s="59"/>
      <c r="CAB291" s="59"/>
      <c r="CAC291" s="59"/>
      <c r="CAD291" s="59"/>
      <c r="CAE291" s="59"/>
      <c r="CAF291" s="59"/>
      <c r="CAG291" s="59"/>
      <c r="CAH291" s="59"/>
      <c r="CAI291" s="59"/>
      <c r="CAJ291" s="59"/>
      <c r="CAK291" s="59"/>
      <c r="CAL291" s="59"/>
      <c r="CAM291" s="59"/>
      <c r="CAN291" s="59"/>
      <c r="CAO291" s="59"/>
      <c r="CAP291" s="59"/>
      <c r="CAQ291" s="59"/>
      <c r="CAR291" s="59"/>
      <c r="CAS291" s="59"/>
      <c r="CAT291" s="59"/>
      <c r="CAU291" s="59"/>
      <c r="CAV291" s="59"/>
      <c r="CAW291" s="59"/>
      <c r="CAX291" s="59"/>
      <c r="CAY291" s="59"/>
      <c r="CAZ291" s="59"/>
      <c r="CBA291" s="59"/>
      <c r="CBB291" s="59"/>
      <c r="CBC291" s="59"/>
      <c r="CBD291" s="59"/>
      <c r="CBE291" s="59"/>
      <c r="CBF291" s="59"/>
      <c r="CBG291" s="59"/>
      <c r="CBH291" s="59"/>
      <c r="CBI291" s="59"/>
      <c r="CBJ291" s="59"/>
      <c r="CBK291" s="59"/>
      <c r="CBL291" s="59"/>
      <c r="CBM291" s="59"/>
      <c r="CBN291" s="59"/>
      <c r="CBO291" s="59"/>
      <c r="CBP291" s="59"/>
      <c r="CBQ291" s="59"/>
      <c r="CBR291" s="59"/>
      <c r="CBS291" s="59"/>
      <c r="CBT291" s="59"/>
      <c r="CBU291" s="59"/>
      <c r="CBV291" s="59"/>
      <c r="CBW291" s="59"/>
      <c r="CBX291" s="59"/>
      <c r="CBY291" s="59"/>
      <c r="CBZ291" s="59"/>
      <c r="CCA291" s="59"/>
      <c r="CCB291" s="59"/>
      <c r="CCC291" s="59"/>
      <c r="CCD291" s="59"/>
      <c r="CCE291" s="59"/>
      <c r="CCF291" s="59"/>
      <c r="CCG291" s="59"/>
      <c r="CCH291" s="59"/>
      <c r="CCI291" s="59"/>
      <c r="CCJ291" s="59"/>
      <c r="CCK291" s="59"/>
      <c r="CCL291" s="59"/>
      <c r="CCM291" s="59"/>
      <c r="CCN291" s="59"/>
      <c r="CCO291" s="59"/>
      <c r="CCP291" s="59"/>
      <c r="CCQ291" s="59"/>
      <c r="CCR291" s="59"/>
      <c r="CCS291" s="59"/>
      <c r="CCT291" s="59"/>
      <c r="CCU291" s="59"/>
      <c r="CCV291" s="59"/>
      <c r="CCW291" s="59"/>
      <c r="CCX291" s="59"/>
      <c r="CCY291" s="59"/>
      <c r="CCZ291" s="59"/>
      <c r="CDA291" s="59"/>
      <c r="CDB291" s="59"/>
      <c r="CDC291" s="59"/>
      <c r="CDD291" s="59"/>
      <c r="CDE291" s="59"/>
      <c r="CDF291" s="59"/>
      <c r="CDG291" s="59"/>
      <c r="CDH291" s="59"/>
      <c r="CDI291" s="59"/>
      <c r="CDJ291" s="59"/>
      <c r="CDK291" s="59"/>
      <c r="CDL291" s="59"/>
      <c r="CDM291" s="59"/>
      <c r="CDN291" s="59"/>
      <c r="CDO291" s="59"/>
      <c r="CDP291" s="59"/>
      <c r="CDQ291" s="59"/>
      <c r="CDR291" s="59"/>
      <c r="CDS291" s="59"/>
      <c r="CDT291" s="59"/>
      <c r="CDU291" s="59"/>
      <c r="CDV291" s="59"/>
      <c r="CDW291" s="59"/>
      <c r="CDX291" s="59"/>
      <c r="CDY291" s="59"/>
      <c r="CDZ291" s="59"/>
      <c r="CEA291" s="59"/>
      <c r="CEB291" s="59"/>
      <c r="CEC291" s="59"/>
      <c r="CED291" s="59"/>
      <c r="CEE291" s="59"/>
      <c r="CEF291" s="59"/>
      <c r="CEG291" s="59"/>
      <c r="CEH291" s="59"/>
      <c r="CEI291" s="59"/>
      <c r="CEJ291" s="59"/>
      <c r="CEK291" s="59"/>
      <c r="CEL291" s="59"/>
      <c r="CEM291" s="59"/>
      <c r="CEN291" s="59"/>
      <c r="CEO291" s="59"/>
      <c r="CEP291" s="59"/>
      <c r="CEQ291" s="59"/>
      <c r="CER291" s="59"/>
      <c r="CES291" s="59"/>
      <c r="CET291" s="59"/>
      <c r="CEU291" s="59"/>
      <c r="CEV291" s="59"/>
      <c r="CEW291" s="59"/>
      <c r="CEX291" s="59"/>
      <c r="CEY291" s="59"/>
      <c r="CEZ291" s="59"/>
      <c r="CFA291" s="59"/>
      <c r="CFB291" s="59"/>
      <c r="CFC291" s="59"/>
      <c r="CFD291" s="59"/>
      <c r="CFE291" s="59"/>
      <c r="CFF291" s="59"/>
      <c r="CFG291" s="59"/>
      <c r="CFH291" s="59"/>
      <c r="CFI291" s="59"/>
      <c r="CFJ291" s="59"/>
      <c r="CFK291" s="59"/>
      <c r="CFL291" s="59"/>
      <c r="CFM291" s="59"/>
      <c r="CFN291" s="59"/>
      <c r="CFO291" s="59"/>
      <c r="CFP291" s="59"/>
      <c r="CFQ291" s="59"/>
      <c r="CFR291" s="59"/>
      <c r="CFS291" s="59"/>
      <c r="CFT291" s="59"/>
      <c r="CFU291" s="59"/>
      <c r="CFV291" s="59"/>
      <c r="CFW291" s="59"/>
      <c r="CFX291" s="59"/>
      <c r="CFY291" s="59"/>
      <c r="CFZ291" s="59"/>
      <c r="CGA291" s="59"/>
      <c r="CGB291" s="59"/>
      <c r="CGC291" s="59"/>
      <c r="CGD291" s="59"/>
      <c r="CGE291" s="59"/>
      <c r="CGF291" s="59"/>
      <c r="CGG291" s="59"/>
      <c r="CGH291" s="59"/>
      <c r="CGI291" s="59"/>
      <c r="CGJ291" s="59"/>
      <c r="CGK291" s="59"/>
      <c r="CGL291" s="59"/>
      <c r="CGM291" s="59"/>
      <c r="CGN291" s="59"/>
      <c r="CGO291" s="59"/>
      <c r="CGP291" s="59"/>
      <c r="CGQ291" s="59"/>
      <c r="CGR291" s="59"/>
      <c r="CGS291" s="59"/>
      <c r="CGT291" s="59"/>
      <c r="CGU291" s="59"/>
      <c r="CGV291" s="59"/>
      <c r="CGW291" s="59"/>
      <c r="CGX291" s="59"/>
      <c r="CGY291" s="59"/>
      <c r="CGZ291" s="59"/>
      <c r="CHA291" s="59"/>
      <c r="CHB291" s="59"/>
      <c r="CHC291" s="59"/>
      <c r="CHD291" s="59"/>
      <c r="CHE291" s="59"/>
      <c r="CHF291" s="59"/>
      <c r="CHG291" s="59"/>
      <c r="CHH291" s="59"/>
      <c r="CHI291" s="59"/>
      <c r="CHJ291" s="59"/>
      <c r="CHK291" s="59"/>
      <c r="CHL291" s="59"/>
      <c r="CHM291" s="59"/>
      <c r="CHN291" s="59"/>
      <c r="CHO291" s="59"/>
      <c r="CHP291" s="59"/>
      <c r="CHQ291" s="59"/>
      <c r="CHR291" s="59"/>
      <c r="CHS291" s="59"/>
      <c r="CHT291" s="59"/>
      <c r="CHU291" s="59"/>
      <c r="CHV291" s="59"/>
      <c r="CHW291" s="59"/>
      <c r="CHX291" s="59"/>
      <c r="CHY291" s="59"/>
      <c r="CHZ291" s="59"/>
      <c r="CIA291" s="59"/>
      <c r="CIB291" s="59"/>
      <c r="CIC291" s="59"/>
      <c r="CID291" s="59"/>
      <c r="CIE291" s="59"/>
      <c r="CIF291" s="59"/>
      <c r="CIG291" s="59"/>
      <c r="CIH291" s="59"/>
      <c r="CII291" s="59"/>
      <c r="CIJ291" s="59"/>
      <c r="CIK291" s="59"/>
      <c r="CIL291" s="59"/>
      <c r="CIM291" s="59"/>
      <c r="CIN291" s="59"/>
      <c r="CIO291" s="59"/>
      <c r="CIP291" s="59"/>
      <c r="CIQ291" s="59"/>
      <c r="CIR291" s="59"/>
      <c r="CIS291" s="59"/>
      <c r="CIT291" s="59"/>
      <c r="CIU291" s="59"/>
      <c r="CIV291" s="59"/>
      <c r="CIW291" s="59"/>
      <c r="CIX291" s="59"/>
      <c r="CIY291" s="59"/>
      <c r="CIZ291" s="59"/>
      <c r="CJA291" s="59"/>
      <c r="CJB291" s="59"/>
      <c r="CJC291" s="59"/>
      <c r="CJD291" s="59"/>
      <c r="CJE291" s="59"/>
      <c r="CJF291" s="59"/>
      <c r="CJG291" s="59"/>
      <c r="CJH291" s="59"/>
      <c r="CJI291" s="59"/>
      <c r="CJJ291" s="59"/>
      <c r="CJK291" s="59"/>
      <c r="CJL291" s="59"/>
      <c r="CJM291" s="59"/>
      <c r="CJN291" s="59"/>
      <c r="CJO291" s="59"/>
      <c r="CJP291" s="59"/>
      <c r="CJQ291" s="59"/>
      <c r="CJR291" s="59"/>
      <c r="CJS291" s="59"/>
      <c r="CJT291" s="59"/>
      <c r="CJU291" s="59"/>
      <c r="CJV291" s="59"/>
      <c r="CJW291" s="59"/>
      <c r="CJX291" s="59"/>
      <c r="CJY291" s="59"/>
      <c r="CJZ291" s="59"/>
      <c r="CKA291" s="59"/>
      <c r="CKB291" s="59"/>
      <c r="CKC291" s="59"/>
      <c r="CKD291" s="59"/>
      <c r="CKE291" s="59"/>
      <c r="CKF291" s="59"/>
      <c r="CKG291" s="59"/>
      <c r="CKH291" s="59"/>
      <c r="CKI291" s="59"/>
      <c r="CKJ291" s="59"/>
      <c r="CKK291" s="59"/>
      <c r="CKL291" s="59"/>
      <c r="CKM291" s="59"/>
      <c r="CKN291" s="59"/>
      <c r="CKO291" s="59"/>
      <c r="CKP291" s="59"/>
      <c r="CKQ291" s="59"/>
      <c r="CKR291" s="59"/>
      <c r="CKS291" s="59"/>
      <c r="CKT291" s="59"/>
      <c r="CKU291" s="59"/>
      <c r="CKV291" s="59"/>
      <c r="CKW291" s="59"/>
      <c r="CKX291" s="59"/>
      <c r="CKY291" s="59"/>
      <c r="CKZ291" s="59"/>
      <c r="CLA291" s="59"/>
      <c r="CLB291" s="59"/>
      <c r="CLC291" s="59"/>
      <c r="CLD291" s="59"/>
      <c r="CLE291" s="59"/>
      <c r="CLF291" s="59"/>
      <c r="CLG291" s="59"/>
      <c r="CLH291" s="59"/>
      <c r="CLI291" s="59"/>
      <c r="CLJ291" s="59"/>
      <c r="CLK291" s="59"/>
      <c r="CLL291" s="59"/>
      <c r="CLM291" s="59"/>
      <c r="CLN291" s="59"/>
      <c r="CLO291" s="59"/>
      <c r="CLP291" s="59"/>
      <c r="CLQ291" s="59"/>
      <c r="CLR291" s="59"/>
      <c r="CLS291" s="59"/>
      <c r="CLT291" s="59"/>
      <c r="CLU291" s="59"/>
      <c r="CLV291" s="59"/>
      <c r="CLW291" s="59"/>
      <c r="CLX291" s="59"/>
      <c r="CLY291" s="59"/>
      <c r="CLZ291" s="59"/>
      <c r="CMA291" s="59"/>
      <c r="CMB291" s="59"/>
      <c r="CMC291" s="59"/>
      <c r="CMD291" s="59"/>
      <c r="CME291" s="59"/>
      <c r="CMF291" s="59"/>
      <c r="CMG291" s="59"/>
      <c r="CMH291" s="59"/>
      <c r="CMI291" s="59"/>
      <c r="CMJ291" s="59"/>
      <c r="CMK291" s="59"/>
      <c r="CML291" s="59"/>
      <c r="CMM291" s="59"/>
      <c r="CMN291" s="59"/>
      <c r="CMO291" s="59"/>
      <c r="CMP291" s="59"/>
      <c r="CMQ291" s="59"/>
      <c r="CMR291" s="59"/>
      <c r="CMS291" s="59"/>
      <c r="CMT291" s="59"/>
      <c r="CMU291" s="59"/>
      <c r="CMV291" s="59"/>
      <c r="CMW291" s="59"/>
      <c r="CMX291" s="59"/>
      <c r="CMY291" s="59"/>
      <c r="CMZ291" s="59"/>
      <c r="CNA291" s="59"/>
      <c r="CNB291" s="59"/>
      <c r="CNC291" s="59"/>
      <c r="CND291" s="59"/>
      <c r="CNE291" s="59"/>
      <c r="CNF291" s="59"/>
      <c r="CNG291" s="59"/>
      <c r="CNH291" s="59"/>
      <c r="CNI291" s="59"/>
      <c r="CNJ291" s="59"/>
      <c r="CNK291" s="59"/>
      <c r="CNL291" s="59"/>
      <c r="CNM291" s="59"/>
      <c r="CNN291" s="59"/>
      <c r="CNO291" s="59"/>
      <c r="CNP291" s="59"/>
      <c r="CNQ291" s="59"/>
      <c r="CNR291" s="59"/>
      <c r="CNS291" s="59"/>
      <c r="CNT291" s="59"/>
      <c r="CNU291" s="59"/>
      <c r="CNV291" s="59"/>
      <c r="CNW291" s="59"/>
      <c r="CNX291" s="59"/>
      <c r="CNY291" s="59"/>
      <c r="CNZ291" s="59"/>
      <c r="COA291" s="59"/>
      <c r="COB291" s="59"/>
      <c r="COC291" s="59"/>
      <c r="COD291" s="59"/>
      <c r="COE291" s="59"/>
      <c r="COF291" s="59"/>
      <c r="COG291" s="59"/>
      <c r="COH291" s="59"/>
      <c r="COI291" s="59"/>
      <c r="COJ291" s="59"/>
      <c r="COK291" s="59"/>
      <c r="COL291" s="59"/>
      <c r="COM291" s="59"/>
      <c r="CON291" s="59"/>
      <c r="COO291" s="59"/>
      <c r="COP291" s="59"/>
      <c r="COQ291" s="59"/>
      <c r="COR291" s="59"/>
      <c r="COS291" s="59"/>
      <c r="COT291" s="59"/>
      <c r="COU291" s="59"/>
      <c r="COV291" s="59"/>
      <c r="COW291" s="59"/>
      <c r="COX291" s="59"/>
      <c r="COY291" s="59"/>
      <c r="COZ291" s="59"/>
      <c r="CPA291" s="59"/>
      <c r="CPB291" s="59"/>
      <c r="CPC291" s="59"/>
      <c r="CPD291" s="59"/>
      <c r="CPE291" s="59"/>
      <c r="CPF291" s="59"/>
      <c r="CPG291" s="59"/>
      <c r="CPH291" s="59"/>
      <c r="CPI291" s="59"/>
      <c r="CPJ291" s="59"/>
      <c r="CPK291" s="59"/>
      <c r="CPL291" s="59"/>
      <c r="CPM291" s="59"/>
      <c r="CPN291" s="59"/>
      <c r="CPO291" s="59"/>
      <c r="CPP291" s="59"/>
      <c r="CPQ291" s="59"/>
      <c r="CPR291" s="59"/>
      <c r="CPS291" s="59"/>
      <c r="CPT291" s="59"/>
      <c r="CPU291" s="59"/>
      <c r="CPV291" s="59"/>
      <c r="CPW291" s="59"/>
      <c r="CPX291" s="59"/>
      <c r="CPY291" s="59"/>
      <c r="CPZ291" s="59"/>
      <c r="CQA291" s="59"/>
      <c r="CQB291" s="59"/>
      <c r="CQC291" s="59"/>
      <c r="CQD291" s="59"/>
      <c r="CQE291" s="59"/>
      <c r="CQF291" s="59"/>
      <c r="CQG291" s="59"/>
      <c r="CQH291" s="59"/>
      <c r="CQI291" s="59"/>
      <c r="CQJ291" s="59"/>
      <c r="CQK291" s="59"/>
      <c r="CQL291" s="59"/>
      <c r="CQM291" s="59"/>
      <c r="CQN291" s="59"/>
      <c r="CQO291" s="59"/>
      <c r="CQP291" s="59"/>
      <c r="CQQ291" s="59"/>
      <c r="CQR291" s="59"/>
      <c r="CQS291" s="59"/>
      <c r="CQT291" s="59"/>
      <c r="CQU291" s="59"/>
      <c r="CQV291" s="59"/>
      <c r="CQW291" s="59"/>
      <c r="CQX291" s="59"/>
      <c r="CQY291" s="59"/>
      <c r="CQZ291" s="59"/>
      <c r="CRA291" s="59"/>
      <c r="CRB291" s="59"/>
      <c r="CRC291" s="59"/>
      <c r="CRD291" s="59"/>
      <c r="CRE291" s="59"/>
      <c r="CRF291" s="59"/>
      <c r="CRG291" s="59"/>
      <c r="CRH291" s="59"/>
      <c r="CRI291" s="59"/>
      <c r="CRJ291" s="59"/>
      <c r="CRK291" s="59"/>
      <c r="CRL291" s="59"/>
      <c r="CRM291" s="59"/>
      <c r="CRN291" s="59"/>
      <c r="CRO291" s="59"/>
      <c r="CRP291" s="59"/>
      <c r="CRQ291" s="59"/>
      <c r="CRR291" s="59"/>
      <c r="CRS291" s="59"/>
      <c r="CRT291" s="59"/>
      <c r="CRU291" s="59"/>
      <c r="CRV291" s="59"/>
      <c r="CRW291" s="59"/>
      <c r="CRX291" s="59"/>
      <c r="CRY291" s="59"/>
      <c r="CRZ291" s="59"/>
      <c r="CSA291" s="59"/>
      <c r="CSB291" s="59"/>
      <c r="CSC291" s="59"/>
      <c r="CSD291" s="59"/>
      <c r="CSE291" s="59"/>
      <c r="CSF291" s="59"/>
      <c r="CSG291" s="59"/>
      <c r="CSH291" s="59"/>
      <c r="CSI291" s="59"/>
      <c r="CSJ291" s="59"/>
      <c r="CSK291" s="59"/>
      <c r="CSL291" s="59"/>
      <c r="CSM291" s="59"/>
      <c r="CSN291" s="59"/>
      <c r="CSO291" s="59"/>
      <c r="CSP291" s="59"/>
      <c r="CSQ291" s="59"/>
      <c r="CSR291" s="59"/>
      <c r="CSS291" s="59"/>
      <c r="CST291" s="59"/>
      <c r="CSU291" s="59"/>
      <c r="CSV291" s="59"/>
      <c r="CSW291" s="59"/>
      <c r="CSX291" s="59"/>
      <c r="CSY291" s="59"/>
      <c r="CSZ291" s="59"/>
      <c r="CTA291" s="59"/>
      <c r="CTB291" s="59"/>
      <c r="CTC291" s="59"/>
      <c r="CTD291" s="59"/>
      <c r="CTE291" s="59"/>
      <c r="CTF291" s="59"/>
      <c r="CTG291" s="59"/>
      <c r="CTH291" s="59"/>
      <c r="CTI291" s="59"/>
      <c r="CTJ291" s="59"/>
      <c r="CTK291" s="59"/>
      <c r="CTL291" s="59"/>
      <c r="CTM291" s="59"/>
      <c r="CTN291" s="59"/>
      <c r="CTO291" s="59"/>
      <c r="CTP291" s="59"/>
      <c r="CTQ291" s="59"/>
      <c r="CTR291" s="59"/>
      <c r="CTS291" s="59"/>
      <c r="CTT291" s="59"/>
      <c r="CTU291" s="59"/>
      <c r="CTV291" s="59"/>
      <c r="CTW291" s="59"/>
      <c r="CTX291" s="59"/>
      <c r="CTY291" s="59"/>
      <c r="CTZ291" s="59"/>
      <c r="CUA291" s="59"/>
      <c r="CUB291" s="59"/>
      <c r="CUC291" s="59"/>
      <c r="CUD291" s="59"/>
      <c r="CUE291" s="59"/>
      <c r="CUF291" s="59"/>
      <c r="CUG291" s="59"/>
      <c r="CUH291" s="59"/>
      <c r="CUI291" s="59"/>
      <c r="CUJ291" s="59"/>
      <c r="CUK291" s="59"/>
      <c r="CUL291" s="59"/>
      <c r="CUM291" s="59"/>
      <c r="CUN291" s="59"/>
      <c r="CUO291" s="59"/>
      <c r="CUP291" s="59"/>
      <c r="CUQ291" s="59"/>
      <c r="CUR291" s="59"/>
      <c r="CUS291" s="59"/>
      <c r="CUT291" s="59"/>
      <c r="CUU291" s="59"/>
      <c r="CUV291" s="59"/>
      <c r="CUW291" s="59"/>
      <c r="CUX291" s="59"/>
      <c r="CUY291" s="59"/>
      <c r="CUZ291" s="59"/>
      <c r="CVA291" s="59"/>
      <c r="CVB291" s="59"/>
      <c r="CVC291" s="59"/>
      <c r="CVD291" s="59"/>
      <c r="CVE291" s="59"/>
      <c r="CVF291" s="59"/>
      <c r="CVG291" s="59"/>
      <c r="CVH291" s="59"/>
      <c r="CVI291" s="59"/>
      <c r="CVJ291" s="59"/>
      <c r="CVK291" s="59"/>
      <c r="CVL291" s="59"/>
      <c r="CVM291" s="59"/>
      <c r="CVN291" s="59"/>
      <c r="CVO291" s="59"/>
      <c r="CVP291" s="59"/>
      <c r="CVQ291" s="59"/>
      <c r="CVR291" s="59"/>
      <c r="CVS291" s="59"/>
      <c r="CVT291" s="59"/>
      <c r="CVU291" s="59"/>
      <c r="CVV291" s="59"/>
      <c r="CVW291" s="59"/>
      <c r="CVX291" s="59"/>
      <c r="CVY291" s="59"/>
      <c r="CVZ291" s="59"/>
      <c r="CWA291" s="59"/>
      <c r="CWB291" s="59"/>
      <c r="CWC291" s="59"/>
      <c r="CWD291" s="59"/>
      <c r="CWE291" s="59"/>
      <c r="CWF291" s="59"/>
      <c r="CWG291" s="59"/>
      <c r="CWH291" s="59"/>
      <c r="CWI291" s="59"/>
      <c r="CWJ291" s="59"/>
      <c r="CWK291" s="59"/>
      <c r="CWL291" s="59"/>
      <c r="CWM291" s="59"/>
      <c r="CWN291" s="59"/>
      <c r="CWO291" s="59"/>
      <c r="CWP291" s="59"/>
      <c r="CWQ291" s="59"/>
      <c r="CWR291" s="59"/>
      <c r="CWS291" s="59"/>
      <c r="CWT291" s="59"/>
      <c r="CWU291" s="59"/>
      <c r="CWV291" s="59"/>
      <c r="CWW291" s="59"/>
      <c r="CWX291" s="59"/>
      <c r="CWY291" s="59"/>
      <c r="CWZ291" s="59"/>
      <c r="CXA291" s="59"/>
      <c r="CXB291" s="59"/>
      <c r="CXC291" s="59"/>
      <c r="CXD291" s="59"/>
      <c r="CXE291" s="59"/>
      <c r="CXF291" s="59"/>
      <c r="CXG291" s="59"/>
      <c r="CXH291" s="59"/>
      <c r="CXI291" s="59"/>
      <c r="CXJ291" s="59"/>
      <c r="CXK291" s="59"/>
      <c r="CXL291" s="59"/>
      <c r="CXM291" s="59"/>
      <c r="CXN291" s="59"/>
      <c r="CXO291" s="59"/>
      <c r="CXP291" s="59"/>
      <c r="CXQ291" s="59"/>
      <c r="CXR291" s="59"/>
      <c r="CXS291" s="59"/>
      <c r="CXT291" s="59"/>
      <c r="CXU291" s="59"/>
      <c r="CXV291" s="59"/>
      <c r="CXW291" s="59"/>
      <c r="CXX291" s="59"/>
      <c r="CXY291" s="59"/>
      <c r="CXZ291" s="59"/>
      <c r="CYA291" s="59"/>
      <c r="CYB291" s="59"/>
      <c r="CYC291" s="59"/>
      <c r="CYD291" s="59"/>
      <c r="CYE291" s="59"/>
      <c r="CYF291" s="59"/>
      <c r="CYG291" s="59"/>
      <c r="CYH291" s="59"/>
      <c r="CYI291" s="59"/>
      <c r="CYJ291" s="59"/>
      <c r="CYK291" s="59"/>
      <c r="CYL291" s="59"/>
      <c r="CYM291" s="59"/>
      <c r="CYN291" s="59"/>
      <c r="CYO291" s="59"/>
      <c r="CYP291" s="59"/>
      <c r="CYQ291" s="59"/>
      <c r="CYR291" s="59"/>
      <c r="CYS291" s="59"/>
      <c r="CYT291" s="59"/>
      <c r="CYU291" s="59"/>
      <c r="CYV291" s="59"/>
      <c r="CYW291" s="59"/>
      <c r="CYX291" s="59"/>
      <c r="CYY291" s="59"/>
      <c r="CYZ291" s="59"/>
      <c r="CZA291" s="59"/>
      <c r="CZB291" s="59"/>
      <c r="CZC291" s="59"/>
      <c r="CZD291" s="59"/>
      <c r="CZE291" s="59"/>
      <c r="CZF291" s="59"/>
      <c r="CZG291" s="59"/>
      <c r="CZH291" s="59"/>
      <c r="CZI291" s="59"/>
      <c r="CZJ291" s="59"/>
      <c r="CZK291" s="59"/>
      <c r="CZL291" s="59"/>
      <c r="CZM291" s="59"/>
      <c r="CZN291" s="59"/>
      <c r="CZO291" s="59"/>
      <c r="CZP291" s="59"/>
      <c r="CZQ291" s="59"/>
      <c r="CZR291" s="59"/>
      <c r="CZS291" s="59"/>
      <c r="CZT291" s="59"/>
      <c r="CZU291" s="59"/>
      <c r="CZV291" s="59"/>
      <c r="CZW291" s="59"/>
      <c r="CZX291" s="59"/>
      <c r="CZY291" s="59"/>
      <c r="CZZ291" s="59"/>
      <c r="DAA291" s="59"/>
      <c r="DAB291" s="59"/>
      <c r="DAC291" s="59"/>
      <c r="DAD291" s="59"/>
      <c r="DAE291" s="59"/>
      <c r="DAF291" s="59"/>
      <c r="DAG291" s="59"/>
      <c r="DAH291" s="59"/>
      <c r="DAI291" s="59"/>
      <c r="DAJ291" s="59"/>
      <c r="DAK291" s="59"/>
      <c r="DAL291" s="59"/>
      <c r="DAM291" s="59"/>
      <c r="DAN291" s="59"/>
      <c r="DAO291" s="59"/>
      <c r="DAP291" s="59"/>
      <c r="DAQ291" s="59"/>
      <c r="DAR291" s="59"/>
      <c r="DAS291" s="59"/>
      <c r="DAT291" s="59"/>
      <c r="DAU291" s="59"/>
      <c r="DAV291" s="59"/>
      <c r="DAW291" s="59"/>
      <c r="DAX291" s="59"/>
      <c r="DAY291" s="59"/>
      <c r="DAZ291" s="59"/>
      <c r="DBA291" s="59"/>
      <c r="DBB291" s="59"/>
      <c r="DBC291" s="59"/>
      <c r="DBD291" s="59"/>
      <c r="DBE291" s="59"/>
      <c r="DBF291" s="59"/>
      <c r="DBG291" s="59"/>
      <c r="DBH291" s="59"/>
      <c r="DBI291" s="59"/>
      <c r="DBJ291" s="59"/>
      <c r="DBK291" s="59"/>
      <c r="DBL291" s="59"/>
      <c r="DBM291" s="59"/>
      <c r="DBN291" s="59"/>
      <c r="DBO291" s="59"/>
      <c r="DBP291" s="59"/>
      <c r="DBQ291" s="59"/>
      <c r="DBR291" s="59"/>
      <c r="DBS291" s="59"/>
      <c r="DBT291" s="59"/>
      <c r="DBU291" s="59"/>
      <c r="DBV291" s="59"/>
      <c r="DBW291" s="59"/>
      <c r="DBX291" s="59"/>
      <c r="DBY291" s="59"/>
      <c r="DBZ291" s="59"/>
      <c r="DCA291" s="59"/>
      <c r="DCB291" s="59"/>
      <c r="DCC291" s="59"/>
      <c r="DCD291" s="59"/>
      <c r="DCE291" s="59"/>
      <c r="DCF291" s="59"/>
      <c r="DCG291" s="59"/>
      <c r="DCH291" s="59"/>
      <c r="DCI291" s="59"/>
      <c r="DCJ291" s="59"/>
      <c r="DCK291" s="59"/>
      <c r="DCL291" s="59"/>
      <c r="DCM291" s="59"/>
      <c r="DCN291" s="59"/>
      <c r="DCO291" s="59"/>
      <c r="DCP291" s="59"/>
      <c r="DCQ291" s="59"/>
      <c r="DCR291" s="59"/>
      <c r="DCS291" s="59"/>
      <c r="DCT291" s="59"/>
      <c r="DCU291" s="59"/>
      <c r="DCV291" s="59"/>
      <c r="DCW291" s="59"/>
      <c r="DCX291" s="59"/>
      <c r="DCY291" s="59"/>
      <c r="DCZ291" s="59"/>
      <c r="DDA291" s="59"/>
      <c r="DDB291" s="59"/>
      <c r="DDC291" s="59"/>
      <c r="DDD291" s="59"/>
      <c r="DDE291" s="59"/>
      <c r="DDF291" s="59"/>
      <c r="DDG291" s="59"/>
      <c r="DDH291" s="59"/>
      <c r="DDI291" s="59"/>
      <c r="DDJ291" s="59"/>
      <c r="DDK291" s="59"/>
      <c r="DDL291" s="59"/>
      <c r="DDM291" s="59"/>
      <c r="DDN291" s="59"/>
      <c r="DDO291" s="59"/>
      <c r="DDP291" s="59"/>
      <c r="DDQ291" s="59"/>
      <c r="DDR291" s="59"/>
      <c r="DDS291" s="59"/>
      <c r="DDT291" s="59"/>
      <c r="DDU291" s="59"/>
      <c r="DDV291" s="59"/>
      <c r="DDW291" s="59"/>
      <c r="DDX291" s="59"/>
      <c r="DDY291" s="59"/>
      <c r="DDZ291" s="59"/>
      <c r="DEA291" s="59"/>
      <c r="DEB291" s="59"/>
      <c r="DEC291" s="59"/>
      <c r="DED291" s="59"/>
      <c r="DEE291" s="59"/>
      <c r="DEF291" s="59"/>
      <c r="DEG291" s="59"/>
      <c r="DEH291" s="59"/>
      <c r="DEI291" s="59"/>
      <c r="DEJ291" s="59"/>
      <c r="DEK291" s="59"/>
      <c r="DEL291" s="59"/>
      <c r="DEM291" s="59"/>
      <c r="DEN291" s="59"/>
      <c r="DEO291" s="59"/>
      <c r="DEP291" s="59"/>
      <c r="DEQ291" s="59"/>
      <c r="DER291" s="59"/>
      <c r="DES291" s="59"/>
      <c r="DET291" s="59"/>
      <c r="DEU291" s="59"/>
      <c r="DEV291" s="59"/>
      <c r="DEW291" s="59"/>
      <c r="DEX291" s="59"/>
      <c r="DEY291" s="59"/>
      <c r="DEZ291" s="59"/>
      <c r="DFA291" s="59"/>
      <c r="DFB291" s="59"/>
      <c r="DFC291" s="59"/>
      <c r="DFD291" s="59"/>
      <c r="DFE291" s="59"/>
      <c r="DFF291" s="59"/>
      <c r="DFG291" s="59"/>
      <c r="DFH291" s="59"/>
      <c r="DFI291" s="59"/>
      <c r="DFJ291" s="59"/>
      <c r="DFK291" s="59"/>
      <c r="DFL291" s="59"/>
      <c r="DFM291" s="59"/>
      <c r="DFN291" s="59"/>
      <c r="DFO291" s="59"/>
      <c r="DFP291" s="59"/>
      <c r="DFQ291" s="59"/>
      <c r="DFR291" s="59"/>
      <c r="DFS291" s="59"/>
      <c r="DFT291" s="59"/>
      <c r="DFU291" s="59"/>
      <c r="DFV291" s="59"/>
      <c r="DFW291" s="59"/>
      <c r="DFX291" s="59"/>
      <c r="DFY291" s="59"/>
      <c r="DFZ291" s="59"/>
      <c r="DGA291" s="59"/>
      <c r="DGB291" s="59"/>
      <c r="DGC291" s="59"/>
      <c r="DGD291" s="59"/>
      <c r="DGE291" s="59"/>
      <c r="DGF291" s="59"/>
      <c r="DGG291" s="59"/>
      <c r="DGH291" s="59"/>
      <c r="DGI291" s="59"/>
      <c r="DGJ291" s="59"/>
      <c r="DGK291" s="59"/>
      <c r="DGL291" s="59"/>
      <c r="DGM291" s="59"/>
      <c r="DGN291" s="59"/>
      <c r="DGO291" s="59"/>
      <c r="DGP291" s="59"/>
      <c r="DGQ291" s="59"/>
      <c r="DGR291" s="59"/>
      <c r="DGS291" s="59"/>
      <c r="DGT291" s="59"/>
      <c r="DGU291" s="59"/>
      <c r="DGV291" s="59"/>
      <c r="DGW291" s="59"/>
      <c r="DGX291" s="59"/>
      <c r="DGY291" s="59"/>
      <c r="DGZ291" s="59"/>
      <c r="DHA291" s="59"/>
      <c r="DHB291" s="59"/>
      <c r="DHC291" s="59"/>
      <c r="DHD291" s="59"/>
      <c r="DHE291" s="59"/>
      <c r="DHF291" s="59"/>
      <c r="DHG291" s="59"/>
      <c r="DHH291" s="59"/>
      <c r="DHI291" s="59"/>
      <c r="DHJ291" s="59"/>
      <c r="DHK291" s="59"/>
      <c r="DHL291" s="59"/>
      <c r="DHM291" s="59"/>
      <c r="DHN291" s="59"/>
      <c r="DHO291" s="59"/>
      <c r="DHP291" s="59"/>
      <c r="DHQ291" s="59"/>
      <c r="DHR291" s="59"/>
      <c r="DHS291" s="59"/>
      <c r="DHT291" s="59"/>
      <c r="DHU291" s="59"/>
      <c r="DHV291" s="59"/>
      <c r="DHW291" s="59"/>
      <c r="DHX291" s="59"/>
      <c r="DHY291" s="59"/>
      <c r="DHZ291" s="59"/>
      <c r="DIA291" s="59"/>
      <c r="DIB291" s="59"/>
      <c r="DIC291" s="59"/>
      <c r="DID291" s="59"/>
      <c r="DIE291" s="59"/>
      <c r="DIF291" s="59"/>
      <c r="DIG291" s="59"/>
      <c r="DIH291" s="59"/>
      <c r="DII291" s="59"/>
      <c r="DIJ291" s="59"/>
      <c r="DIK291" s="59"/>
      <c r="DIL291" s="59"/>
      <c r="DIM291" s="59"/>
      <c r="DIN291" s="59"/>
      <c r="DIO291" s="59"/>
      <c r="DIP291" s="59"/>
      <c r="DIQ291" s="59"/>
      <c r="DIR291" s="59"/>
      <c r="DIS291" s="59"/>
      <c r="DIT291" s="59"/>
      <c r="DIU291" s="59"/>
      <c r="DIV291" s="59"/>
      <c r="DIW291" s="59"/>
      <c r="DIX291" s="59"/>
      <c r="DIY291" s="59"/>
      <c r="DIZ291" s="59"/>
      <c r="DJA291" s="59"/>
      <c r="DJB291" s="59"/>
      <c r="DJC291" s="59"/>
      <c r="DJD291" s="59"/>
      <c r="DJE291" s="59"/>
      <c r="DJF291" s="59"/>
      <c r="DJG291" s="59"/>
      <c r="DJH291" s="59"/>
      <c r="DJI291" s="59"/>
      <c r="DJJ291" s="59"/>
      <c r="DJK291" s="59"/>
      <c r="DJL291" s="59"/>
      <c r="DJM291" s="59"/>
      <c r="DJN291" s="59"/>
      <c r="DJO291" s="59"/>
      <c r="DJP291" s="59"/>
      <c r="DJQ291" s="59"/>
      <c r="DJR291" s="59"/>
      <c r="DJS291" s="59"/>
      <c r="DJT291" s="59"/>
      <c r="DJU291" s="59"/>
      <c r="DJV291" s="59"/>
      <c r="DJW291" s="59"/>
      <c r="DJX291" s="59"/>
      <c r="DJY291" s="59"/>
      <c r="DJZ291" s="59"/>
      <c r="DKA291" s="59"/>
      <c r="DKB291" s="59"/>
      <c r="DKC291" s="59"/>
      <c r="DKD291" s="59"/>
      <c r="DKE291" s="59"/>
      <c r="DKF291" s="59"/>
      <c r="DKG291" s="59"/>
      <c r="DKH291" s="59"/>
      <c r="DKI291" s="59"/>
      <c r="DKJ291" s="59"/>
      <c r="DKK291" s="59"/>
      <c r="DKL291" s="59"/>
      <c r="DKM291" s="59"/>
      <c r="DKN291" s="59"/>
      <c r="DKO291" s="59"/>
      <c r="DKP291" s="59"/>
      <c r="DKQ291" s="59"/>
      <c r="DKR291" s="59"/>
      <c r="DKS291" s="59"/>
      <c r="DKT291" s="59"/>
      <c r="DKU291" s="59"/>
      <c r="DKV291" s="59"/>
      <c r="DKW291" s="59"/>
      <c r="DKX291" s="59"/>
      <c r="DKY291" s="59"/>
      <c r="DKZ291" s="59"/>
      <c r="DLA291" s="59"/>
      <c r="DLB291" s="59"/>
      <c r="DLC291" s="59"/>
      <c r="DLD291" s="59"/>
      <c r="DLE291" s="59"/>
      <c r="DLF291" s="59"/>
      <c r="DLG291" s="59"/>
      <c r="DLH291" s="59"/>
      <c r="DLI291" s="59"/>
      <c r="DLJ291" s="59"/>
      <c r="DLK291" s="59"/>
      <c r="DLL291" s="59"/>
      <c r="DLM291" s="59"/>
      <c r="DLN291" s="59"/>
      <c r="DLO291" s="59"/>
      <c r="DLP291" s="59"/>
      <c r="DLQ291" s="59"/>
      <c r="DLR291" s="59"/>
      <c r="DLS291" s="59"/>
      <c r="DLT291" s="59"/>
      <c r="DLU291" s="59"/>
      <c r="DLV291" s="59"/>
      <c r="DLW291" s="59"/>
      <c r="DLX291" s="59"/>
      <c r="DLY291" s="59"/>
      <c r="DLZ291" s="59"/>
      <c r="DMA291" s="59"/>
      <c r="DMB291" s="59"/>
      <c r="DMC291" s="59"/>
      <c r="DMD291" s="59"/>
      <c r="DME291" s="59"/>
      <c r="DMF291" s="59"/>
      <c r="DMG291" s="59"/>
      <c r="DMH291" s="59"/>
      <c r="DMI291" s="59"/>
      <c r="DMJ291" s="59"/>
      <c r="DMK291" s="59"/>
      <c r="DML291" s="59"/>
      <c r="DMM291" s="59"/>
      <c r="DMN291" s="59"/>
      <c r="DMO291" s="59"/>
      <c r="DMP291" s="59"/>
      <c r="DMQ291" s="59"/>
      <c r="DMR291" s="59"/>
      <c r="DMS291" s="59"/>
      <c r="DMT291" s="59"/>
      <c r="DMU291" s="59"/>
      <c r="DMV291" s="59"/>
      <c r="DMW291" s="59"/>
      <c r="DMX291" s="59"/>
      <c r="DMY291" s="59"/>
      <c r="DMZ291" s="59"/>
      <c r="DNA291" s="59"/>
      <c r="DNB291" s="59"/>
      <c r="DNC291" s="59"/>
      <c r="DND291" s="59"/>
      <c r="DNE291" s="59"/>
      <c r="DNF291" s="59"/>
      <c r="DNG291" s="59"/>
      <c r="DNH291" s="59"/>
      <c r="DNI291" s="59"/>
      <c r="DNJ291" s="59"/>
      <c r="DNK291" s="59"/>
      <c r="DNL291" s="59"/>
      <c r="DNM291" s="59"/>
      <c r="DNN291" s="59"/>
      <c r="DNO291" s="59"/>
      <c r="DNP291" s="59"/>
      <c r="DNQ291" s="59"/>
      <c r="DNR291" s="59"/>
      <c r="DNS291" s="59"/>
      <c r="DNT291" s="59"/>
      <c r="DNU291" s="59"/>
      <c r="DNV291" s="59"/>
      <c r="DNW291" s="59"/>
      <c r="DNX291" s="59"/>
      <c r="DNY291" s="59"/>
      <c r="DNZ291" s="59"/>
      <c r="DOA291" s="59"/>
      <c r="DOB291" s="59"/>
      <c r="DOC291" s="59"/>
      <c r="DOD291" s="59"/>
      <c r="DOE291" s="59"/>
      <c r="DOF291" s="59"/>
      <c r="DOG291" s="59"/>
      <c r="DOH291" s="59"/>
      <c r="DOI291" s="59"/>
      <c r="DOJ291" s="59"/>
      <c r="DOK291" s="59"/>
      <c r="DOL291" s="59"/>
      <c r="DOM291" s="59"/>
      <c r="DON291" s="59"/>
      <c r="DOO291" s="59"/>
      <c r="DOP291" s="59"/>
      <c r="DOQ291" s="59"/>
      <c r="DOR291" s="59"/>
      <c r="DOS291" s="59"/>
      <c r="DOT291" s="59"/>
      <c r="DOU291" s="59"/>
      <c r="DOV291" s="59"/>
      <c r="DOW291" s="59"/>
      <c r="DOX291" s="59"/>
      <c r="DOY291" s="59"/>
      <c r="DOZ291" s="59"/>
      <c r="DPA291" s="59"/>
      <c r="DPB291" s="59"/>
      <c r="DPC291" s="59"/>
      <c r="DPD291" s="59"/>
      <c r="DPE291" s="59"/>
      <c r="DPF291" s="59"/>
      <c r="DPG291" s="59"/>
      <c r="DPH291" s="59"/>
      <c r="DPI291" s="59"/>
      <c r="DPJ291" s="59"/>
      <c r="DPK291" s="59"/>
      <c r="DPL291" s="59"/>
      <c r="DPM291" s="59"/>
      <c r="DPN291" s="59"/>
      <c r="DPO291" s="59"/>
      <c r="DPP291" s="59"/>
      <c r="DPQ291" s="59"/>
      <c r="DPR291" s="59"/>
      <c r="DPS291" s="59"/>
      <c r="DPT291" s="59"/>
      <c r="DPU291" s="59"/>
      <c r="DPV291" s="59"/>
      <c r="DPW291" s="59"/>
      <c r="DPX291" s="59"/>
      <c r="DPY291" s="59"/>
      <c r="DPZ291" s="59"/>
      <c r="DQA291" s="59"/>
      <c r="DQB291" s="59"/>
      <c r="DQC291" s="59"/>
      <c r="DQD291" s="59"/>
      <c r="DQE291" s="59"/>
      <c r="DQF291" s="59"/>
      <c r="DQG291" s="59"/>
      <c r="DQH291" s="59"/>
      <c r="DQI291" s="59"/>
      <c r="DQJ291" s="59"/>
      <c r="DQK291" s="59"/>
      <c r="DQL291" s="59"/>
      <c r="DQM291" s="59"/>
      <c r="DQN291" s="59"/>
      <c r="DQO291" s="59"/>
      <c r="DQP291" s="59"/>
      <c r="DQQ291" s="59"/>
      <c r="DQR291" s="59"/>
      <c r="DQS291" s="59"/>
      <c r="DQT291" s="59"/>
      <c r="DQU291" s="59"/>
      <c r="DQV291" s="59"/>
      <c r="DQW291" s="59"/>
      <c r="DQX291" s="59"/>
      <c r="DQY291" s="59"/>
      <c r="DQZ291" s="59"/>
      <c r="DRA291" s="59"/>
      <c r="DRB291" s="59"/>
      <c r="DRC291" s="59"/>
      <c r="DRD291" s="59"/>
      <c r="DRE291" s="59"/>
      <c r="DRF291" s="59"/>
      <c r="DRG291" s="59"/>
      <c r="DRH291" s="59"/>
      <c r="DRI291" s="59"/>
      <c r="DRJ291" s="59"/>
      <c r="DRK291" s="59"/>
      <c r="DRL291" s="59"/>
      <c r="DRM291" s="59"/>
      <c r="DRN291" s="59"/>
      <c r="DRO291" s="59"/>
      <c r="DRP291" s="59"/>
      <c r="DRQ291" s="59"/>
      <c r="DRR291" s="59"/>
      <c r="DRS291" s="59"/>
      <c r="DRT291" s="59"/>
      <c r="DRU291" s="59"/>
      <c r="DRV291" s="59"/>
      <c r="DRW291" s="59"/>
      <c r="DRX291" s="59"/>
      <c r="DRY291" s="59"/>
      <c r="DRZ291" s="59"/>
      <c r="DSA291" s="59"/>
      <c r="DSB291" s="59"/>
      <c r="DSC291" s="59"/>
      <c r="DSD291" s="59"/>
      <c r="DSE291" s="59"/>
      <c r="DSF291" s="59"/>
      <c r="DSG291" s="59"/>
      <c r="DSH291" s="59"/>
      <c r="DSI291" s="59"/>
      <c r="DSJ291" s="59"/>
      <c r="DSK291" s="59"/>
      <c r="DSL291" s="59"/>
      <c r="DSM291" s="59"/>
      <c r="DSN291" s="59"/>
      <c r="DSO291" s="59"/>
      <c r="DSP291" s="59"/>
      <c r="DSQ291" s="59"/>
      <c r="DSR291" s="59"/>
      <c r="DSS291" s="59"/>
      <c r="DST291" s="59"/>
      <c r="DSU291" s="59"/>
      <c r="DSV291" s="59"/>
      <c r="DSW291" s="59"/>
      <c r="DSX291" s="59"/>
      <c r="DSY291" s="59"/>
      <c r="DSZ291" s="59"/>
      <c r="DTA291" s="59"/>
      <c r="DTB291" s="59"/>
      <c r="DTC291" s="59"/>
      <c r="DTD291" s="59"/>
      <c r="DTE291" s="59"/>
      <c r="DTF291" s="59"/>
      <c r="DTG291" s="59"/>
      <c r="DTH291" s="59"/>
      <c r="DTI291" s="59"/>
      <c r="DTJ291" s="59"/>
      <c r="DTK291" s="59"/>
      <c r="DTL291" s="59"/>
      <c r="DTM291" s="59"/>
      <c r="DTN291" s="59"/>
      <c r="DTO291" s="59"/>
      <c r="DTP291" s="59"/>
      <c r="DTQ291" s="59"/>
      <c r="DTR291" s="59"/>
      <c r="DTS291" s="59"/>
      <c r="DTT291" s="59"/>
      <c r="DTU291" s="59"/>
      <c r="DTV291" s="59"/>
      <c r="DTW291" s="59"/>
      <c r="DTX291" s="59"/>
      <c r="DTY291" s="59"/>
      <c r="DTZ291" s="59"/>
      <c r="DUA291" s="59"/>
      <c r="DUB291" s="59"/>
      <c r="DUC291" s="59"/>
      <c r="DUD291" s="59"/>
      <c r="DUE291" s="59"/>
      <c r="DUF291" s="59"/>
      <c r="DUG291" s="59"/>
      <c r="DUH291" s="59"/>
      <c r="DUI291" s="59"/>
      <c r="DUJ291" s="59"/>
      <c r="DUK291" s="59"/>
      <c r="DUL291" s="59"/>
      <c r="DUM291" s="59"/>
      <c r="DUN291" s="59"/>
      <c r="DUO291" s="59"/>
      <c r="DUP291" s="59"/>
      <c r="DUQ291" s="59"/>
      <c r="DUR291" s="59"/>
      <c r="DUS291" s="59"/>
      <c r="DUT291" s="59"/>
      <c r="DUU291" s="59"/>
      <c r="DUV291" s="59"/>
      <c r="DUW291" s="59"/>
      <c r="DUX291" s="59"/>
      <c r="DUY291" s="59"/>
      <c r="DUZ291" s="59"/>
      <c r="DVA291" s="59"/>
      <c r="DVB291" s="59"/>
      <c r="DVC291" s="59"/>
      <c r="DVD291" s="59"/>
      <c r="DVE291" s="59"/>
      <c r="DVF291" s="59"/>
      <c r="DVG291" s="59"/>
      <c r="DVH291" s="59"/>
      <c r="DVI291" s="59"/>
      <c r="DVJ291" s="59"/>
      <c r="DVK291" s="59"/>
      <c r="DVL291" s="59"/>
      <c r="DVM291" s="59"/>
      <c r="DVN291" s="59"/>
      <c r="DVO291" s="59"/>
      <c r="DVP291" s="59"/>
      <c r="DVQ291" s="59"/>
      <c r="DVR291" s="59"/>
      <c r="DVS291" s="59"/>
      <c r="DVT291" s="59"/>
      <c r="DVU291" s="59"/>
      <c r="DVV291" s="59"/>
      <c r="DVW291" s="59"/>
      <c r="DVX291" s="59"/>
      <c r="DVY291" s="59"/>
      <c r="DVZ291" s="59"/>
      <c r="DWA291" s="59"/>
      <c r="DWB291" s="59"/>
      <c r="DWC291" s="59"/>
      <c r="DWD291" s="59"/>
      <c r="DWE291" s="59"/>
      <c r="DWF291" s="59"/>
      <c r="DWG291" s="59"/>
      <c r="DWH291" s="59"/>
      <c r="DWI291" s="59"/>
      <c r="DWJ291" s="59"/>
      <c r="DWK291" s="59"/>
      <c r="DWL291" s="59"/>
      <c r="DWM291" s="59"/>
      <c r="DWN291" s="59"/>
      <c r="DWO291" s="59"/>
      <c r="DWP291" s="59"/>
      <c r="DWQ291" s="59"/>
      <c r="DWR291" s="59"/>
      <c r="DWS291" s="59"/>
      <c r="DWT291" s="59"/>
      <c r="DWU291" s="59"/>
      <c r="DWV291" s="59"/>
      <c r="DWW291" s="59"/>
      <c r="DWX291" s="59"/>
      <c r="DWY291" s="59"/>
      <c r="DWZ291" s="59"/>
      <c r="DXA291" s="59"/>
      <c r="DXB291" s="59"/>
      <c r="DXC291" s="59"/>
      <c r="DXD291" s="59"/>
      <c r="DXE291" s="59"/>
      <c r="DXF291" s="59"/>
      <c r="DXG291" s="59"/>
      <c r="DXH291" s="59"/>
      <c r="DXI291" s="59"/>
      <c r="DXJ291" s="59"/>
      <c r="DXK291" s="59"/>
      <c r="DXL291" s="59"/>
      <c r="DXM291" s="59"/>
      <c r="DXN291" s="59"/>
      <c r="DXO291" s="59"/>
      <c r="DXP291" s="59"/>
      <c r="DXQ291" s="59"/>
      <c r="DXR291" s="59"/>
      <c r="DXS291" s="59"/>
      <c r="DXT291" s="59"/>
      <c r="DXU291" s="59"/>
      <c r="DXV291" s="59"/>
      <c r="DXW291" s="59"/>
      <c r="DXX291" s="59"/>
      <c r="DXY291" s="59"/>
      <c r="DXZ291" s="59"/>
      <c r="DYA291" s="59"/>
      <c r="DYB291" s="59"/>
      <c r="DYC291" s="59"/>
      <c r="DYD291" s="59"/>
      <c r="DYE291" s="59"/>
      <c r="DYF291" s="59"/>
      <c r="DYG291" s="59"/>
      <c r="DYH291" s="59"/>
      <c r="DYI291" s="59"/>
      <c r="DYJ291" s="59"/>
      <c r="DYK291" s="59"/>
      <c r="DYL291" s="59"/>
      <c r="DYM291" s="59"/>
      <c r="DYN291" s="59"/>
      <c r="DYO291" s="59"/>
      <c r="DYP291" s="59"/>
      <c r="DYQ291" s="59"/>
      <c r="DYR291" s="59"/>
      <c r="DYS291" s="59"/>
      <c r="DYT291" s="59"/>
      <c r="DYU291" s="59"/>
      <c r="DYV291" s="59"/>
      <c r="DYW291" s="59"/>
      <c r="DYX291" s="59"/>
      <c r="DYY291" s="59"/>
      <c r="DYZ291" s="59"/>
      <c r="DZA291" s="59"/>
      <c r="DZB291" s="59"/>
      <c r="DZC291" s="59"/>
      <c r="DZD291" s="59"/>
      <c r="DZE291" s="59"/>
      <c r="DZF291" s="59"/>
      <c r="DZG291" s="59"/>
      <c r="DZH291" s="59"/>
      <c r="DZI291" s="59"/>
      <c r="DZJ291" s="59"/>
      <c r="DZK291" s="59"/>
      <c r="DZL291" s="59"/>
      <c r="DZM291" s="59"/>
      <c r="DZN291" s="59"/>
      <c r="DZO291" s="59"/>
      <c r="DZP291" s="59"/>
      <c r="DZQ291" s="59"/>
      <c r="DZR291" s="59"/>
      <c r="DZS291" s="59"/>
      <c r="DZT291" s="59"/>
      <c r="DZU291" s="59"/>
      <c r="DZV291" s="59"/>
      <c r="DZW291" s="59"/>
      <c r="DZX291" s="59"/>
      <c r="DZY291" s="59"/>
      <c r="DZZ291" s="59"/>
      <c r="EAA291" s="59"/>
      <c r="EAB291" s="59"/>
      <c r="EAC291" s="59"/>
      <c r="EAD291" s="59"/>
      <c r="EAE291" s="59"/>
      <c r="EAF291" s="59"/>
      <c r="EAG291" s="59"/>
      <c r="EAH291" s="59"/>
      <c r="EAI291" s="59"/>
      <c r="EAJ291" s="59"/>
      <c r="EAK291" s="59"/>
      <c r="EAL291" s="59"/>
      <c r="EAM291" s="59"/>
      <c r="EAN291" s="59"/>
      <c r="EAO291" s="59"/>
      <c r="EAP291" s="59"/>
      <c r="EAQ291" s="59"/>
      <c r="EAR291" s="59"/>
      <c r="EAS291" s="59"/>
      <c r="EAT291" s="59"/>
      <c r="EAU291" s="59"/>
      <c r="EAV291" s="59"/>
      <c r="EAW291" s="59"/>
      <c r="EAX291" s="59"/>
      <c r="EAY291" s="59"/>
      <c r="EAZ291" s="59"/>
      <c r="EBA291" s="59"/>
      <c r="EBB291" s="59"/>
      <c r="EBC291" s="59"/>
      <c r="EBD291" s="59"/>
      <c r="EBE291" s="59"/>
      <c r="EBF291" s="59"/>
      <c r="EBG291" s="59"/>
      <c r="EBH291" s="59"/>
      <c r="EBI291" s="59"/>
      <c r="EBJ291" s="59"/>
      <c r="EBK291" s="59"/>
      <c r="EBL291" s="59"/>
      <c r="EBM291" s="59"/>
      <c r="EBN291" s="59"/>
      <c r="EBO291" s="59"/>
      <c r="EBP291" s="59"/>
      <c r="EBQ291" s="59"/>
      <c r="EBR291" s="59"/>
      <c r="EBS291" s="59"/>
      <c r="EBT291" s="59"/>
      <c r="EBU291" s="59"/>
      <c r="EBV291" s="59"/>
      <c r="EBW291" s="59"/>
      <c r="EBX291" s="59"/>
      <c r="EBY291" s="59"/>
      <c r="EBZ291" s="59"/>
      <c r="ECA291" s="59"/>
      <c r="ECB291" s="59"/>
      <c r="ECC291" s="59"/>
      <c r="ECD291" s="59"/>
      <c r="ECE291" s="59"/>
      <c r="ECF291" s="59"/>
      <c r="ECG291" s="59"/>
      <c r="ECH291" s="59"/>
      <c r="ECI291" s="59"/>
      <c r="ECJ291" s="59"/>
      <c r="ECK291" s="59"/>
      <c r="ECL291" s="59"/>
      <c r="ECM291" s="59"/>
      <c r="ECN291" s="59"/>
      <c r="ECO291" s="59"/>
      <c r="ECP291" s="59"/>
      <c r="ECQ291" s="59"/>
      <c r="ECR291" s="59"/>
      <c r="ECS291" s="59"/>
      <c r="ECT291" s="59"/>
      <c r="ECU291" s="59"/>
      <c r="ECV291" s="59"/>
      <c r="ECW291" s="59"/>
      <c r="ECX291" s="59"/>
      <c r="ECY291" s="59"/>
      <c r="ECZ291" s="59"/>
      <c r="EDA291" s="59"/>
      <c r="EDB291" s="59"/>
      <c r="EDC291" s="59"/>
      <c r="EDD291" s="59"/>
      <c r="EDE291" s="59"/>
      <c r="EDF291" s="59"/>
      <c r="EDG291" s="59"/>
      <c r="EDH291" s="59"/>
      <c r="EDI291" s="59"/>
      <c r="EDJ291" s="59"/>
      <c r="EDK291" s="59"/>
      <c r="EDL291" s="59"/>
      <c r="EDM291" s="59"/>
      <c r="EDN291" s="59"/>
      <c r="EDO291" s="59"/>
      <c r="EDP291" s="59"/>
      <c r="EDQ291" s="59"/>
      <c r="EDR291" s="59"/>
      <c r="EDS291" s="59"/>
      <c r="EDT291" s="59"/>
      <c r="EDU291" s="59"/>
      <c r="EDV291" s="59"/>
      <c r="EDW291" s="59"/>
      <c r="EDX291" s="59"/>
      <c r="EDY291" s="59"/>
      <c r="EDZ291" s="59"/>
      <c r="EEA291" s="59"/>
      <c r="EEB291" s="59"/>
      <c r="EEC291" s="59"/>
      <c r="EED291" s="59"/>
      <c r="EEE291" s="59"/>
      <c r="EEF291" s="59"/>
      <c r="EEG291" s="59"/>
      <c r="EEH291" s="59"/>
      <c r="EEI291" s="59"/>
      <c r="EEJ291" s="59"/>
      <c r="EEK291" s="59"/>
      <c r="EEL291" s="59"/>
      <c r="EEM291" s="59"/>
      <c r="EEN291" s="59"/>
      <c r="EEO291" s="59"/>
      <c r="EEP291" s="59"/>
      <c r="EEQ291" s="59"/>
      <c r="EER291" s="59"/>
      <c r="EES291" s="59"/>
      <c r="EET291" s="59"/>
      <c r="EEU291" s="59"/>
      <c r="EEV291" s="59"/>
      <c r="EEW291" s="59"/>
      <c r="EEX291" s="59"/>
      <c r="EEY291" s="59"/>
      <c r="EEZ291" s="59"/>
      <c r="EFA291" s="59"/>
      <c r="EFB291" s="59"/>
      <c r="EFC291" s="59"/>
      <c r="EFD291" s="59"/>
      <c r="EFE291" s="59"/>
      <c r="EFF291" s="59"/>
      <c r="EFG291" s="59"/>
      <c r="EFH291" s="59"/>
      <c r="EFI291" s="59"/>
      <c r="EFJ291" s="59"/>
      <c r="EFK291" s="59"/>
      <c r="EFL291" s="59"/>
      <c r="EFM291" s="59"/>
      <c r="EFN291" s="59"/>
      <c r="EFO291" s="59"/>
      <c r="EFP291" s="59"/>
      <c r="EFQ291" s="59"/>
      <c r="EFR291" s="59"/>
      <c r="EFS291" s="59"/>
      <c r="EFT291" s="59"/>
      <c r="EFU291" s="59"/>
      <c r="EFV291" s="59"/>
      <c r="EFW291" s="59"/>
      <c r="EFX291" s="59"/>
      <c r="EFY291" s="59"/>
      <c r="EFZ291" s="59"/>
      <c r="EGA291" s="59"/>
      <c r="EGB291" s="59"/>
      <c r="EGC291" s="59"/>
      <c r="EGD291" s="59"/>
      <c r="EGE291" s="59"/>
      <c r="EGF291" s="59"/>
      <c r="EGG291" s="59"/>
      <c r="EGH291" s="59"/>
      <c r="EGI291" s="59"/>
      <c r="EGJ291" s="59"/>
      <c r="EGK291" s="59"/>
      <c r="EGL291" s="59"/>
      <c r="EGM291" s="59"/>
      <c r="EGN291" s="59"/>
      <c r="EGO291" s="59"/>
      <c r="EGP291" s="59"/>
      <c r="EGQ291" s="59"/>
      <c r="EGR291" s="59"/>
      <c r="EGS291" s="59"/>
      <c r="EGT291" s="59"/>
      <c r="EGU291" s="59"/>
      <c r="EGV291" s="59"/>
      <c r="EGW291" s="59"/>
      <c r="EGX291" s="59"/>
      <c r="EGY291" s="59"/>
      <c r="EGZ291" s="59"/>
      <c r="EHA291" s="59"/>
      <c r="EHB291" s="59"/>
      <c r="EHC291" s="59"/>
      <c r="EHD291" s="59"/>
      <c r="EHE291" s="59"/>
      <c r="EHF291" s="59"/>
      <c r="EHG291" s="59"/>
      <c r="EHH291" s="59"/>
      <c r="EHI291" s="59"/>
      <c r="EHJ291" s="59"/>
      <c r="EHK291" s="59"/>
      <c r="EHL291" s="59"/>
      <c r="EHM291" s="59"/>
      <c r="EHN291" s="59"/>
      <c r="EHO291" s="59"/>
      <c r="EHP291" s="59"/>
      <c r="EHQ291" s="59"/>
      <c r="EHR291" s="59"/>
      <c r="EHS291" s="59"/>
      <c r="EHT291" s="59"/>
      <c r="EHU291" s="59"/>
      <c r="EHV291" s="59"/>
      <c r="EHW291" s="59"/>
      <c r="EHX291" s="59"/>
      <c r="EHY291" s="59"/>
      <c r="EHZ291" s="59"/>
      <c r="EIA291" s="59"/>
      <c r="EIB291" s="59"/>
      <c r="EIC291" s="59"/>
      <c r="EID291" s="59"/>
      <c r="EIE291" s="59"/>
      <c r="EIF291" s="59"/>
      <c r="EIG291" s="59"/>
      <c r="EIH291" s="59"/>
      <c r="EII291" s="59"/>
      <c r="EIJ291" s="59"/>
      <c r="EIK291" s="59"/>
      <c r="EIL291" s="59"/>
      <c r="EIM291" s="59"/>
      <c r="EIN291" s="59"/>
      <c r="EIO291" s="59"/>
      <c r="EIP291" s="59"/>
      <c r="EIQ291" s="59"/>
      <c r="EIR291" s="59"/>
      <c r="EIS291" s="59"/>
      <c r="EIT291" s="59"/>
      <c r="EIU291" s="59"/>
      <c r="EIV291" s="59"/>
      <c r="EIW291" s="59"/>
      <c r="EIX291" s="59"/>
      <c r="EIY291" s="59"/>
      <c r="EIZ291" s="59"/>
      <c r="EJA291" s="59"/>
      <c r="EJB291" s="59"/>
      <c r="EJC291" s="59"/>
      <c r="EJD291" s="59"/>
      <c r="EJE291" s="59"/>
      <c r="EJF291" s="59"/>
      <c r="EJG291" s="59"/>
      <c r="EJH291" s="59"/>
      <c r="EJI291" s="59"/>
      <c r="EJJ291" s="59"/>
      <c r="EJK291" s="59"/>
      <c r="EJL291" s="59"/>
      <c r="EJM291" s="59"/>
      <c r="EJN291" s="59"/>
      <c r="EJO291" s="59"/>
      <c r="EJP291" s="59"/>
      <c r="EJQ291" s="59"/>
      <c r="EJR291" s="59"/>
      <c r="EJS291" s="59"/>
      <c r="EJT291" s="59"/>
      <c r="EJU291" s="59"/>
      <c r="EJV291" s="59"/>
      <c r="EJW291" s="59"/>
      <c r="EJX291" s="59"/>
      <c r="EJY291" s="59"/>
      <c r="EJZ291" s="59"/>
      <c r="EKA291" s="59"/>
      <c r="EKB291" s="59"/>
      <c r="EKC291" s="59"/>
      <c r="EKD291" s="59"/>
      <c r="EKE291" s="59"/>
      <c r="EKF291" s="59"/>
      <c r="EKG291" s="59"/>
      <c r="EKH291" s="59"/>
      <c r="EKI291" s="59"/>
      <c r="EKJ291" s="59"/>
      <c r="EKK291" s="59"/>
      <c r="EKL291" s="59"/>
      <c r="EKM291" s="59"/>
      <c r="EKN291" s="59"/>
      <c r="EKO291" s="59"/>
      <c r="EKP291" s="59"/>
      <c r="EKQ291" s="59"/>
      <c r="EKR291" s="59"/>
      <c r="EKS291" s="59"/>
      <c r="EKT291" s="59"/>
      <c r="EKU291" s="59"/>
      <c r="EKV291" s="59"/>
      <c r="EKW291" s="59"/>
      <c r="EKX291" s="59"/>
      <c r="EKY291" s="59"/>
      <c r="EKZ291" s="59"/>
      <c r="ELA291" s="59"/>
      <c r="ELB291" s="59"/>
      <c r="ELC291" s="59"/>
      <c r="ELD291" s="59"/>
      <c r="ELE291" s="59"/>
      <c r="ELF291" s="59"/>
      <c r="ELG291" s="59"/>
      <c r="ELH291" s="59"/>
      <c r="ELI291" s="59"/>
      <c r="ELJ291" s="59"/>
      <c r="ELK291" s="59"/>
      <c r="ELL291" s="59"/>
      <c r="ELM291" s="59"/>
      <c r="ELN291" s="59"/>
      <c r="ELO291" s="59"/>
      <c r="ELP291" s="59"/>
      <c r="ELQ291" s="59"/>
      <c r="ELR291" s="59"/>
      <c r="ELS291" s="59"/>
      <c r="ELT291" s="59"/>
      <c r="ELU291" s="59"/>
      <c r="ELV291" s="59"/>
      <c r="ELW291" s="59"/>
      <c r="ELX291" s="59"/>
      <c r="ELY291" s="59"/>
      <c r="ELZ291" s="59"/>
      <c r="EMA291" s="59"/>
      <c r="EMB291" s="59"/>
      <c r="EMC291" s="59"/>
      <c r="EMD291" s="59"/>
      <c r="EME291" s="59"/>
      <c r="EMF291" s="59"/>
      <c r="EMG291" s="59"/>
      <c r="EMH291" s="59"/>
      <c r="EMI291" s="59"/>
      <c r="EMJ291" s="59"/>
      <c r="EMK291" s="59"/>
      <c r="EML291" s="59"/>
      <c r="EMM291" s="59"/>
      <c r="EMN291" s="59"/>
      <c r="EMO291" s="59"/>
      <c r="EMP291" s="59"/>
      <c r="EMQ291" s="59"/>
      <c r="EMR291" s="59"/>
      <c r="EMS291" s="59"/>
      <c r="EMT291" s="59"/>
      <c r="EMU291" s="59"/>
      <c r="EMV291" s="59"/>
      <c r="EMW291" s="59"/>
      <c r="EMX291" s="59"/>
      <c r="EMY291" s="59"/>
      <c r="EMZ291" s="59"/>
      <c r="ENA291" s="59"/>
      <c r="ENB291" s="59"/>
      <c r="ENC291" s="59"/>
      <c r="END291" s="59"/>
      <c r="ENE291" s="59"/>
      <c r="ENF291" s="59"/>
      <c r="ENG291" s="59"/>
      <c r="ENH291" s="59"/>
      <c r="ENI291" s="59"/>
      <c r="ENJ291" s="59"/>
      <c r="ENK291" s="59"/>
      <c r="ENL291" s="59"/>
      <c r="ENM291" s="59"/>
      <c r="ENN291" s="59"/>
      <c r="ENO291" s="59"/>
      <c r="ENP291" s="59"/>
      <c r="ENQ291" s="59"/>
      <c r="ENR291" s="59"/>
      <c r="ENS291" s="59"/>
      <c r="ENT291" s="59"/>
      <c r="ENU291" s="59"/>
      <c r="ENV291" s="59"/>
      <c r="ENW291" s="59"/>
      <c r="ENX291" s="59"/>
      <c r="ENY291" s="59"/>
      <c r="ENZ291" s="59"/>
      <c r="EOA291" s="59"/>
      <c r="EOB291" s="59"/>
      <c r="EOC291" s="59"/>
      <c r="EOD291" s="59"/>
      <c r="EOE291" s="59"/>
      <c r="EOF291" s="59"/>
      <c r="EOG291" s="59"/>
      <c r="EOH291" s="59"/>
      <c r="EOI291" s="59"/>
      <c r="EOJ291" s="59"/>
      <c r="EOK291" s="59"/>
      <c r="EOL291" s="59"/>
      <c r="EOM291" s="59"/>
      <c r="EON291" s="59"/>
      <c r="EOO291" s="59"/>
      <c r="EOP291" s="59"/>
      <c r="EOQ291" s="59"/>
      <c r="EOR291" s="59"/>
      <c r="EOS291" s="59"/>
      <c r="EOT291" s="59"/>
      <c r="EOU291" s="59"/>
      <c r="EOV291" s="59"/>
      <c r="EOW291" s="59"/>
      <c r="EOX291" s="59"/>
      <c r="EOY291" s="59"/>
      <c r="EOZ291" s="59"/>
      <c r="EPA291" s="59"/>
      <c r="EPB291" s="59"/>
      <c r="EPC291" s="59"/>
      <c r="EPD291" s="59"/>
      <c r="EPE291" s="59"/>
      <c r="EPF291" s="59"/>
      <c r="EPG291" s="59"/>
      <c r="EPH291" s="59"/>
      <c r="EPI291" s="59"/>
      <c r="EPJ291" s="59"/>
      <c r="EPK291" s="59"/>
      <c r="EPL291" s="59"/>
      <c r="EPM291" s="59"/>
      <c r="EPN291" s="59"/>
      <c r="EPO291" s="59"/>
      <c r="EPP291" s="59"/>
      <c r="EPQ291" s="59"/>
      <c r="EPR291" s="59"/>
      <c r="EPS291" s="59"/>
      <c r="EPT291" s="59"/>
      <c r="EPU291" s="59"/>
      <c r="EPV291" s="59"/>
      <c r="EPW291" s="59"/>
      <c r="EPX291" s="59"/>
      <c r="EPY291" s="59"/>
      <c r="EPZ291" s="59"/>
      <c r="EQA291" s="59"/>
      <c r="EQB291" s="59"/>
      <c r="EQC291" s="59"/>
      <c r="EQD291" s="59"/>
      <c r="EQE291" s="59"/>
      <c r="EQF291" s="59"/>
      <c r="EQG291" s="59"/>
      <c r="EQH291" s="59"/>
      <c r="EQI291" s="59"/>
      <c r="EQJ291" s="59"/>
      <c r="EQK291" s="59"/>
      <c r="EQL291" s="59"/>
      <c r="EQM291" s="59"/>
      <c r="EQN291" s="59"/>
      <c r="EQO291" s="59"/>
      <c r="EQP291" s="59"/>
      <c r="EQQ291" s="59"/>
      <c r="EQR291" s="59"/>
      <c r="EQS291" s="59"/>
      <c r="EQT291" s="59"/>
      <c r="EQU291" s="59"/>
      <c r="EQV291" s="59"/>
      <c r="EQW291" s="59"/>
      <c r="EQX291" s="59"/>
      <c r="EQY291" s="59"/>
      <c r="EQZ291" s="59"/>
      <c r="ERA291" s="59"/>
      <c r="ERB291" s="59"/>
      <c r="ERC291" s="59"/>
      <c r="ERD291" s="59"/>
      <c r="ERE291" s="59"/>
      <c r="ERF291" s="59"/>
      <c r="ERG291" s="59"/>
      <c r="ERH291" s="59"/>
      <c r="ERI291" s="59"/>
      <c r="ERJ291" s="59"/>
      <c r="ERK291" s="59"/>
      <c r="ERL291" s="59"/>
      <c r="ERM291" s="59"/>
      <c r="ERN291" s="59"/>
      <c r="ERO291" s="59"/>
      <c r="ERP291" s="59"/>
      <c r="ERQ291" s="59"/>
      <c r="ERR291" s="59"/>
      <c r="ERS291" s="59"/>
      <c r="ERT291" s="59"/>
      <c r="ERU291" s="59"/>
      <c r="ERV291" s="59"/>
      <c r="ERW291" s="59"/>
      <c r="ERX291" s="59"/>
      <c r="ERY291" s="59"/>
      <c r="ERZ291" s="59"/>
      <c r="ESA291" s="59"/>
      <c r="ESB291" s="59"/>
      <c r="ESC291" s="59"/>
      <c r="ESD291" s="59"/>
      <c r="ESE291" s="59"/>
      <c r="ESF291" s="59"/>
      <c r="ESG291" s="59"/>
      <c r="ESH291" s="59"/>
      <c r="ESI291" s="59"/>
      <c r="ESJ291" s="59"/>
      <c r="ESK291" s="59"/>
      <c r="ESL291" s="59"/>
      <c r="ESM291" s="59"/>
      <c r="ESN291" s="59"/>
      <c r="ESO291" s="59"/>
      <c r="ESP291" s="59"/>
      <c r="ESQ291" s="59"/>
      <c r="ESR291" s="59"/>
      <c r="ESS291" s="59"/>
      <c r="EST291" s="59"/>
      <c r="ESU291" s="59"/>
      <c r="ESV291" s="59"/>
      <c r="ESW291" s="59"/>
      <c r="ESX291" s="59"/>
      <c r="ESY291" s="59"/>
      <c r="ESZ291" s="59"/>
      <c r="ETA291" s="59"/>
      <c r="ETB291" s="59"/>
      <c r="ETC291" s="59"/>
      <c r="ETD291" s="59"/>
      <c r="ETE291" s="59"/>
      <c r="ETF291" s="59"/>
      <c r="ETG291" s="59"/>
      <c r="ETH291" s="59"/>
      <c r="ETI291" s="59"/>
      <c r="ETJ291" s="59"/>
      <c r="ETK291" s="59"/>
      <c r="ETL291" s="59"/>
      <c r="ETM291" s="59"/>
      <c r="ETN291" s="59"/>
      <c r="ETO291" s="59"/>
      <c r="ETP291" s="59"/>
      <c r="ETQ291" s="59"/>
      <c r="ETR291" s="59"/>
      <c r="ETS291" s="59"/>
      <c r="ETT291" s="59"/>
      <c r="ETU291" s="59"/>
      <c r="ETV291" s="59"/>
      <c r="ETW291" s="59"/>
      <c r="ETX291" s="59"/>
      <c r="ETY291" s="59"/>
      <c r="ETZ291" s="59"/>
      <c r="EUA291" s="59"/>
      <c r="EUB291" s="59"/>
      <c r="EUC291" s="59"/>
      <c r="EUD291" s="59"/>
      <c r="EUE291" s="59"/>
      <c r="EUF291" s="59"/>
      <c r="EUG291" s="59"/>
      <c r="EUH291" s="59"/>
      <c r="EUI291" s="59"/>
      <c r="EUJ291" s="59"/>
      <c r="EUK291" s="59"/>
      <c r="EUL291" s="59"/>
      <c r="EUM291" s="59"/>
      <c r="EUN291" s="59"/>
      <c r="EUO291" s="59"/>
      <c r="EUP291" s="59"/>
      <c r="EUQ291" s="59"/>
      <c r="EUR291" s="59"/>
      <c r="EUS291" s="59"/>
      <c r="EUT291" s="59"/>
      <c r="EUU291" s="59"/>
      <c r="EUV291" s="59"/>
      <c r="EUW291" s="59"/>
      <c r="EUX291" s="59"/>
      <c r="EUY291" s="59"/>
      <c r="EUZ291" s="59"/>
      <c r="EVA291" s="59"/>
      <c r="EVB291" s="59"/>
      <c r="EVC291" s="59"/>
      <c r="EVD291" s="59"/>
      <c r="EVE291" s="59"/>
      <c r="EVF291" s="59"/>
      <c r="EVG291" s="59"/>
      <c r="EVH291" s="59"/>
      <c r="EVI291" s="59"/>
      <c r="EVJ291" s="59"/>
      <c r="EVK291" s="59"/>
      <c r="EVL291" s="59"/>
      <c r="EVM291" s="59"/>
      <c r="EVN291" s="59"/>
      <c r="EVO291" s="59"/>
      <c r="EVP291" s="59"/>
      <c r="EVQ291" s="59"/>
      <c r="EVR291" s="59"/>
      <c r="EVS291" s="59"/>
      <c r="EVT291" s="59"/>
      <c r="EVU291" s="59"/>
      <c r="EVV291" s="59"/>
      <c r="EVW291" s="59"/>
      <c r="EVX291" s="59"/>
      <c r="EVY291" s="59"/>
      <c r="EVZ291" s="59"/>
      <c r="EWA291" s="59"/>
      <c r="EWB291" s="59"/>
      <c r="EWC291" s="59"/>
      <c r="EWD291" s="59"/>
      <c r="EWE291" s="59"/>
      <c r="EWF291" s="59"/>
      <c r="EWG291" s="59"/>
      <c r="EWH291" s="59"/>
      <c r="EWI291" s="59"/>
      <c r="EWJ291" s="59"/>
      <c r="EWK291" s="59"/>
      <c r="EWL291" s="59"/>
      <c r="EWM291" s="59"/>
      <c r="EWN291" s="59"/>
      <c r="EWO291" s="59"/>
      <c r="EWP291" s="59"/>
      <c r="EWQ291" s="59"/>
      <c r="EWR291" s="59"/>
      <c r="EWS291" s="59"/>
      <c r="EWT291" s="59"/>
      <c r="EWU291" s="59"/>
      <c r="EWV291" s="59"/>
      <c r="EWW291" s="59"/>
      <c r="EWX291" s="59"/>
      <c r="EWY291" s="59"/>
      <c r="EWZ291" s="59"/>
      <c r="EXA291" s="59"/>
      <c r="EXB291" s="59"/>
      <c r="EXC291" s="59"/>
      <c r="EXD291" s="59"/>
      <c r="EXE291" s="59"/>
      <c r="EXF291" s="59"/>
      <c r="EXG291" s="59"/>
      <c r="EXH291" s="59"/>
      <c r="EXI291" s="59"/>
      <c r="EXJ291" s="59"/>
      <c r="EXK291" s="59"/>
      <c r="EXL291" s="59"/>
      <c r="EXM291" s="59"/>
      <c r="EXN291" s="59"/>
      <c r="EXO291" s="59"/>
      <c r="EXP291" s="59"/>
      <c r="EXQ291" s="59"/>
      <c r="EXR291" s="59"/>
      <c r="EXS291" s="59"/>
      <c r="EXT291" s="59"/>
      <c r="EXU291" s="59"/>
      <c r="EXV291" s="59"/>
      <c r="EXW291" s="59"/>
      <c r="EXX291" s="59"/>
      <c r="EXY291" s="59"/>
      <c r="EXZ291" s="59"/>
      <c r="EYA291" s="59"/>
      <c r="EYB291" s="59"/>
      <c r="EYC291" s="59"/>
      <c r="EYD291" s="59"/>
      <c r="EYE291" s="59"/>
      <c r="EYF291" s="59"/>
      <c r="EYG291" s="59"/>
      <c r="EYH291" s="59"/>
      <c r="EYI291" s="59"/>
      <c r="EYJ291" s="59"/>
      <c r="EYK291" s="59"/>
      <c r="EYL291" s="59"/>
      <c r="EYM291" s="59"/>
      <c r="EYN291" s="59"/>
      <c r="EYO291" s="59"/>
      <c r="EYP291" s="59"/>
      <c r="EYQ291" s="59"/>
      <c r="EYR291" s="59"/>
      <c r="EYS291" s="59"/>
      <c r="EYT291" s="59"/>
      <c r="EYU291" s="59"/>
      <c r="EYV291" s="59"/>
      <c r="EYW291" s="59"/>
      <c r="EYX291" s="59"/>
      <c r="EYY291" s="59"/>
      <c r="EYZ291" s="59"/>
      <c r="EZA291" s="59"/>
      <c r="EZB291" s="59"/>
      <c r="EZC291" s="59"/>
      <c r="EZD291" s="59"/>
      <c r="EZE291" s="59"/>
      <c r="EZF291" s="59"/>
      <c r="EZG291" s="59"/>
      <c r="EZH291" s="59"/>
      <c r="EZI291" s="59"/>
      <c r="EZJ291" s="59"/>
      <c r="EZK291" s="59"/>
      <c r="EZL291" s="59"/>
      <c r="EZM291" s="59"/>
      <c r="EZN291" s="59"/>
      <c r="EZO291" s="59"/>
      <c r="EZP291" s="59"/>
      <c r="EZQ291" s="59"/>
      <c r="EZR291" s="59"/>
      <c r="EZS291" s="59"/>
      <c r="EZT291" s="59"/>
      <c r="EZU291" s="59"/>
      <c r="EZV291" s="59"/>
      <c r="EZW291" s="59"/>
      <c r="EZX291" s="59"/>
      <c r="EZY291" s="59"/>
      <c r="EZZ291" s="59"/>
      <c r="FAA291" s="59"/>
      <c r="FAB291" s="59"/>
      <c r="FAC291" s="59"/>
      <c r="FAD291" s="59"/>
      <c r="FAE291" s="59"/>
      <c r="FAF291" s="59"/>
      <c r="FAG291" s="59"/>
      <c r="FAH291" s="59"/>
      <c r="FAI291" s="59"/>
      <c r="FAJ291" s="59"/>
      <c r="FAK291" s="59"/>
      <c r="FAL291" s="59"/>
      <c r="FAM291" s="59"/>
      <c r="FAN291" s="59"/>
      <c r="FAO291" s="59"/>
      <c r="FAP291" s="59"/>
      <c r="FAQ291" s="59"/>
      <c r="FAR291" s="59"/>
      <c r="FAS291" s="59"/>
      <c r="FAT291" s="59"/>
      <c r="FAU291" s="59"/>
      <c r="FAV291" s="59"/>
      <c r="FAW291" s="59"/>
      <c r="FAX291" s="59"/>
      <c r="FAY291" s="59"/>
      <c r="FAZ291" s="59"/>
      <c r="FBA291" s="59"/>
      <c r="FBB291" s="59"/>
      <c r="FBC291" s="59"/>
      <c r="FBD291" s="59"/>
      <c r="FBE291" s="59"/>
      <c r="FBF291" s="59"/>
      <c r="FBG291" s="59"/>
      <c r="FBH291" s="59"/>
      <c r="FBI291" s="59"/>
      <c r="FBJ291" s="59"/>
      <c r="FBK291" s="59"/>
      <c r="FBL291" s="59"/>
      <c r="FBM291" s="59"/>
      <c r="FBN291" s="59"/>
      <c r="FBO291" s="59"/>
      <c r="FBP291" s="59"/>
      <c r="FBQ291" s="59"/>
      <c r="FBR291" s="59"/>
      <c r="FBS291" s="59"/>
      <c r="FBT291" s="59"/>
      <c r="FBU291" s="59"/>
      <c r="FBV291" s="59"/>
      <c r="FBW291" s="59"/>
      <c r="FBX291" s="59"/>
      <c r="FBY291" s="59"/>
      <c r="FBZ291" s="59"/>
      <c r="FCA291" s="59"/>
      <c r="FCB291" s="59"/>
      <c r="FCC291" s="59"/>
      <c r="FCD291" s="59"/>
      <c r="FCE291" s="59"/>
      <c r="FCF291" s="59"/>
      <c r="FCG291" s="59"/>
      <c r="FCH291" s="59"/>
      <c r="FCI291" s="59"/>
      <c r="FCJ291" s="59"/>
      <c r="FCK291" s="59"/>
      <c r="FCL291" s="59"/>
      <c r="FCM291" s="59"/>
      <c r="FCN291" s="59"/>
      <c r="FCO291" s="59"/>
      <c r="FCP291" s="59"/>
      <c r="FCQ291" s="59"/>
      <c r="FCR291" s="59"/>
      <c r="FCS291" s="59"/>
      <c r="FCT291" s="59"/>
      <c r="FCU291" s="59"/>
      <c r="FCV291" s="59"/>
      <c r="FCW291" s="59"/>
      <c r="FCX291" s="59"/>
      <c r="FCY291" s="59"/>
      <c r="FCZ291" s="59"/>
      <c r="FDA291" s="59"/>
      <c r="FDB291" s="59"/>
      <c r="FDC291" s="59"/>
      <c r="FDD291" s="59"/>
      <c r="FDE291" s="59"/>
      <c r="FDF291" s="59"/>
      <c r="FDG291" s="59"/>
      <c r="FDH291" s="59"/>
      <c r="FDI291" s="59"/>
      <c r="FDJ291" s="59"/>
      <c r="FDK291" s="59"/>
      <c r="FDL291" s="59"/>
      <c r="FDM291" s="59"/>
      <c r="FDN291" s="59"/>
      <c r="FDO291" s="59"/>
      <c r="FDP291" s="59"/>
      <c r="FDQ291" s="59"/>
      <c r="FDR291" s="59"/>
      <c r="FDS291" s="59"/>
      <c r="FDT291" s="59"/>
      <c r="FDU291" s="59"/>
      <c r="FDV291" s="59"/>
      <c r="FDW291" s="59"/>
      <c r="FDX291" s="59"/>
      <c r="FDY291" s="59"/>
      <c r="FDZ291" s="59"/>
      <c r="FEA291" s="59"/>
      <c r="FEB291" s="59"/>
      <c r="FEC291" s="59"/>
      <c r="FED291" s="59"/>
      <c r="FEE291" s="59"/>
      <c r="FEF291" s="59"/>
      <c r="FEG291" s="59"/>
      <c r="FEH291" s="59"/>
      <c r="FEI291" s="59"/>
      <c r="FEJ291" s="59"/>
      <c r="FEK291" s="59"/>
      <c r="FEL291" s="59"/>
      <c r="FEM291" s="59"/>
      <c r="FEN291" s="59"/>
      <c r="FEO291" s="59"/>
      <c r="FEP291" s="59"/>
      <c r="FEQ291" s="59"/>
      <c r="FER291" s="59"/>
      <c r="FES291" s="59"/>
      <c r="FET291" s="59"/>
      <c r="FEU291" s="59"/>
      <c r="FEV291" s="59"/>
      <c r="FEW291" s="59"/>
      <c r="FEX291" s="59"/>
      <c r="FEY291" s="59"/>
      <c r="FEZ291" s="59"/>
      <c r="FFA291" s="59"/>
      <c r="FFB291" s="59"/>
      <c r="FFC291" s="59"/>
      <c r="FFD291" s="59"/>
      <c r="FFE291" s="59"/>
      <c r="FFF291" s="59"/>
      <c r="FFG291" s="59"/>
      <c r="FFH291" s="59"/>
      <c r="FFI291" s="59"/>
      <c r="FFJ291" s="59"/>
      <c r="FFK291" s="59"/>
      <c r="FFL291" s="59"/>
      <c r="FFM291" s="59"/>
      <c r="FFN291" s="59"/>
      <c r="FFO291" s="59"/>
      <c r="FFP291" s="59"/>
      <c r="FFQ291" s="59"/>
      <c r="FFR291" s="59"/>
      <c r="FFS291" s="59"/>
      <c r="FFT291" s="59"/>
      <c r="FFU291" s="59"/>
      <c r="FFV291" s="59"/>
      <c r="FFW291" s="59"/>
      <c r="FFX291" s="59"/>
      <c r="FFY291" s="59"/>
      <c r="FFZ291" s="59"/>
      <c r="FGA291" s="59"/>
      <c r="FGB291" s="59"/>
      <c r="FGC291" s="59"/>
      <c r="FGD291" s="59"/>
      <c r="FGE291" s="59"/>
      <c r="FGF291" s="59"/>
      <c r="FGG291" s="59"/>
      <c r="FGH291" s="59"/>
      <c r="FGI291" s="59"/>
      <c r="FGJ291" s="59"/>
      <c r="FGK291" s="59"/>
      <c r="FGL291" s="59"/>
      <c r="FGM291" s="59"/>
      <c r="FGN291" s="59"/>
      <c r="FGO291" s="59"/>
      <c r="FGP291" s="59"/>
      <c r="FGQ291" s="59"/>
      <c r="FGR291" s="59"/>
      <c r="FGS291" s="59"/>
      <c r="FGT291" s="59"/>
      <c r="FGU291" s="59"/>
      <c r="FGV291" s="59"/>
      <c r="FGW291" s="59"/>
      <c r="FGX291" s="59"/>
      <c r="FGY291" s="59"/>
      <c r="FGZ291" s="59"/>
      <c r="FHA291" s="59"/>
      <c r="FHB291" s="59"/>
      <c r="FHC291" s="59"/>
      <c r="FHD291" s="59"/>
      <c r="FHE291" s="59"/>
      <c r="FHF291" s="59"/>
      <c r="FHG291" s="59"/>
      <c r="FHH291" s="59"/>
      <c r="FHI291" s="59"/>
      <c r="FHJ291" s="59"/>
      <c r="FHK291" s="59"/>
      <c r="FHL291" s="59"/>
      <c r="FHM291" s="59"/>
      <c r="FHN291" s="59"/>
      <c r="FHO291" s="59"/>
      <c r="FHP291" s="59"/>
      <c r="FHQ291" s="59"/>
      <c r="FHR291" s="59"/>
      <c r="FHS291" s="59"/>
      <c r="FHT291" s="59"/>
      <c r="FHU291" s="59"/>
      <c r="FHV291" s="59"/>
      <c r="FHW291" s="59"/>
      <c r="FHX291" s="59"/>
      <c r="FHY291" s="59"/>
      <c r="FHZ291" s="59"/>
      <c r="FIA291" s="59"/>
      <c r="FIB291" s="59"/>
      <c r="FIC291" s="59"/>
      <c r="FID291" s="59"/>
      <c r="FIE291" s="59"/>
      <c r="FIF291" s="59"/>
      <c r="FIG291" s="59"/>
      <c r="FIH291" s="59"/>
      <c r="FII291" s="59"/>
      <c r="FIJ291" s="59"/>
      <c r="FIK291" s="59"/>
      <c r="FIL291" s="59"/>
      <c r="FIM291" s="59"/>
      <c r="FIN291" s="59"/>
      <c r="FIO291" s="59"/>
      <c r="FIP291" s="59"/>
      <c r="FIQ291" s="59"/>
      <c r="FIR291" s="59"/>
      <c r="FIS291" s="59"/>
      <c r="FIT291" s="59"/>
      <c r="FIU291" s="59"/>
      <c r="FIV291" s="59"/>
      <c r="FIW291" s="59"/>
      <c r="FIX291" s="59"/>
      <c r="FIY291" s="59"/>
      <c r="FIZ291" s="59"/>
      <c r="FJA291" s="59"/>
      <c r="FJB291" s="59"/>
      <c r="FJC291" s="59"/>
      <c r="FJD291" s="59"/>
    </row>
    <row r="292" spans="1:4320" s="66" customFormat="1" ht="38.25" x14ac:dyDescent="0.2">
      <c r="A292" s="183"/>
      <c r="B292" s="123" t="s">
        <v>822</v>
      </c>
      <c r="C292" s="190" t="s">
        <v>16</v>
      </c>
      <c r="D292" s="191" t="s">
        <v>17</v>
      </c>
      <c r="E292" s="110" t="s">
        <v>387</v>
      </c>
      <c r="F292" s="79"/>
      <c r="G292" s="251"/>
      <c r="H292" s="162">
        <v>70620</v>
      </c>
      <c r="I292" s="111" t="s">
        <v>20</v>
      </c>
      <c r="J292" s="515"/>
      <c r="K292" s="250">
        <v>28000000</v>
      </c>
      <c r="L292" s="113"/>
      <c r="M292" s="65">
        <v>17965642.34773659</v>
      </c>
      <c r="N292" s="114"/>
      <c r="O292" s="58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  <c r="FE292" s="59"/>
      <c r="FF292" s="59"/>
      <c r="FG292" s="59"/>
      <c r="FH292" s="59"/>
      <c r="FI292" s="59"/>
      <c r="FJ292" s="59"/>
      <c r="FK292" s="59"/>
      <c r="FL292" s="59"/>
      <c r="FM292" s="59"/>
      <c r="FN292" s="59"/>
      <c r="FO292" s="59"/>
      <c r="FP292" s="59"/>
      <c r="FQ292" s="59"/>
      <c r="FR292" s="59"/>
      <c r="FS292" s="59"/>
      <c r="FT292" s="59"/>
      <c r="FU292" s="59"/>
      <c r="FV292" s="59"/>
      <c r="FW292" s="59"/>
      <c r="FX292" s="59"/>
      <c r="FY292" s="59"/>
      <c r="FZ292" s="59"/>
      <c r="GA292" s="59"/>
      <c r="GB292" s="59"/>
      <c r="GC292" s="59"/>
      <c r="GD292" s="59"/>
      <c r="GE292" s="59"/>
      <c r="GF292" s="59"/>
      <c r="GG292" s="59"/>
      <c r="GH292" s="59"/>
      <c r="GI292" s="59"/>
      <c r="GJ292" s="59"/>
      <c r="GK292" s="59"/>
      <c r="GL292" s="59"/>
      <c r="GM292" s="59"/>
      <c r="GN292" s="59"/>
      <c r="GO292" s="59"/>
      <c r="GP292" s="59"/>
      <c r="GQ292" s="59"/>
      <c r="GR292" s="59"/>
      <c r="GS292" s="59"/>
      <c r="GT292" s="59"/>
      <c r="GU292" s="59"/>
      <c r="GV292" s="59"/>
      <c r="GW292" s="59"/>
      <c r="GX292" s="59"/>
      <c r="GY292" s="59"/>
      <c r="GZ292" s="59"/>
      <c r="HA292" s="59"/>
      <c r="HB292" s="59"/>
      <c r="HC292" s="59"/>
      <c r="HD292" s="59"/>
      <c r="HE292" s="59"/>
      <c r="HF292" s="59"/>
      <c r="HG292" s="59"/>
      <c r="HH292" s="59"/>
      <c r="HI292" s="59"/>
      <c r="HJ292" s="59"/>
      <c r="HK292" s="59"/>
      <c r="HL292" s="59"/>
      <c r="HM292" s="59"/>
      <c r="HN292" s="59"/>
      <c r="HO292" s="59"/>
      <c r="HP292" s="59"/>
      <c r="HQ292" s="59"/>
      <c r="HR292" s="59"/>
      <c r="HS292" s="59"/>
      <c r="HT292" s="59"/>
      <c r="HU292" s="59"/>
      <c r="HV292" s="59"/>
      <c r="HW292" s="59"/>
      <c r="HX292" s="59"/>
      <c r="HY292" s="59"/>
      <c r="HZ292" s="59"/>
      <c r="IA292" s="59"/>
      <c r="IB292" s="59"/>
      <c r="IC292" s="59"/>
      <c r="ID292" s="59"/>
      <c r="IE292" s="59"/>
      <c r="IF292" s="59"/>
      <c r="IG292" s="59"/>
      <c r="IH292" s="59"/>
      <c r="II292" s="59"/>
      <c r="IJ292" s="59"/>
      <c r="IK292" s="59"/>
      <c r="IL292" s="59"/>
      <c r="IM292" s="59"/>
      <c r="IN292" s="59"/>
      <c r="IO292" s="59"/>
      <c r="IP292" s="59"/>
      <c r="IQ292" s="59"/>
      <c r="IR292" s="59"/>
      <c r="IS292" s="59"/>
      <c r="IT292" s="59"/>
      <c r="IU292" s="59"/>
      <c r="IV292" s="59"/>
      <c r="IW292" s="59"/>
      <c r="IX292" s="59"/>
      <c r="IY292" s="59"/>
      <c r="IZ292" s="59"/>
      <c r="JA292" s="59"/>
      <c r="JB292" s="59"/>
      <c r="JC292" s="59"/>
      <c r="JD292" s="59"/>
      <c r="JE292" s="59"/>
      <c r="JF292" s="59"/>
      <c r="JG292" s="59"/>
      <c r="JH292" s="59"/>
      <c r="JI292" s="59"/>
      <c r="JJ292" s="59"/>
      <c r="JK292" s="59"/>
      <c r="JL292" s="59"/>
      <c r="JM292" s="59"/>
      <c r="JN292" s="59"/>
      <c r="JO292" s="59"/>
      <c r="JP292" s="59"/>
      <c r="JQ292" s="59"/>
      <c r="JR292" s="59"/>
      <c r="JS292" s="59"/>
      <c r="JT292" s="59"/>
      <c r="JU292" s="59"/>
      <c r="JV292" s="59"/>
      <c r="JW292" s="59"/>
      <c r="JX292" s="59"/>
      <c r="JY292" s="59"/>
      <c r="JZ292" s="59"/>
      <c r="KA292" s="59"/>
      <c r="KB292" s="59"/>
      <c r="KC292" s="59"/>
      <c r="KD292" s="59"/>
      <c r="KE292" s="59"/>
      <c r="KF292" s="59"/>
      <c r="KG292" s="59"/>
      <c r="KH292" s="59"/>
      <c r="KI292" s="59"/>
      <c r="KJ292" s="59"/>
      <c r="KK292" s="59"/>
      <c r="KL292" s="59"/>
      <c r="KM292" s="59"/>
      <c r="KN292" s="59"/>
      <c r="KO292" s="59"/>
      <c r="KP292" s="59"/>
      <c r="KQ292" s="59"/>
      <c r="KR292" s="59"/>
      <c r="KS292" s="59"/>
      <c r="KT292" s="59"/>
      <c r="KU292" s="59"/>
      <c r="KV292" s="59"/>
      <c r="KW292" s="59"/>
      <c r="KX292" s="59"/>
      <c r="KY292" s="59"/>
      <c r="KZ292" s="59"/>
      <c r="LA292" s="59"/>
      <c r="LB292" s="59"/>
      <c r="LC292" s="59"/>
      <c r="LD292" s="59"/>
      <c r="LE292" s="59"/>
      <c r="LF292" s="59"/>
      <c r="LG292" s="59"/>
      <c r="LH292" s="59"/>
      <c r="LI292" s="59"/>
      <c r="LJ292" s="59"/>
      <c r="LK292" s="59"/>
      <c r="LL292" s="59"/>
      <c r="LM292" s="59"/>
      <c r="LN292" s="59"/>
      <c r="LO292" s="59"/>
      <c r="LP292" s="59"/>
      <c r="LQ292" s="59"/>
      <c r="LR292" s="59"/>
      <c r="LS292" s="59"/>
      <c r="LT292" s="59"/>
      <c r="LU292" s="59"/>
      <c r="LV292" s="59"/>
      <c r="LW292" s="59"/>
      <c r="LX292" s="59"/>
      <c r="LY292" s="59"/>
      <c r="LZ292" s="59"/>
      <c r="MA292" s="59"/>
      <c r="MB292" s="59"/>
      <c r="MC292" s="59"/>
      <c r="MD292" s="59"/>
      <c r="ME292" s="59"/>
      <c r="MF292" s="59"/>
      <c r="MG292" s="59"/>
      <c r="MH292" s="59"/>
      <c r="MI292" s="59"/>
      <c r="MJ292" s="59"/>
      <c r="MK292" s="59"/>
      <c r="ML292" s="59"/>
      <c r="MM292" s="59"/>
      <c r="MN292" s="59"/>
      <c r="MO292" s="59"/>
      <c r="MP292" s="59"/>
      <c r="MQ292" s="59"/>
      <c r="MR292" s="59"/>
      <c r="MS292" s="59"/>
      <c r="MT292" s="59"/>
      <c r="MU292" s="59"/>
      <c r="MV292" s="59"/>
      <c r="MW292" s="59"/>
      <c r="MX292" s="59"/>
      <c r="MY292" s="59"/>
      <c r="MZ292" s="59"/>
      <c r="NA292" s="59"/>
      <c r="NB292" s="59"/>
      <c r="NC292" s="59"/>
      <c r="ND292" s="59"/>
      <c r="NE292" s="59"/>
      <c r="NF292" s="59"/>
      <c r="NG292" s="59"/>
      <c r="NH292" s="59"/>
      <c r="NI292" s="59"/>
      <c r="NJ292" s="59"/>
      <c r="NK292" s="59"/>
      <c r="NL292" s="59"/>
      <c r="NM292" s="59"/>
      <c r="NN292" s="59"/>
      <c r="NO292" s="59"/>
      <c r="NP292" s="59"/>
      <c r="NQ292" s="59"/>
      <c r="NR292" s="59"/>
      <c r="NS292" s="59"/>
      <c r="NT292" s="59"/>
      <c r="NU292" s="59"/>
      <c r="NV292" s="59"/>
      <c r="NW292" s="59"/>
      <c r="NX292" s="59"/>
      <c r="NY292" s="59"/>
      <c r="NZ292" s="59"/>
      <c r="OA292" s="59"/>
      <c r="OB292" s="59"/>
      <c r="OC292" s="59"/>
      <c r="OD292" s="59"/>
      <c r="OE292" s="59"/>
      <c r="OF292" s="59"/>
      <c r="OG292" s="59"/>
      <c r="OH292" s="59"/>
      <c r="OI292" s="59"/>
      <c r="OJ292" s="59"/>
      <c r="OK292" s="59"/>
      <c r="OL292" s="59"/>
      <c r="OM292" s="59"/>
      <c r="ON292" s="59"/>
      <c r="OO292" s="59"/>
      <c r="OP292" s="59"/>
      <c r="OQ292" s="59"/>
      <c r="OR292" s="59"/>
      <c r="OS292" s="59"/>
      <c r="OT292" s="59"/>
      <c r="OU292" s="59"/>
      <c r="OV292" s="59"/>
      <c r="OW292" s="59"/>
      <c r="OX292" s="59"/>
      <c r="OY292" s="59"/>
      <c r="OZ292" s="59"/>
      <c r="PA292" s="59"/>
      <c r="PB292" s="59"/>
      <c r="PC292" s="59"/>
      <c r="PD292" s="59"/>
      <c r="PE292" s="59"/>
      <c r="PF292" s="59"/>
      <c r="PG292" s="59"/>
      <c r="PH292" s="59"/>
      <c r="PI292" s="59"/>
      <c r="PJ292" s="59"/>
      <c r="PK292" s="59"/>
      <c r="PL292" s="59"/>
      <c r="PM292" s="59"/>
      <c r="PN292" s="59"/>
      <c r="PO292" s="59"/>
      <c r="PP292" s="59"/>
      <c r="PQ292" s="59"/>
      <c r="PR292" s="59"/>
      <c r="PS292" s="59"/>
      <c r="PT292" s="59"/>
      <c r="PU292" s="59"/>
      <c r="PV292" s="59"/>
      <c r="PW292" s="59"/>
      <c r="PX292" s="59"/>
      <c r="PY292" s="59"/>
      <c r="PZ292" s="59"/>
      <c r="QA292" s="59"/>
      <c r="QB292" s="59"/>
      <c r="QC292" s="59"/>
      <c r="QD292" s="59"/>
      <c r="QE292" s="59"/>
      <c r="QF292" s="59"/>
      <c r="QG292" s="59"/>
      <c r="QH292" s="59"/>
      <c r="QI292" s="59"/>
      <c r="QJ292" s="59"/>
      <c r="QK292" s="59"/>
      <c r="QL292" s="59"/>
      <c r="QM292" s="59"/>
      <c r="QN292" s="59"/>
      <c r="QO292" s="59"/>
      <c r="QP292" s="59"/>
      <c r="QQ292" s="59"/>
      <c r="QR292" s="59"/>
      <c r="QS292" s="59"/>
      <c r="QT292" s="59"/>
      <c r="QU292" s="59"/>
      <c r="QV292" s="59"/>
      <c r="QW292" s="59"/>
      <c r="QX292" s="59"/>
      <c r="QY292" s="59"/>
      <c r="QZ292" s="59"/>
      <c r="RA292" s="59"/>
      <c r="RB292" s="59"/>
      <c r="RC292" s="59"/>
      <c r="RD292" s="59"/>
      <c r="RE292" s="59"/>
      <c r="RF292" s="59"/>
      <c r="RG292" s="59"/>
      <c r="RH292" s="59"/>
      <c r="RI292" s="59"/>
      <c r="RJ292" s="59"/>
      <c r="RK292" s="59"/>
      <c r="RL292" s="59"/>
      <c r="RM292" s="59"/>
      <c r="RN292" s="59"/>
      <c r="RO292" s="59"/>
      <c r="RP292" s="59"/>
      <c r="RQ292" s="59"/>
      <c r="RR292" s="59"/>
      <c r="RS292" s="59"/>
      <c r="RT292" s="59"/>
      <c r="RU292" s="59"/>
      <c r="RV292" s="59"/>
      <c r="RW292" s="59"/>
      <c r="RX292" s="59"/>
      <c r="RY292" s="59"/>
      <c r="RZ292" s="59"/>
      <c r="SA292" s="59"/>
      <c r="SB292" s="59"/>
      <c r="SC292" s="59"/>
      <c r="SD292" s="59"/>
      <c r="SE292" s="59"/>
      <c r="SF292" s="59"/>
      <c r="SG292" s="59"/>
      <c r="SH292" s="59"/>
      <c r="SI292" s="59"/>
      <c r="SJ292" s="59"/>
      <c r="SK292" s="59"/>
      <c r="SL292" s="59"/>
      <c r="SM292" s="59"/>
      <c r="SN292" s="59"/>
      <c r="SO292" s="59"/>
      <c r="SP292" s="59"/>
      <c r="SQ292" s="59"/>
      <c r="SR292" s="59"/>
      <c r="SS292" s="59"/>
      <c r="ST292" s="59"/>
      <c r="SU292" s="59"/>
      <c r="SV292" s="59"/>
      <c r="SW292" s="59"/>
      <c r="SX292" s="59"/>
      <c r="SY292" s="59"/>
      <c r="SZ292" s="59"/>
      <c r="TA292" s="59"/>
      <c r="TB292" s="59"/>
      <c r="TC292" s="59"/>
      <c r="TD292" s="59"/>
      <c r="TE292" s="59"/>
      <c r="TF292" s="59"/>
      <c r="TG292" s="59"/>
      <c r="TH292" s="59"/>
      <c r="TI292" s="59"/>
      <c r="TJ292" s="59"/>
      <c r="TK292" s="59"/>
      <c r="TL292" s="59"/>
      <c r="TM292" s="59"/>
      <c r="TN292" s="59"/>
      <c r="TO292" s="59"/>
      <c r="TP292" s="59"/>
      <c r="TQ292" s="59"/>
      <c r="TR292" s="59"/>
      <c r="TS292" s="59"/>
      <c r="TT292" s="59"/>
      <c r="TU292" s="59"/>
      <c r="TV292" s="59"/>
      <c r="TW292" s="59"/>
      <c r="TX292" s="59"/>
      <c r="TY292" s="59"/>
      <c r="TZ292" s="59"/>
      <c r="UA292" s="59"/>
      <c r="UB292" s="59"/>
      <c r="UC292" s="59"/>
      <c r="UD292" s="59"/>
      <c r="UE292" s="59"/>
      <c r="UF292" s="59"/>
      <c r="UG292" s="59"/>
      <c r="UH292" s="59"/>
      <c r="UI292" s="59"/>
      <c r="UJ292" s="59"/>
      <c r="UK292" s="59"/>
      <c r="UL292" s="59"/>
      <c r="UM292" s="59"/>
      <c r="UN292" s="59"/>
      <c r="UO292" s="59"/>
      <c r="UP292" s="59"/>
      <c r="UQ292" s="59"/>
      <c r="UR292" s="59"/>
      <c r="US292" s="59"/>
      <c r="UT292" s="59"/>
      <c r="UU292" s="59"/>
      <c r="UV292" s="59"/>
      <c r="UW292" s="59"/>
      <c r="UX292" s="59"/>
      <c r="UY292" s="59"/>
      <c r="UZ292" s="59"/>
      <c r="VA292" s="59"/>
      <c r="VB292" s="59"/>
      <c r="VC292" s="59"/>
      <c r="VD292" s="59"/>
      <c r="VE292" s="59"/>
      <c r="VF292" s="59"/>
      <c r="VG292" s="59"/>
      <c r="VH292" s="59"/>
      <c r="VI292" s="59"/>
      <c r="VJ292" s="59"/>
      <c r="VK292" s="59"/>
      <c r="VL292" s="59"/>
      <c r="VM292" s="59"/>
      <c r="VN292" s="59"/>
      <c r="VO292" s="59"/>
      <c r="VP292" s="59"/>
      <c r="VQ292" s="59"/>
      <c r="VR292" s="59"/>
      <c r="VS292" s="59"/>
      <c r="VT292" s="59"/>
      <c r="VU292" s="59"/>
      <c r="VV292" s="59"/>
      <c r="VW292" s="59"/>
      <c r="VX292" s="59"/>
      <c r="VY292" s="59"/>
      <c r="VZ292" s="59"/>
      <c r="WA292" s="59"/>
      <c r="WB292" s="59"/>
      <c r="WC292" s="59"/>
      <c r="WD292" s="59"/>
      <c r="WE292" s="59"/>
      <c r="WF292" s="59"/>
      <c r="WG292" s="59"/>
      <c r="WH292" s="59"/>
      <c r="WI292" s="59"/>
      <c r="WJ292" s="59"/>
      <c r="WK292" s="59"/>
      <c r="WL292" s="59"/>
      <c r="WM292" s="59"/>
      <c r="WN292" s="59"/>
      <c r="WO292" s="59"/>
      <c r="WP292" s="59"/>
      <c r="WQ292" s="59"/>
      <c r="WR292" s="59"/>
      <c r="WS292" s="59"/>
      <c r="WT292" s="59"/>
      <c r="WU292" s="59"/>
      <c r="WV292" s="59"/>
      <c r="WW292" s="59"/>
      <c r="WX292" s="59"/>
      <c r="WY292" s="59"/>
      <c r="WZ292" s="59"/>
      <c r="XA292" s="59"/>
      <c r="XB292" s="59"/>
      <c r="XC292" s="59"/>
      <c r="XD292" s="59"/>
      <c r="XE292" s="59"/>
      <c r="XF292" s="59"/>
      <c r="XG292" s="59"/>
      <c r="XH292" s="59"/>
      <c r="XI292" s="59"/>
      <c r="XJ292" s="59"/>
      <c r="XK292" s="59"/>
      <c r="XL292" s="59"/>
      <c r="XM292" s="59"/>
      <c r="XN292" s="59"/>
      <c r="XO292" s="59"/>
      <c r="XP292" s="59"/>
      <c r="XQ292" s="59"/>
      <c r="XR292" s="59"/>
      <c r="XS292" s="59"/>
      <c r="XT292" s="59"/>
      <c r="XU292" s="59"/>
      <c r="XV292" s="59"/>
      <c r="XW292" s="59"/>
      <c r="XX292" s="59"/>
      <c r="XY292" s="59"/>
      <c r="XZ292" s="59"/>
      <c r="YA292" s="59"/>
      <c r="YB292" s="59"/>
      <c r="YC292" s="59"/>
      <c r="YD292" s="59"/>
      <c r="YE292" s="59"/>
      <c r="YF292" s="59"/>
      <c r="YG292" s="59"/>
      <c r="YH292" s="59"/>
      <c r="YI292" s="59"/>
      <c r="YJ292" s="59"/>
      <c r="YK292" s="59"/>
      <c r="YL292" s="59"/>
      <c r="YM292" s="59"/>
      <c r="YN292" s="59"/>
      <c r="YO292" s="59"/>
      <c r="YP292" s="59"/>
      <c r="YQ292" s="59"/>
      <c r="YR292" s="59"/>
      <c r="YS292" s="59"/>
      <c r="YT292" s="59"/>
      <c r="YU292" s="59"/>
      <c r="YV292" s="59"/>
      <c r="YW292" s="59"/>
      <c r="YX292" s="59"/>
      <c r="YY292" s="59"/>
      <c r="YZ292" s="59"/>
      <c r="ZA292" s="59"/>
      <c r="ZB292" s="59"/>
      <c r="ZC292" s="59"/>
      <c r="ZD292" s="59"/>
      <c r="ZE292" s="59"/>
      <c r="ZF292" s="59"/>
      <c r="ZG292" s="59"/>
      <c r="ZH292" s="59"/>
      <c r="ZI292" s="59"/>
      <c r="ZJ292" s="59"/>
      <c r="ZK292" s="59"/>
      <c r="ZL292" s="59"/>
      <c r="ZM292" s="59"/>
      <c r="ZN292" s="59"/>
      <c r="ZO292" s="59"/>
      <c r="ZP292" s="59"/>
      <c r="ZQ292" s="59"/>
      <c r="ZR292" s="59"/>
      <c r="ZS292" s="59"/>
      <c r="ZT292" s="59"/>
      <c r="ZU292" s="59"/>
      <c r="ZV292" s="59"/>
      <c r="ZW292" s="59"/>
      <c r="ZX292" s="59"/>
      <c r="ZY292" s="59"/>
      <c r="ZZ292" s="59"/>
      <c r="AAA292" s="59"/>
      <c r="AAB292" s="59"/>
      <c r="AAC292" s="59"/>
      <c r="AAD292" s="59"/>
      <c r="AAE292" s="59"/>
      <c r="AAF292" s="59"/>
      <c r="AAG292" s="59"/>
      <c r="AAH292" s="59"/>
      <c r="AAI292" s="59"/>
      <c r="AAJ292" s="59"/>
      <c r="AAK292" s="59"/>
      <c r="AAL292" s="59"/>
      <c r="AAM292" s="59"/>
      <c r="AAN292" s="59"/>
      <c r="AAO292" s="59"/>
      <c r="AAP292" s="59"/>
      <c r="AAQ292" s="59"/>
      <c r="AAR292" s="59"/>
      <c r="AAS292" s="59"/>
      <c r="AAT292" s="59"/>
      <c r="AAU292" s="59"/>
      <c r="AAV292" s="59"/>
      <c r="AAW292" s="59"/>
      <c r="AAX292" s="59"/>
      <c r="AAY292" s="59"/>
      <c r="AAZ292" s="59"/>
      <c r="ABA292" s="59"/>
      <c r="ABB292" s="59"/>
      <c r="ABC292" s="59"/>
      <c r="ABD292" s="59"/>
      <c r="ABE292" s="59"/>
      <c r="ABF292" s="59"/>
      <c r="ABG292" s="59"/>
      <c r="ABH292" s="59"/>
      <c r="ABI292" s="59"/>
      <c r="ABJ292" s="59"/>
      <c r="ABK292" s="59"/>
      <c r="ABL292" s="59"/>
      <c r="ABM292" s="59"/>
      <c r="ABN292" s="59"/>
      <c r="ABO292" s="59"/>
      <c r="ABP292" s="59"/>
      <c r="ABQ292" s="59"/>
      <c r="ABR292" s="59"/>
      <c r="ABS292" s="59"/>
      <c r="ABT292" s="59"/>
      <c r="ABU292" s="59"/>
      <c r="ABV292" s="59"/>
      <c r="ABW292" s="59"/>
      <c r="ABX292" s="59"/>
      <c r="ABY292" s="59"/>
      <c r="ABZ292" s="59"/>
      <c r="ACA292" s="59"/>
      <c r="ACB292" s="59"/>
      <c r="ACC292" s="59"/>
      <c r="ACD292" s="59"/>
      <c r="ACE292" s="59"/>
      <c r="ACF292" s="59"/>
      <c r="ACG292" s="59"/>
      <c r="ACH292" s="59"/>
      <c r="ACI292" s="59"/>
      <c r="ACJ292" s="59"/>
      <c r="ACK292" s="59"/>
      <c r="ACL292" s="59"/>
      <c r="ACM292" s="59"/>
      <c r="ACN292" s="59"/>
      <c r="ACO292" s="59"/>
      <c r="ACP292" s="59"/>
      <c r="ACQ292" s="59"/>
      <c r="ACR292" s="59"/>
      <c r="ACS292" s="59"/>
      <c r="ACT292" s="59"/>
      <c r="ACU292" s="59"/>
      <c r="ACV292" s="59"/>
      <c r="ACW292" s="59"/>
      <c r="ACX292" s="59"/>
      <c r="ACY292" s="59"/>
      <c r="ACZ292" s="59"/>
      <c r="ADA292" s="59"/>
      <c r="ADB292" s="59"/>
      <c r="ADC292" s="59"/>
      <c r="ADD292" s="59"/>
      <c r="ADE292" s="59"/>
      <c r="ADF292" s="59"/>
      <c r="ADG292" s="59"/>
      <c r="ADH292" s="59"/>
      <c r="ADI292" s="59"/>
      <c r="ADJ292" s="59"/>
      <c r="ADK292" s="59"/>
      <c r="ADL292" s="59"/>
      <c r="ADM292" s="59"/>
      <c r="ADN292" s="59"/>
      <c r="ADO292" s="59"/>
      <c r="ADP292" s="59"/>
      <c r="ADQ292" s="59"/>
      <c r="ADR292" s="59"/>
      <c r="ADS292" s="59"/>
      <c r="ADT292" s="59"/>
      <c r="ADU292" s="59"/>
      <c r="ADV292" s="59"/>
      <c r="ADW292" s="59"/>
      <c r="ADX292" s="59"/>
      <c r="ADY292" s="59"/>
      <c r="ADZ292" s="59"/>
      <c r="AEA292" s="59"/>
      <c r="AEB292" s="59"/>
      <c r="AEC292" s="59"/>
      <c r="AED292" s="59"/>
      <c r="AEE292" s="59"/>
      <c r="AEF292" s="59"/>
      <c r="AEG292" s="59"/>
      <c r="AEH292" s="59"/>
      <c r="AEI292" s="59"/>
      <c r="AEJ292" s="59"/>
      <c r="AEK292" s="59"/>
      <c r="AEL292" s="59"/>
      <c r="AEM292" s="59"/>
      <c r="AEN292" s="59"/>
      <c r="AEO292" s="59"/>
      <c r="AEP292" s="59"/>
      <c r="AEQ292" s="59"/>
      <c r="AER292" s="59"/>
      <c r="AES292" s="59"/>
      <c r="AET292" s="59"/>
      <c r="AEU292" s="59"/>
      <c r="AEV292" s="59"/>
      <c r="AEW292" s="59"/>
      <c r="AEX292" s="59"/>
      <c r="AEY292" s="59"/>
      <c r="AEZ292" s="59"/>
      <c r="AFA292" s="59"/>
      <c r="AFB292" s="59"/>
      <c r="AFC292" s="59"/>
      <c r="AFD292" s="59"/>
      <c r="AFE292" s="59"/>
      <c r="AFF292" s="59"/>
      <c r="AFG292" s="59"/>
      <c r="AFH292" s="59"/>
      <c r="AFI292" s="59"/>
      <c r="AFJ292" s="59"/>
      <c r="AFK292" s="59"/>
      <c r="AFL292" s="59"/>
      <c r="AFM292" s="59"/>
      <c r="AFN292" s="59"/>
      <c r="AFO292" s="59"/>
      <c r="AFP292" s="59"/>
      <c r="AFQ292" s="59"/>
      <c r="AFR292" s="59"/>
      <c r="AFS292" s="59"/>
      <c r="AFT292" s="59"/>
      <c r="AFU292" s="59"/>
      <c r="AFV292" s="59"/>
      <c r="AFW292" s="59"/>
      <c r="AFX292" s="59"/>
      <c r="AFY292" s="59"/>
      <c r="AFZ292" s="59"/>
      <c r="AGA292" s="59"/>
      <c r="AGB292" s="59"/>
      <c r="AGC292" s="59"/>
      <c r="AGD292" s="59"/>
      <c r="AGE292" s="59"/>
      <c r="AGF292" s="59"/>
      <c r="AGG292" s="59"/>
      <c r="AGH292" s="59"/>
      <c r="AGI292" s="59"/>
      <c r="AGJ292" s="59"/>
      <c r="AGK292" s="59"/>
      <c r="AGL292" s="59"/>
      <c r="AGM292" s="59"/>
      <c r="AGN292" s="59"/>
      <c r="AGO292" s="59"/>
      <c r="AGP292" s="59"/>
      <c r="AGQ292" s="59"/>
      <c r="AGR292" s="59"/>
      <c r="AGS292" s="59"/>
      <c r="AGT292" s="59"/>
      <c r="AGU292" s="59"/>
      <c r="AGV292" s="59"/>
      <c r="AGW292" s="59"/>
      <c r="AGX292" s="59"/>
      <c r="AGY292" s="59"/>
      <c r="AGZ292" s="59"/>
      <c r="AHA292" s="59"/>
      <c r="AHB292" s="59"/>
      <c r="AHC292" s="59"/>
      <c r="AHD292" s="59"/>
      <c r="AHE292" s="59"/>
      <c r="AHF292" s="59"/>
      <c r="AHG292" s="59"/>
      <c r="AHH292" s="59"/>
      <c r="AHI292" s="59"/>
      <c r="AHJ292" s="59"/>
      <c r="AHK292" s="59"/>
      <c r="AHL292" s="59"/>
      <c r="AHM292" s="59"/>
      <c r="AHN292" s="59"/>
      <c r="AHO292" s="59"/>
      <c r="AHP292" s="59"/>
      <c r="AHQ292" s="59"/>
      <c r="AHR292" s="59"/>
      <c r="AHS292" s="59"/>
      <c r="AHT292" s="59"/>
      <c r="AHU292" s="59"/>
      <c r="AHV292" s="59"/>
      <c r="AHW292" s="59"/>
      <c r="AHX292" s="59"/>
      <c r="AHY292" s="59"/>
      <c r="AHZ292" s="59"/>
      <c r="AIA292" s="59"/>
      <c r="AIB292" s="59"/>
      <c r="AIC292" s="59"/>
      <c r="AID292" s="59"/>
      <c r="AIE292" s="59"/>
      <c r="AIF292" s="59"/>
      <c r="AIG292" s="59"/>
      <c r="AIH292" s="59"/>
      <c r="AII292" s="59"/>
      <c r="AIJ292" s="59"/>
      <c r="AIK292" s="59"/>
      <c r="AIL292" s="59"/>
      <c r="AIM292" s="59"/>
      <c r="AIN292" s="59"/>
      <c r="AIO292" s="59"/>
      <c r="AIP292" s="59"/>
      <c r="AIQ292" s="59"/>
      <c r="AIR292" s="59"/>
      <c r="AIS292" s="59"/>
      <c r="AIT292" s="59"/>
      <c r="AIU292" s="59"/>
      <c r="AIV292" s="59"/>
      <c r="AIW292" s="59"/>
      <c r="AIX292" s="59"/>
      <c r="AIY292" s="59"/>
      <c r="AIZ292" s="59"/>
      <c r="AJA292" s="59"/>
      <c r="AJB292" s="59"/>
      <c r="AJC292" s="59"/>
      <c r="AJD292" s="59"/>
      <c r="AJE292" s="59"/>
      <c r="AJF292" s="59"/>
      <c r="AJG292" s="59"/>
      <c r="AJH292" s="59"/>
      <c r="AJI292" s="59"/>
      <c r="AJJ292" s="59"/>
      <c r="AJK292" s="59"/>
      <c r="AJL292" s="59"/>
      <c r="AJM292" s="59"/>
      <c r="AJN292" s="59"/>
      <c r="AJO292" s="59"/>
      <c r="AJP292" s="59"/>
      <c r="AJQ292" s="59"/>
      <c r="AJR292" s="59"/>
      <c r="AJS292" s="59"/>
      <c r="AJT292" s="59"/>
      <c r="AJU292" s="59"/>
      <c r="AJV292" s="59"/>
      <c r="AJW292" s="59"/>
      <c r="AJX292" s="59"/>
      <c r="AJY292" s="59"/>
      <c r="AJZ292" s="59"/>
      <c r="AKA292" s="59"/>
      <c r="AKB292" s="59"/>
      <c r="AKC292" s="59"/>
      <c r="AKD292" s="59"/>
      <c r="AKE292" s="59"/>
      <c r="AKF292" s="59"/>
      <c r="AKG292" s="59"/>
      <c r="AKH292" s="59"/>
      <c r="AKI292" s="59"/>
      <c r="AKJ292" s="59"/>
      <c r="AKK292" s="59"/>
      <c r="AKL292" s="59"/>
      <c r="AKM292" s="59"/>
      <c r="AKN292" s="59"/>
      <c r="AKO292" s="59"/>
      <c r="AKP292" s="59"/>
      <c r="AKQ292" s="59"/>
      <c r="AKR292" s="59"/>
      <c r="AKS292" s="59"/>
      <c r="AKT292" s="59"/>
      <c r="AKU292" s="59"/>
      <c r="AKV292" s="59"/>
      <c r="AKW292" s="59"/>
      <c r="AKX292" s="59"/>
      <c r="AKY292" s="59"/>
      <c r="AKZ292" s="59"/>
      <c r="ALA292" s="59"/>
      <c r="ALB292" s="59"/>
      <c r="ALC292" s="59"/>
      <c r="ALD292" s="59"/>
      <c r="ALE292" s="59"/>
      <c r="ALF292" s="59"/>
      <c r="ALG292" s="59"/>
      <c r="ALH292" s="59"/>
      <c r="ALI292" s="59"/>
      <c r="ALJ292" s="59"/>
      <c r="ALK292" s="59"/>
      <c r="ALL292" s="59"/>
      <c r="ALM292" s="59"/>
      <c r="ALN292" s="59"/>
      <c r="ALO292" s="59"/>
      <c r="ALP292" s="59"/>
      <c r="ALQ292" s="59"/>
      <c r="ALR292" s="59"/>
      <c r="ALS292" s="59"/>
      <c r="ALT292" s="59"/>
      <c r="ALU292" s="59"/>
      <c r="ALV292" s="59"/>
      <c r="ALW292" s="59"/>
      <c r="ALX292" s="59"/>
      <c r="ALY292" s="59"/>
      <c r="ALZ292" s="59"/>
      <c r="AMA292" s="59"/>
      <c r="AMB292" s="59"/>
      <c r="AMC292" s="59"/>
      <c r="AMD292" s="59"/>
      <c r="AME292" s="59"/>
      <c r="AMF292" s="59"/>
      <c r="AMG292" s="59"/>
      <c r="AMH292" s="59"/>
      <c r="AMI292" s="59"/>
      <c r="AMJ292" s="59"/>
      <c r="AMK292" s="59"/>
      <c r="AML292" s="59"/>
      <c r="AMM292" s="59"/>
      <c r="AMN292" s="59"/>
      <c r="AMO292" s="59"/>
      <c r="AMP292" s="59"/>
      <c r="AMQ292" s="59"/>
      <c r="AMR292" s="59"/>
      <c r="AMS292" s="59"/>
      <c r="AMT292" s="59"/>
      <c r="AMU292" s="59"/>
      <c r="AMV292" s="59"/>
      <c r="AMW292" s="59"/>
      <c r="AMX292" s="59"/>
      <c r="AMY292" s="59"/>
      <c r="AMZ292" s="59"/>
      <c r="ANA292" s="59"/>
      <c r="ANB292" s="59"/>
      <c r="ANC292" s="59"/>
      <c r="AND292" s="59"/>
      <c r="ANE292" s="59"/>
      <c r="ANF292" s="59"/>
      <c r="ANG292" s="59"/>
      <c r="ANH292" s="59"/>
      <c r="ANI292" s="59"/>
      <c r="ANJ292" s="59"/>
      <c r="ANK292" s="59"/>
      <c r="ANL292" s="59"/>
      <c r="ANM292" s="59"/>
      <c r="ANN292" s="59"/>
      <c r="ANO292" s="59"/>
      <c r="ANP292" s="59"/>
      <c r="ANQ292" s="59"/>
      <c r="ANR292" s="59"/>
      <c r="ANS292" s="59"/>
      <c r="ANT292" s="59"/>
      <c r="ANU292" s="59"/>
      <c r="ANV292" s="59"/>
      <c r="ANW292" s="59"/>
      <c r="ANX292" s="59"/>
      <c r="ANY292" s="59"/>
      <c r="ANZ292" s="59"/>
      <c r="AOA292" s="59"/>
      <c r="AOB292" s="59"/>
      <c r="AOC292" s="59"/>
      <c r="AOD292" s="59"/>
      <c r="AOE292" s="59"/>
      <c r="AOF292" s="59"/>
      <c r="AOG292" s="59"/>
      <c r="AOH292" s="59"/>
      <c r="AOI292" s="59"/>
      <c r="AOJ292" s="59"/>
      <c r="AOK292" s="59"/>
      <c r="AOL292" s="59"/>
      <c r="AOM292" s="59"/>
      <c r="AON292" s="59"/>
      <c r="AOO292" s="59"/>
      <c r="AOP292" s="59"/>
      <c r="AOQ292" s="59"/>
      <c r="AOR292" s="59"/>
      <c r="AOS292" s="59"/>
      <c r="AOT292" s="59"/>
      <c r="AOU292" s="59"/>
      <c r="AOV292" s="59"/>
      <c r="AOW292" s="59"/>
      <c r="AOX292" s="59"/>
      <c r="AOY292" s="59"/>
      <c r="AOZ292" s="59"/>
      <c r="APA292" s="59"/>
      <c r="APB292" s="59"/>
      <c r="APC292" s="59"/>
      <c r="APD292" s="59"/>
      <c r="APE292" s="59"/>
      <c r="APF292" s="59"/>
      <c r="APG292" s="59"/>
      <c r="APH292" s="59"/>
      <c r="API292" s="59"/>
      <c r="APJ292" s="59"/>
      <c r="APK292" s="59"/>
      <c r="APL292" s="59"/>
      <c r="APM292" s="59"/>
      <c r="APN292" s="59"/>
      <c r="APO292" s="59"/>
      <c r="APP292" s="59"/>
      <c r="APQ292" s="59"/>
      <c r="APR292" s="59"/>
      <c r="APS292" s="59"/>
      <c r="APT292" s="59"/>
      <c r="APU292" s="59"/>
      <c r="APV292" s="59"/>
      <c r="APW292" s="59"/>
      <c r="APX292" s="59"/>
      <c r="APY292" s="59"/>
      <c r="APZ292" s="59"/>
      <c r="AQA292" s="59"/>
      <c r="AQB292" s="59"/>
      <c r="AQC292" s="59"/>
      <c r="AQD292" s="59"/>
      <c r="AQE292" s="59"/>
      <c r="AQF292" s="59"/>
      <c r="AQG292" s="59"/>
      <c r="AQH292" s="59"/>
      <c r="AQI292" s="59"/>
      <c r="AQJ292" s="59"/>
      <c r="AQK292" s="59"/>
      <c r="AQL292" s="59"/>
      <c r="AQM292" s="59"/>
      <c r="AQN292" s="59"/>
      <c r="AQO292" s="59"/>
      <c r="AQP292" s="59"/>
      <c r="AQQ292" s="59"/>
      <c r="AQR292" s="59"/>
      <c r="AQS292" s="59"/>
      <c r="AQT292" s="59"/>
      <c r="AQU292" s="59"/>
      <c r="AQV292" s="59"/>
      <c r="AQW292" s="59"/>
      <c r="AQX292" s="59"/>
      <c r="AQY292" s="59"/>
      <c r="AQZ292" s="59"/>
      <c r="ARA292" s="59"/>
      <c r="ARB292" s="59"/>
      <c r="ARC292" s="59"/>
      <c r="ARD292" s="59"/>
      <c r="ARE292" s="59"/>
      <c r="ARF292" s="59"/>
      <c r="ARG292" s="59"/>
      <c r="ARH292" s="59"/>
      <c r="ARI292" s="59"/>
      <c r="ARJ292" s="59"/>
      <c r="ARK292" s="59"/>
      <c r="ARL292" s="59"/>
      <c r="ARM292" s="59"/>
      <c r="ARN292" s="59"/>
      <c r="ARO292" s="59"/>
      <c r="ARP292" s="59"/>
      <c r="ARQ292" s="59"/>
      <c r="ARR292" s="59"/>
      <c r="ARS292" s="59"/>
      <c r="ART292" s="59"/>
      <c r="ARU292" s="59"/>
      <c r="ARV292" s="59"/>
      <c r="ARW292" s="59"/>
      <c r="ARX292" s="59"/>
      <c r="ARY292" s="59"/>
      <c r="ARZ292" s="59"/>
      <c r="ASA292" s="59"/>
      <c r="ASB292" s="59"/>
      <c r="ASC292" s="59"/>
      <c r="ASD292" s="59"/>
      <c r="ASE292" s="59"/>
      <c r="ASF292" s="59"/>
      <c r="ASG292" s="59"/>
      <c r="ASH292" s="59"/>
      <c r="ASI292" s="59"/>
      <c r="ASJ292" s="59"/>
      <c r="ASK292" s="59"/>
      <c r="ASL292" s="59"/>
      <c r="ASM292" s="59"/>
      <c r="ASN292" s="59"/>
      <c r="ASO292" s="59"/>
      <c r="ASP292" s="59"/>
      <c r="ASQ292" s="59"/>
      <c r="ASR292" s="59"/>
      <c r="ASS292" s="59"/>
      <c r="AST292" s="59"/>
      <c r="ASU292" s="59"/>
      <c r="ASV292" s="59"/>
      <c r="ASW292" s="59"/>
      <c r="ASX292" s="59"/>
      <c r="ASY292" s="59"/>
      <c r="ASZ292" s="59"/>
      <c r="ATA292" s="59"/>
      <c r="ATB292" s="59"/>
      <c r="ATC292" s="59"/>
      <c r="ATD292" s="59"/>
      <c r="ATE292" s="59"/>
      <c r="ATF292" s="59"/>
      <c r="ATG292" s="59"/>
      <c r="ATH292" s="59"/>
      <c r="ATI292" s="59"/>
      <c r="ATJ292" s="59"/>
      <c r="ATK292" s="59"/>
      <c r="ATL292" s="59"/>
      <c r="ATM292" s="59"/>
      <c r="ATN292" s="59"/>
      <c r="ATO292" s="59"/>
      <c r="ATP292" s="59"/>
      <c r="ATQ292" s="59"/>
      <c r="ATR292" s="59"/>
      <c r="ATS292" s="59"/>
      <c r="ATT292" s="59"/>
      <c r="ATU292" s="59"/>
      <c r="ATV292" s="59"/>
      <c r="ATW292" s="59"/>
      <c r="ATX292" s="59"/>
      <c r="ATY292" s="59"/>
      <c r="ATZ292" s="59"/>
      <c r="AUA292" s="59"/>
      <c r="AUB292" s="59"/>
      <c r="AUC292" s="59"/>
      <c r="AUD292" s="59"/>
      <c r="AUE292" s="59"/>
      <c r="AUF292" s="59"/>
      <c r="AUG292" s="59"/>
      <c r="AUH292" s="59"/>
      <c r="AUI292" s="59"/>
      <c r="AUJ292" s="59"/>
      <c r="AUK292" s="59"/>
      <c r="AUL292" s="59"/>
      <c r="AUM292" s="59"/>
      <c r="AUN292" s="59"/>
      <c r="AUO292" s="59"/>
      <c r="AUP292" s="59"/>
      <c r="AUQ292" s="59"/>
      <c r="AUR292" s="59"/>
      <c r="AUS292" s="59"/>
      <c r="AUT292" s="59"/>
      <c r="AUU292" s="59"/>
      <c r="AUV292" s="59"/>
      <c r="AUW292" s="59"/>
      <c r="AUX292" s="59"/>
      <c r="AUY292" s="59"/>
      <c r="AUZ292" s="59"/>
      <c r="AVA292" s="59"/>
      <c r="AVB292" s="59"/>
      <c r="AVC292" s="59"/>
      <c r="AVD292" s="59"/>
      <c r="AVE292" s="59"/>
      <c r="AVF292" s="59"/>
      <c r="AVG292" s="59"/>
      <c r="AVH292" s="59"/>
      <c r="AVI292" s="59"/>
      <c r="AVJ292" s="59"/>
      <c r="AVK292" s="59"/>
      <c r="AVL292" s="59"/>
      <c r="AVM292" s="59"/>
      <c r="AVN292" s="59"/>
      <c r="AVO292" s="59"/>
      <c r="AVP292" s="59"/>
      <c r="AVQ292" s="59"/>
      <c r="AVR292" s="59"/>
      <c r="AVS292" s="59"/>
      <c r="AVT292" s="59"/>
      <c r="AVU292" s="59"/>
      <c r="AVV292" s="59"/>
      <c r="AVW292" s="59"/>
      <c r="AVX292" s="59"/>
      <c r="AVY292" s="59"/>
      <c r="AVZ292" s="59"/>
      <c r="AWA292" s="59"/>
      <c r="AWB292" s="59"/>
      <c r="AWC292" s="59"/>
      <c r="AWD292" s="59"/>
      <c r="AWE292" s="59"/>
      <c r="AWF292" s="59"/>
      <c r="AWG292" s="59"/>
      <c r="AWH292" s="59"/>
      <c r="AWI292" s="59"/>
      <c r="AWJ292" s="59"/>
      <c r="AWK292" s="59"/>
      <c r="AWL292" s="59"/>
      <c r="AWM292" s="59"/>
      <c r="AWN292" s="59"/>
      <c r="AWO292" s="59"/>
      <c r="AWP292" s="59"/>
      <c r="AWQ292" s="59"/>
      <c r="AWR292" s="59"/>
      <c r="AWS292" s="59"/>
      <c r="AWT292" s="59"/>
      <c r="AWU292" s="59"/>
      <c r="AWV292" s="59"/>
      <c r="AWW292" s="59"/>
      <c r="AWX292" s="59"/>
      <c r="AWY292" s="59"/>
      <c r="AWZ292" s="59"/>
      <c r="AXA292" s="59"/>
      <c r="AXB292" s="59"/>
      <c r="AXC292" s="59"/>
      <c r="AXD292" s="59"/>
      <c r="AXE292" s="59"/>
      <c r="AXF292" s="59"/>
      <c r="AXG292" s="59"/>
      <c r="AXH292" s="59"/>
      <c r="AXI292" s="59"/>
      <c r="AXJ292" s="59"/>
      <c r="AXK292" s="59"/>
      <c r="AXL292" s="59"/>
      <c r="AXM292" s="59"/>
      <c r="AXN292" s="59"/>
      <c r="AXO292" s="59"/>
      <c r="AXP292" s="59"/>
      <c r="AXQ292" s="59"/>
      <c r="AXR292" s="59"/>
      <c r="AXS292" s="59"/>
      <c r="AXT292" s="59"/>
      <c r="AXU292" s="59"/>
      <c r="AXV292" s="59"/>
      <c r="AXW292" s="59"/>
      <c r="AXX292" s="59"/>
      <c r="AXY292" s="59"/>
      <c r="AXZ292" s="59"/>
      <c r="AYA292" s="59"/>
      <c r="AYB292" s="59"/>
      <c r="AYC292" s="59"/>
      <c r="AYD292" s="59"/>
      <c r="AYE292" s="59"/>
      <c r="AYF292" s="59"/>
      <c r="AYG292" s="59"/>
      <c r="AYH292" s="59"/>
      <c r="AYI292" s="59"/>
      <c r="AYJ292" s="59"/>
      <c r="AYK292" s="59"/>
      <c r="AYL292" s="59"/>
      <c r="AYM292" s="59"/>
      <c r="AYN292" s="59"/>
      <c r="AYO292" s="59"/>
      <c r="AYP292" s="59"/>
      <c r="AYQ292" s="59"/>
      <c r="AYR292" s="59"/>
      <c r="AYS292" s="59"/>
      <c r="AYT292" s="59"/>
      <c r="AYU292" s="59"/>
      <c r="AYV292" s="59"/>
      <c r="AYW292" s="59"/>
      <c r="AYX292" s="59"/>
      <c r="AYY292" s="59"/>
      <c r="AYZ292" s="59"/>
      <c r="AZA292" s="59"/>
      <c r="AZB292" s="59"/>
      <c r="AZC292" s="59"/>
      <c r="AZD292" s="59"/>
      <c r="AZE292" s="59"/>
      <c r="AZF292" s="59"/>
      <c r="AZG292" s="59"/>
      <c r="AZH292" s="59"/>
      <c r="AZI292" s="59"/>
      <c r="AZJ292" s="59"/>
      <c r="AZK292" s="59"/>
      <c r="AZL292" s="59"/>
      <c r="AZM292" s="59"/>
      <c r="AZN292" s="59"/>
      <c r="AZO292" s="59"/>
      <c r="AZP292" s="59"/>
      <c r="AZQ292" s="59"/>
      <c r="AZR292" s="59"/>
      <c r="AZS292" s="59"/>
      <c r="AZT292" s="59"/>
      <c r="AZU292" s="59"/>
      <c r="AZV292" s="59"/>
      <c r="AZW292" s="59"/>
      <c r="AZX292" s="59"/>
      <c r="AZY292" s="59"/>
      <c r="AZZ292" s="59"/>
      <c r="BAA292" s="59"/>
      <c r="BAB292" s="59"/>
      <c r="BAC292" s="59"/>
      <c r="BAD292" s="59"/>
      <c r="BAE292" s="59"/>
      <c r="BAF292" s="59"/>
      <c r="BAG292" s="59"/>
      <c r="BAH292" s="59"/>
      <c r="BAI292" s="59"/>
      <c r="BAJ292" s="59"/>
      <c r="BAK292" s="59"/>
      <c r="BAL292" s="59"/>
      <c r="BAM292" s="59"/>
      <c r="BAN292" s="59"/>
      <c r="BAO292" s="59"/>
      <c r="BAP292" s="59"/>
      <c r="BAQ292" s="59"/>
      <c r="BAR292" s="59"/>
      <c r="BAS292" s="59"/>
      <c r="BAT292" s="59"/>
      <c r="BAU292" s="59"/>
      <c r="BAV292" s="59"/>
      <c r="BAW292" s="59"/>
      <c r="BAX292" s="59"/>
      <c r="BAY292" s="59"/>
      <c r="BAZ292" s="59"/>
      <c r="BBA292" s="59"/>
      <c r="BBB292" s="59"/>
      <c r="BBC292" s="59"/>
      <c r="BBD292" s="59"/>
      <c r="BBE292" s="59"/>
      <c r="BBF292" s="59"/>
      <c r="BBG292" s="59"/>
      <c r="BBH292" s="59"/>
      <c r="BBI292" s="59"/>
      <c r="BBJ292" s="59"/>
      <c r="BBK292" s="59"/>
      <c r="BBL292" s="59"/>
      <c r="BBM292" s="59"/>
      <c r="BBN292" s="59"/>
      <c r="BBO292" s="59"/>
      <c r="BBP292" s="59"/>
      <c r="BBQ292" s="59"/>
      <c r="BBR292" s="59"/>
      <c r="BBS292" s="59"/>
      <c r="BBT292" s="59"/>
      <c r="BBU292" s="59"/>
      <c r="BBV292" s="59"/>
      <c r="BBW292" s="59"/>
      <c r="BBX292" s="59"/>
      <c r="BBY292" s="59"/>
      <c r="BBZ292" s="59"/>
      <c r="BCA292" s="59"/>
      <c r="BCB292" s="59"/>
      <c r="BCC292" s="59"/>
      <c r="BCD292" s="59"/>
      <c r="BCE292" s="59"/>
      <c r="BCF292" s="59"/>
      <c r="BCG292" s="59"/>
      <c r="BCH292" s="59"/>
      <c r="BCI292" s="59"/>
      <c r="BCJ292" s="59"/>
      <c r="BCK292" s="59"/>
      <c r="BCL292" s="59"/>
      <c r="BCM292" s="59"/>
      <c r="BCN292" s="59"/>
      <c r="BCO292" s="59"/>
      <c r="BCP292" s="59"/>
      <c r="BCQ292" s="59"/>
      <c r="BCR292" s="59"/>
      <c r="BCS292" s="59"/>
      <c r="BCT292" s="59"/>
      <c r="BCU292" s="59"/>
      <c r="BCV292" s="59"/>
      <c r="BCW292" s="59"/>
      <c r="BCX292" s="59"/>
      <c r="BCY292" s="59"/>
      <c r="BCZ292" s="59"/>
      <c r="BDA292" s="59"/>
      <c r="BDB292" s="59"/>
      <c r="BDC292" s="59"/>
      <c r="BDD292" s="59"/>
      <c r="BDE292" s="59"/>
      <c r="BDF292" s="59"/>
      <c r="BDG292" s="59"/>
      <c r="BDH292" s="59"/>
      <c r="BDI292" s="59"/>
      <c r="BDJ292" s="59"/>
      <c r="BDK292" s="59"/>
      <c r="BDL292" s="59"/>
      <c r="BDM292" s="59"/>
      <c r="BDN292" s="59"/>
      <c r="BDO292" s="59"/>
      <c r="BDP292" s="59"/>
      <c r="BDQ292" s="59"/>
      <c r="BDR292" s="59"/>
      <c r="BDS292" s="59"/>
      <c r="BDT292" s="59"/>
      <c r="BDU292" s="59"/>
      <c r="BDV292" s="59"/>
      <c r="BDW292" s="59"/>
      <c r="BDX292" s="59"/>
      <c r="BDY292" s="59"/>
      <c r="BDZ292" s="59"/>
      <c r="BEA292" s="59"/>
      <c r="BEB292" s="59"/>
      <c r="BEC292" s="59"/>
      <c r="BED292" s="59"/>
      <c r="BEE292" s="59"/>
      <c r="BEF292" s="59"/>
      <c r="BEG292" s="59"/>
      <c r="BEH292" s="59"/>
      <c r="BEI292" s="59"/>
      <c r="BEJ292" s="59"/>
      <c r="BEK292" s="59"/>
      <c r="BEL292" s="59"/>
      <c r="BEM292" s="59"/>
      <c r="BEN292" s="59"/>
      <c r="BEO292" s="59"/>
      <c r="BEP292" s="59"/>
      <c r="BEQ292" s="59"/>
      <c r="BER292" s="59"/>
      <c r="BES292" s="59"/>
      <c r="BET292" s="59"/>
      <c r="BEU292" s="59"/>
      <c r="BEV292" s="59"/>
      <c r="BEW292" s="59"/>
      <c r="BEX292" s="59"/>
      <c r="BEY292" s="59"/>
      <c r="BEZ292" s="59"/>
      <c r="BFA292" s="59"/>
      <c r="BFB292" s="59"/>
      <c r="BFC292" s="59"/>
      <c r="BFD292" s="59"/>
      <c r="BFE292" s="59"/>
      <c r="BFF292" s="59"/>
      <c r="BFG292" s="59"/>
      <c r="BFH292" s="59"/>
      <c r="BFI292" s="59"/>
      <c r="BFJ292" s="59"/>
      <c r="BFK292" s="59"/>
      <c r="BFL292" s="59"/>
      <c r="BFM292" s="59"/>
      <c r="BFN292" s="59"/>
      <c r="BFO292" s="59"/>
      <c r="BFP292" s="59"/>
      <c r="BFQ292" s="59"/>
      <c r="BFR292" s="59"/>
      <c r="BFS292" s="59"/>
      <c r="BFT292" s="59"/>
      <c r="BFU292" s="59"/>
      <c r="BFV292" s="59"/>
      <c r="BFW292" s="59"/>
      <c r="BFX292" s="59"/>
      <c r="BFY292" s="59"/>
      <c r="BFZ292" s="59"/>
      <c r="BGA292" s="59"/>
      <c r="BGB292" s="59"/>
      <c r="BGC292" s="59"/>
      <c r="BGD292" s="59"/>
      <c r="BGE292" s="59"/>
      <c r="BGF292" s="59"/>
      <c r="BGG292" s="59"/>
      <c r="BGH292" s="59"/>
      <c r="BGI292" s="59"/>
      <c r="BGJ292" s="59"/>
      <c r="BGK292" s="59"/>
      <c r="BGL292" s="59"/>
      <c r="BGM292" s="59"/>
      <c r="BGN292" s="59"/>
      <c r="BGO292" s="59"/>
      <c r="BGP292" s="59"/>
      <c r="BGQ292" s="59"/>
      <c r="BGR292" s="59"/>
      <c r="BGS292" s="59"/>
      <c r="BGT292" s="59"/>
      <c r="BGU292" s="59"/>
      <c r="BGV292" s="59"/>
      <c r="BGW292" s="59"/>
      <c r="BGX292" s="59"/>
      <c r="BGY292" s="59"/>
      <c r="BGZ292" s="59"/>
      <c r="BHA292" s="59"/>
      <c r="BHB292" s="59"/>
      <c r="BHC292" s="59"/>
      <c r="BHD292" s="59"/>
      <c r="BHE292" s="59"/>
      <c r="BHF292" s="59"/>
      <c r="BHG292" s="59"/>
      <c r="BHH292" s="59"/>
      <c r="BHI292" s="59"/>
      <c r="BHJ292" s="59"/>
      <c r="BHK292" s="59"/>
      <c r="BHL292" s="59"/>
      <c r="BHM292" s="59"/>
      <c r="BHN292" s="59"/>
      <c r="BHO292" s="59"/>
      <c r="BHP292" s="59"/>
      <c r="BHQ292" s="59"/>
      <c r="BHR292" s="59"/>
      <c r="BHS292" s="59"/>
      <c r="BHT292" s="59"/>
      <c r="BHU292" s="59"/>
      <c r="BHV292" s="59"/>
      <c r="BHW292" s="59"/>
      <c r="BHX292" s="59"/>
      <c r="BHY292" s="59"/>
      <c r="BHZ292" s="59"/>
      <c r="BIA292" s="59"/>
      <c r="BIB292" s="59"/>
      <c r="BIC292" s="59"/>
      <c r="BID292" s="59"/>
      <c r="BIE292" s="59"/>
      <c r="BIF292" s="59"/>
      <c r="BIG292" s="59"/>
      <c r="BIH292" s="59"/>
      <c r="BII292" s="59"/>
      <c r="BIJ292" s="59"/>
      <c r="BIK292" s="59"/>
      <c r="BIL292" s="59"/>
      <c r="BIM292" s="59"/>
      <c r="BIN292" s="59"/>
      <c r="BIO292" s="59"/>
      <c r="BIP292" s="59"/>
      <c r="BIQ292" s="59"/>
      <c r="BIR292" s="59"/>
      <c r="BIS292" s="59"/>
      <c r="BIT292" s="59"/>
      <c r="BIU292" s="59"/>
      <c r="BIV292" s="59"/>
      <c r="BIW292" s="59"/>
      <c r="BIX292" s="59"/>
      <c r="BIY292" s="59"/>
      <c r="BIZ292" s="59"/>
      <c r="BJA292" s="59"/>
      <c r="BJB292" s="59"/>
      <c r="BJC292" s="59"/>
      <c r="BJD292" s="59"/>
      <c r="BJE292" s="59"/>
      <c r="BJF292" s="59"/>
      <c r="BJG292" s="59"/>
      <c r="BJH292" s="59"/>
      <c r="BJI292" s="59"/>
      <c r="BJJ292" s="59"/>
      <c r="BJK292" s="59"/>
      <c r="BJL292" s="59"/>
      <c r="BJM292" s="59"/>
      <c r="BJN292" s="59"/>
      <c r="BJO292" s="59"/>
      <c r="BJP292" s="59"/>
      <c r="BJQ292" s="59"/>
      <c r="BJR292" s="59"/>
      <c r="BJS292" s="59"/>
      <c r="BJT292" s="59"/>
      <c r="BJU292" s="59"/>
      <c r="BJV292" s="59"/>
      <c r="BJW292" s="59"/>
      <c r="BJX292" s="59"/>
      <c r="BJY292" s="59"/>
      <c r="BJZ292" s="59"/>
      <c r="BKA292" s="59"/>
      <c r="BKB292" s="59"/>
      <c r="BKC292" s="59"/>
      <c r="BKD292" s="59"/>
      <c r="BKE292" s="59"/>
      <c r="BKF292" s="59"/>
      <c r="BKG292" s="59"/>
      <c r="BKH292" s="59"/>
      <c r="BKI292" s="59"/>
      <c r="BKJ292" s="59"/>
      <c r="BKK292" s="59"/>
      <c r="BKL292" s="59"/>
      <c r="BKM292" s="59"/>
      <c r="BKN292" s="59"/>
      <c r="BKO292" s="59"/>
      <c r="BKP292" s="59"/>
      <c r="BKQ292" s="59"/>
      <c r="BKR292" s="59"/>
      <c r="BKS292" s="59"/>
      <c r="BKT292" s="59"/>
      <c r="BKU292" s="59"/>
      <c r="BKV292" s="59"/>
      <c r="BKW292" s="59"/>
      <c r="BKX292" s="59"/>
      <c r="BKY292" s="59"/>
      <c r="BKZ292" s="59"/>
      <c r="BLA292" s="59"/>
      <c r="BLB292" s="59"/>
      <c r="BLC292" s="59"/>
      <c r="BLD292" s="59"/>
      <c r="BLE292" s="59"/>
      <c r="BLF292" s="59"/>
      <c r="BLG292" s="59"/>
      <c r="BLH292" s="59"/>
      <c r="BLI292" s="59"/>
      <c r="BLJ292" s="59"/>
      <c r="BLK292" s="59"/>
      <c r="BLL292" s="59"/>
      <c r="BLM292" s="59"/>
      <c r="BLN292" s="59"/>
      <c r="BLO292" s="59"/>
      <c r="BLP292" s="59"/>
      <c r="BLQ292" s="59"/>
      <c r="BLR292" s="59"/>
      <c r="BLS292" s="59"/>
      <c r="BLT292" s="59"/>
      <c r="BLU292" s="59"/>
      <c r="BLV292" s="59"/>
      <c r="BLW292" s="59"/>
      <c r="BLX292" s="59"/>
      <c r="BLY292" s="59"/>
      <c r="BLZ292" s="59"/>
      <c r="BMA292" s="59"/>
      <c r="BMB292" s="59"/>
      <c r="BMC292" s="59"/>
      <c r="BMD292" s="59"/>
      <c r="BME292" s="59"/>
      <c r="BMF292" s="59"/>
      <c r="BMG292" s="59"/>
      <c r="BMH292" s="59"/>
      <c r="BMI292" s="59"/>
      <c r="BMJ292" s="59"/>
      <c r="BMK292" s="59"/>
      <c r="BML292" s="59"/>
      <c r="BMM292" s="59"/>
      <c r="BMN292" s="59"/>
      <c r="BMO292" s="59"/>
      <c r="BMP292" s="59"/>
      <c r="BMQ292" s="59"/>
      <c r="BMR292" s="59"/>
      <c r="BMS292" s="59"/>
      <c r="BMT292" s="59"/>
      <c r="BMU292" s="59"/>
      <c r="BMV292" s="59"/>
      <c r="BMW292" s="59"/>
      <c r="BMX292" s="59"/>
      <c r="BMY292" s="59"/>
      <c r="BMZ292" s="59"/>
      <c r="BNA292" s="59"/>
      <c r="BNB292" s="59"/>
      <c r="BNC292" s="59"/>
      <c r="BND292" s="59"/>
      <c r="BNE292" s="59"/>
      <c r="BNF292" s="59"/>
      <c r="BNG292" s="59"/>
      <c r="BNH292" s="59"/>
      <c r="BNI292" s="59"/>
      <c r="BNJ292" s="59"/>
      <c r="BNK292" s="59"/>
      <c r="BNL292" s="59"/>
      <c r="BNM292" s="59"/>
      <c r="BNN292" s="59"/>
      <c r="BNO292" s="59"/>
      <c r="BNP292" s="59"/>
      <c r="BNQ292" s="59"/>
      <c r="BNR292" s="59"/>
      <c r="BNS292" s="59"/>
      <c r="BNT292" s="59"/>
      <c r="BNU292" s="59"/>
      <c r="BNV292" s="59"/>
      <c r="BNW292" s="59"/>
      <c r="BNX292" s="59"/>
      <c r="BNY292" s="59"/>
      <c r="BNZ292" s="59"/>
      <c r="BOA292" s="59"/>
      <c r="BOB292" s="59"/>
      <c r="BOC292" s="59"/>
      <c r="BOD292" s="59"/>
      <c r="BOE292" s="59"/>
      <c r="BOF292" s="59"/>
      <c r="BOG292" s="59"/>
      <c r="BOH292" s="59"/>
      <c r="BOI292" s="59"/>
      <c r="BOJ292" s="59"/>
      <c r="BOK292" s="59"/>
      <c r="BOL292" s="59"/>
      <c r="BOM292" s="59"/>
      <c r="BON292" s="59"/>
      <c r="BOO292" s="59"/>
      <c r="BOP292" s="59"/>
      <c r="BOQ292" s="59"/>
      <c r="BOR292" s="59"/>
      <c r="BOS292" s="59"/>
      <c r="BOT292" s="59"/>
      <c r="BOU292" s="59"/>
      <c r="BOV292" s="59"/>
      <c r="BOW292" s="59"/>
      <c r="BOX292" s="59"/>
      <c r="BOY292" s="59"/>
      <c r="BOZ292" s="59"/>
      <c r="BPA292" s="59"/>
      <c r="BPB292" s="59"/>
      <c r="BPC292" s="59"/>
      <c r="BPD292" s="59"/>
      <c r="BPE292" s="59"/>
      <c r="BPF292" s="59"/>
      <c r="BPG292" s="59"/>
      <c r="BPH292" s="59"/>
      <c r="BPI292" s="59"/>
      <c r="BPJ292" s="59"/>
      <c r="BPK292" s="59"/>
      <c r="BPL292" s="59"/>
      <c r="BPM292" s="59"/>
      <c r="BPN292" s="59"/>
      <c r="BPO292" s="59"/>
      <c r="BPP292" s="59"/>
      <c r="BPQ292" s="59"/>
      <c r="BPR292" s="59"/>
      <c r="BPS292" s="59"/>
      <c r="BPT292" s="59"/>
      <c r="BPU292" s="59"/>
      <c r="BPV292" s="59"/>
      <c r="BPW292" s="59"/>
      <c r="BPX292" s="59"/>
      <c r="BPY292" s="59"/>
      <c r="BPZ292" s="59"/>
      <c r="BQA292" s="59"/>
      <c r="BQB292" s="59"/>
      <c r="BQC292" s="59"/>
      <c r="BQD292" s="59"/>
      <c r="BQE292" s="59"/>
      <c r="BQF292" s="59"/>
      <c r="BQG292" s="59"/>
      <c r="BQH292" s="59"/>
      <c r="BQI292" s="59"/>
      <c r="BQJ292" s="59"/>
      <c r="BQK292" s="59"/>
      <c r="BQL292" s="59"/>
      <c r="BQM292" s="59"/>
      <c r="BQN292" s="59"/>
      <c r="BQO292" s="59"/>
      <c r="BQP292" s="59"/>
      <c r="BQQ292" s="59"/>
      <c r="BQR292" s="59"/>
      <c r="BQS292" s="59"/>
      <c r="BQT292" s="59"/>
      <c r="BQU292" s="59"/>
      <c r="BQV292" s="59"/>
      <c r="BQW292" s="59"/>
      <c r="BQX292" s="59"/>
      <c r="BQY292" s="59"/>
      <c r="BQZ292" s="59"/>
      <c r="BRA292" s="59"/>
      <c r="BRB292" s="59"/>
      <c r="BRC292" s="59"/>
      <c r="BRD292" s="59"/>
      <c r="BRE292" s="59"/>
      <c r="BRF292" s="59"/>
      <c r="BRG292" s="59"/>
      <c r="BRH292" s="59"/>
      <c r="BRI292" s="59"/>
      <c r="BRJ292" s="59"/>
      <c r="BRK292" s="59"/>
      <c r="BRL292" s="59"/>
      <c r="BRM292" s="59"/>
      <c r="BRN292" s="59"/>
      <c r="BRO292" s="59"/>
      <c r="BRP292" s="59"/>
      <c r="BRQ292" s="59"/>
      <c r="BRR292" s="59"/>
      <c r="BRS292" s="59"/>
      <c r="BRT292" s="59"/>
      <c r="BRU292" s="59"/>
      <c r="BRV292" s="59"/>
      <c r="BRW292" s="59"/>
      <c r="BRX292" s="59"/>
      <c r="BRY292" s="59"/>
      <c r="BRZ292" s="59"/>
      <c r="BSA292" s="59"/>
      <c r="BSB292" s="59"/>
      <c r="BSC292" s="59"/>
      <c r="BSD292" s="59"/>
      <c r="BSE292" s="59"/>
      <c r="BSF292" s="59"/>
      <c r="BSG292" s="59"/>
      <c r="BSH292" s="59"/>
      <c r="BSI292" s="59"/>
      <c r="BSJ292" s="59"/>
      <c r="BSK292" s="59"/>
      <c r="BSL292" s="59"/>
      <c r="BSM292" s="59"/>
      <c r="BSN292" s="59"/>
      <c r="BSO292" s="59"/>
      <c r="BSP292" s="59"/>
      <c r="BSQ292" s="59"/>
      <c r="BSR292" s="59"/>
      <c r="BSS292" s="59"/>
      <c r="BST292" s="59"/>
      <c r="BSU292" s="59"/>
      <c r="BSV292" s="59"/>
      <c r="BSW292" s="59"/>
      <c r="BSX292" s="59"/>
      <c r="BSY292" s="59"/>
      <c r="BSZ292" s="59"/>
      <c r="BTA292" s="59"/>
      <c r="BTB292" s="59"/>
      <c r="BTC292" s="59"/>
      <c r="BTD292" s="59"/>
      <c r="BTE292" s="59"/>
      <c r="BTF292" s="59"/>
      <c r="BTG292" s="59"/>
      <c r="BTH292" s="59"/>
      <c r="BTI292" s="59"/>
      <c r="BTJ292" s="59"/>
      <c r="BTK292" s="59"/>
      <c r="BTL292" s="59"/>
      <c r="BTM292" s="59"/>
      <c r="BTN292" s="59"/>
      <c r="BTO292" s="59"/>
      <c r="BTP292" s="59"/>
      <c r="BTQ292" s="59"/>
      <c r="BTR292" s="59"/>
      <c r="BTS292" s="59"/>
      <c r="BTT292" s="59"/>
      <c r="BTU292" s="59"/>
      <c r="BTV292" s="59"/>
      <c r="BTW292" s="59"/>
      <c r="BTX292" s="59"/>
      <c r="BTY292" s="59"/>
      <c r="BTZ292" s="59"/>
      <c r="BUA292" s="59"/>
      <c r="BUB292" s="59"/>
      <c r="BUC292" s="59"/>
      <c r="BUD292" s="59"/>
      <c r="BUE292" s="59"/>
      <c r="BUF292" s="59"/>
      <c r="BUG292" s="59"/>
      <c r="BUH292" s="59"/>
      <c r="BUI292" s="59"/>
      <c r="BUJ292" s="59"/>
      <c r="BUK292" s="59"/>
      <c r="BUL292" s="59"/>
      <c r="BUM292" s="59"/>
      <c r="BUN292" s="59"/>
      <c r="BUO292" s="59"/>
      <c r="BUP292" s="59"/>
      <c r="BUQ292" s="59"/>
      <c r="BUR292" s="59"/>
      <c r="BUS292" s="59"/>
      <c r="BUT292" s="59"/>
      <c r="BUU292" s="59"/>
      <c r="BUV292" s="59"/>
      <c r="BUW292" s="59"/>
      <c r="BUX292" s="59"/>
      <c r="BUY292" s="59"/>
      <c r="BUZ292" s="59"/>
      <c r="BVA292" s="59"/>
      <c r="BVB292" s="59"/>
      <c r="BVC292" s="59"/>
      <c r="BVD292" s="59"/>
      <c r="BVE292" s="59"/>
      <c r="BVF292" s="59"/>
      <c r="BVG292" s="59"/>
      <c r="BVH292" s="59"/>
      <c r="BVI292" s="59"/>
      <c r="BVJ292" s="59"/>
      <c r="BVK292" s="59"/>
      <c r="BVL292" s="59"/>
      <c r="BVM292" s="59"/>
      <c r="BVN292" s="59"/>
      <c r="BVO292" s="59"/>
      <c r="BVP292" s="59"/>
      <c r="BVQ292" s="59"/>
      <c r="BVR292" s="59"/>
      <c r="BVS292" s="59"/>
      <c r="BVT292" s="59"/>
      <c r="BVU292" s="59"/>
      <c r="BVV292" s="59"/>
      <c r="BVW292" s="59"/>
      <c r="BVX292" s="59"/>
      <c r="BVY292" s="59"/>
      <c r="BVZ292" s="59"/>
      <c r="BWA292" s="59"/>
      <c r="BWB292" s="59"/>
      <c r="BWC292" s="59"/>
      <c r="BWD292" s="59"/>
      <c r="BWE292" s="59"/>
      <c r="BWF292" s="59"/>
      <c r="BWG292" s="59"/>
      <c r="BWH292" s="59"/>
      <c r="BWI292" s="59"/>
      <c r="BWJ292" s="59"/>
      <c r="BWK292" s="59"/>
      <c r="BWL292" s="59"/>
      <c r="BWM292" s="59"/>
      <c r="BWN292" s="59"/>
      <c r="BWO292" s="59"/>
      <c r="BWP292" s="59"/>
      <c r="BWQ292" s="59"/>
      <c r="BWR292" s="59"/>
      <c r="BWS292" s="59"/>
      <c r="BWT292" s="59"/>
      <c r="BWU292" s="59"/>
      <c r="BWV292" s="59"/>
      <c r="BWW292" s="59"/>
      <c r="BWX292" s="59"/>
      <c r="BWY292" s="59"/>
      <c r="BWZ292" s="59"/>
      <c r="BXA292" s="59"/>
      <c r="BXB292" s="59"/>
      <c r="BXC292" s="59"/>
      <c r="BXD292" s="59"/>
      <c r="BXE292" s="59"/>
      <c r="BXF292" s="59"/>
      <c r="BXG292" s="59"/>
      <c r="BXH292" s="59"/>
      <c r="BXI292" s="59"/>
      <c r="BXJ292" s="59"/>
      <c r="BXK292" s="59"/>
      <c r="BXL292" s="59"/>
      <c r="BXM292" s="59"/>
      <c r="BXN292" s="59"/>
      <c r="BXO292" s="59"/>
      <c r="BXP292" s="59"/>
      <c r="BXQ292" s="59"/>
      <c r="BXR292" s="59"/>
      <c r="BXS292" s="59"/>
      <c r="BXT292" s="59"/>
      <c r="BXU292" s="59"/>
      <c r="BXV292" s="59"/>
      <c r="BXW292" s="59"/>
      <c r="BXX292" s="59"/>
      <c r="BXY292" s="59"/>
      <c r="BXZ292" s="59"/>
      <c r="BYA292" s="59"/>
      <c r="BYB292" s="59"/>
      <c r="BYC292" s="59"/>
      <c r="BYD292" s="59"/>
      <c r="BYE292" s="59"/>
      <c r="BYF292" s="59"/>
      <c r="BYG292" s="59"/>
      <c r="BYH292" s="59"/>
      <c r="BYI292" s="59"/>
      <c r="BYJ292" s="59"/>
      <c r="BYK292" s="59"/>
      <c r="BYL292" s="59"/>
      <c r="BYM292" s="59"/>
      <c r="BYN292" s="59"/>
      <c r="BYO292" s="59"/>
      <c r="BYP292" s="59"/>
      <c r="BYQ292" s="59"/>
      <c r="BYR292" s="59"/>
      <c r="BYS292" s="59"/>
      <c r="BYT292" s="59"/>
      <c r="BYU292" s="59"/>
      <c r="BYV292" s="59"/>
      <c r="BYW292" s="59"/>
      <c r="BYX292" s="59"/>
      <c r="BYY292" s="59"/>
      <c r="BYZ292" s="59"/>
      <c r="BZA292" s="59"/>
      <c r="BZB292" s="59"/>
      <c r="BZC292" s="59"/>
      <c r="BZD292" s="59"/>
      <c r="BZE292" s="59"/>
      <c r="BZF292" s="59"/>
      <c r="BZG292" s="59"/>
      <c r="BZH292" s="59"/>
      <c r="BZI292" s="59"/>
      <c r="BZJ292" s="59"/>
      <c r="BZK292" s="59"/>
      <c r="BZL292" s="59"/>
      <c r="BZM292" s="59"/>
      <c r="BZN292" s="59"/>
      <c r="BZO292" s="59"/>
      <c r="BZP292" s="59"/>
      <c r="BZQ292" s="59"/>
      <c r="BZR292" s="59"/>
      <c r="BZS292" s="59"/>
      <c r="BZT292" s="59"/>
      <c r="BZU292" s="59"/>
      <c r="BZV292" s="59"/>
      <c r="BZW292" s="59"/>
      <c r="BZX292" s="59"/>
      <c r="BZY292" s="59"/>
      <c r="BZZ292" s="59"/>
      <c r="CAA292" s="59"/>
      <c r="CAB292" s="59"/>
      <c r="CAC292" s="59"/>
      <c r="CAD292" s="59"/>
      <c r="CAE292" s="59"/>
      <c r="CAF292" s="59"/>
      <c r="CAG292" s="59"/>
      <c r="CAH292" s="59"/>
      <c r="CAI292" s="59"/>
      <c r="CAJ292" s="59"/>
      <c r="CAK292" s="59"/>
      <c r="CAL292" s="59"/>
      <c r="CAM292" s="59"/>
      <c r="CAN292" s="59"/>
      <c r="CAO292" s="59"/>
      <c r="CAP292" s="59"/>
      <c r="CAQ292" s="59"/>
      <c r="CAR292" s="59"/>
      <c r="CAS292" s="59"/>
      <c r="CAT292" s="59"/>
      <c r="CAU292" s="59"/>
      <c r="CAV292" s="59"/>
      <c r="CAW292" s="59"/>
      <c r="CAX292" s="59"/>
      <c r="CAY292" s="59"/>
      <c r="CAZ292" s="59"/>
      <c r="CBA292" s="59"/>
      <c r="CBB292" s="59"/>
      <c r="CBC292" s="59"/>
      <c r="CBD292" s="59"/>
      <c r="CBE292" s="59"/>
      <c r="CBF292" s="59"/>
      <c r="CBG292" s="59"/>
      <c r="CBH292" s="59"/>
      <c r="CBI292" s="59"/>
      <c r="CBJ292" s="59"/>
      <c r="CBK292" s="59"/>
      <c r="CBL292" s="59"/>
      <c r="CBM292" s="59"/>
      <c r="CBN292" s="59"/>
      <c r="CBO292" s="59"/>
      <c r="CBP292" s="59"/>
      <c r="CBQ292" s="59"/>
      <c r="CBR292" s="59"/>
      <c r="CBS292" s="59"/>
      <c r="CBT292" s="59"/>
      <c r="CBU292" s="59"/>
      <c r="CBV292" s="59"/>
      <c r="CBW292" s="59"/>
      <c r="CBX292" s="59"/>
      <c r="CBY292" s="59"/>
      <c r="CBZ292" s="59"/>
      <c r="CCA292" s="59"/>
      <c r="CCB292" s="59"/>
      <c r="CCC292" s="59"/>
      <c r="CCD292" s="59"/>
      <c r="CCE292" s="59"/>
      <c r="CCF292" s="59"/>
      <c r="CCG292" s="59"/>
      <c r="CCH292" s="59"/>
      <c r="CCI292" s="59"/>
      <c r="CCJ292" s="59"/>
      <c r="CCK292" s="59"/>
      <c r="CCL292" s="59"/>
      <c r="CCM292" s="59"/>
      <c r="CCN292" s="59"/>
      <c r="CCO292" s="59"/>
      <c r="CCP292" s="59"/>
      <c r="CCQ292" s="59"/>
      <c r="CCR292" s="59"/>
      <c r="CCS292" s="59"/>
      <c r="CCT292" s="59"/>
      <c r="CCU292" s="59"/>
      <c r="CCV292" s="59"/>
      <c r="CCW292" s="59"/>
      <c r="CCX292" s="59"/>
      <c r="CCY292" s="59"/>
      <c r="CCZ292" s="59"/>
      <c r="CDA292" s="59"/>
      <c r="CDB292" s="59"/>
      <c r="CDC292" s="59"/>
      <c r="CDD292" s="59"/>
      <c r="CDE292" s="59"/>
      <c r="CDF292" s="59"/>
      <c r="CDG292" s="59"/>
      <c r="CDH292" s="59"/>
      <c r="CDI292" s="59"/>
      <c r="CDJ292" s="59"/>
      <c r="CDK292" s="59"/>
      <c r="CDL292" s="59"/>
      <c r="CDM292" s="59"/>
      <c r="CDN292" s="59"/>
      <c r="CDO292" s="59"/>
      <c r="CDP292" s="59"/>
      <c r="CDQ292" s="59"/>
      <c r="CDR292" s="59"/>
      <c r="CDS292" s="59"/>
      <c r="CDT292" s="59"/>
      <c r="CDU292" s="59"/>
      <c r="CDV292" s="59"/>
      <c r="CDW292" s="59"/>
      <c r="CDX292" s="59"/>
      <c r="CDY292" s="59"/>
      <c r="CDZ292" s="59"/>
      <c r="CEA292" s="59"/>
      <c r="CEB292" s="59"/>
      <c r="CEC292" s="59"/>
      <c r="CED292" s="59"/>
      <c r="CEE292" s="59"/>
      <c r="CEF292" s="59"/>
      <c r="CEG292" s="59"/>
      <c r="CEH292" s="59"/>
      <c r="CEI292" s="59"/>
      <c r="CEJ292" s="59"/>
      <c r="CEK292" s="59"/>
      <c r="CEL292" s="59"/>
      <c r="CEM292" s="59"/>
      <c r="CEN292" s="59"/>
      <c r="CEO292" s="59"/>
      <c r="CEP292" s="59"/>
      <c r="CEQ292" s="59"/>
      <c r="CER292" s="59"/>
      <c r="CES292" s="59"/>
      <c r="CET292" s="59"/>
      <c r="CEU292" s="59"/>
      <c r="CEV292" s="59"/>
      <c r="CEW292" s="59"/>
      <c r="CEX292" s="59"/>
      <c r="CEY292" s="59"/>
      <c r="CEZ292" s="59"/>
      <c r="CFA292" s="59"/>
      <c r="CFB292" s="59"/>
      <c r="CFC292" s="59"/>
      <c r="CFD292" s="59"/>
      <c r="CFE292" s="59"/>
      <c r="CFF292" s="59"/>
      <c r="CFG292" s="59"/>
      <c r="CFH292" s="59"/>
      <c r="CFI292" s="59"/>
      <c r="CFJ292" s="59"/>
      <c r="CFK292" s="59"/>
      <c r="CFL292" s="59"/>
      <c r="CFM292" s="59"/>
      <c r="CFN292" s="59"/>
      <c r="CFO292" s="59"/>
      <c r="CFP292" s="59"/>
      <c r="CFQ292" s="59"/>
      <c r="CFR292" s="59"/>
      <c r="CFS292" s="59"/>
      <c r="CFT292" s="59"/>
      <c r="CFU292" s="59"/>
      <c r="CFV292" s="59"/>
      <c r="CFW292" s="59"/>
      <c r="CFX292" s="59"/>
      <c r="CFY292" s="59"/>
      <c r="CFZ292" s="59"/>
      <c r="CGA292" s="59"/>
      <c r="CGB292" s="59"/>
      <c r="CGC292" s="59"/>
      <c r="CGD292" s="59"/>
      <c r="CGE292" s="59"/>
      <c r="CGF292" s="59"/>
      <c r="CGG292" s="59"/>
      <c r="CGH292" s="59"/>
      <c r="CGI292" s="59"/>
      <c r="CGJ292" s="59"/>
      <c r="CGK292" s="59"/>
      <c r="CGL292" s="59"/>
      <c r="CGM292" s="59"/>
      <c r="CGN292" s="59"/>
      <c r="CGO292" s="59"/>
      <c r="CGP292" s="59"/>
      <c r="CGQ292" s="59"/>
      <c r="CGR292" s="59"/>
      <c r="CGS292" s="59"/>
      <c r="CGT292" s="59"/>
      <c r="CGU292" s="59"/>
      <c r="CGV292" s="59"/>
      <c r="CGW292" s="59"/>
      <c r="CGX292" s="59"/>
      <c r="CGY292" s="59"/>
      <c r="CGZ292" s="59"/>
      <c r="CHA292" s="59"/>
      <c r="CHB292" s="59"/>
      <c r="CHC292" s="59"/>
      <c r="CHD292" s="59"/>
      <c r="CHE292" s="59"/>
      <c r="CHF292" s="59"/>
      <c r="CHG292" s="59"/>
      <c r="CHH292" s="59"/>
      <c r="CHI292" s="59"/>
      <c r="CHJ292" s="59"/>
      <c r="CHK292" s="59"/>
      <c r="CHL292" s="59"/>
      <c r="CHM292" s="59"/>
      <c r="CHN292" s="59"/>
      <c r="CHO292" s="59"/>
      <c r="CHP292" s="59"/>
      <c r="CHQ292" s="59"/>
      <c r="CHR292" s="59"/>
      <c r="CHS292" s="59"/>
      <c r="CHT292" s="59"/>
      <c r="CHU292" s="59"/>
      <c r="CHV292" s="59"/>
      <c r="CHW292" s="59"/>
      <c r="CHX292" s="59"/>
      <c r="CHY292" s="59"/>
      <c r="CHZ292" s="59"/>
      <c r="CIA292" s="59"/>
      <c r="CIB292" s="59"/>
      <c r="CIC292" s="59"/>
      <c r="CID292" s="59"/>
      <c r="CIE292" s="59"/>
      <c r="CIF292" s="59"/>
      <c r="CIG292" s="59"/>
      <c r="CIH292" s="59"/>
      <c r="CII292" s="59"/>
      <c r="CIJ292" s="59"/>
      <c r="CIK292" s="59"/>
      <c r="CIL292" s="59"/>
      <c r="CIM292" s="59"/>
      <c r="CIN292" s="59"/>
      <c r="CIO292" s="59"/>
      <c r="CIP292" s="59"/>
      <c r="CIQ292" s="59"/>
      <c r="CIR292" s="59"/>
      <c r="CIS292" s="59"/>
      <c r="CIT292" s="59"/>
      <c r="CIU292" s="59"/>
      <c r="CIV292" s="59"/>
      <c r="CIW292" s="59"/>
      <c r="CIX292" s="59"/>
      <c r="CIY292" s="59"/>
      <c r="CIZ292" s="59"/>
      <c r="CJA292" s="59"/>
      <c r="CJB292" s="59"/>
      <c r="CJC292" s="59"/>
      <c r="CJD292" s="59"/>
      <c r="CJE292" s="59"/>
      <c r="CJF292" s="59"/>
      <c r="CJG292" s="59"/>
      <c r="CJH292" s="59"/>
      <c r="CJI292" s="59"/>
      <c r="CJJ292" s="59"/>
      <c r="CJK292" s="59"/>
      <c r="CJL292" s="59"/>
      <c r="CJM292" s="59"/>
      <c r="CJN292" s="59"/>
      <c r="CJO292" s="59"/>
      <c r="CJP292" s="59"/>
      <c r="CJQ292" s="59"/>
      <c r="CJR292" s="59"/>
      <c r="CJS292" s="59"/>
      <c r="CJT292" s="59"/>
      <c r="CJU292" s="59"/>
      <c r="CJV292" s="59"/>
      <c r="CJW292" s="59"/>
      <c r="CJX292" s="59"/>
      <c r="CJY292" s="59"/>
      <c r="CJZ292" s="59"/>
      <c r="CKA292" s="59"/>
      <c r="CKB292" s="59"/>
      <c r="CKC292" s="59"/>
      <c r="CKD292" s="59"/>
      <c r="CKE292" s="59"/>
      <c r="CKF292" s="59"/>
      <c r="CKG292" s="59"/>
      <c r="CKH292" s="59"/>
      <c r="CKI292" s="59"/>
      <c r="CKJ292" s="59"/>
      <c r="CKK292" s="59"/>
      <c r="CKL292" s="59"/>
      <c r="CKM292" s="59"/>
      <c r="CKN292" s="59"/>
      <c r="CKO292" s="59"/>
      <c r="CKP292" s="59"/>
      <c r="CKQ292" s="59"/>
      <c r="CKR292" s="59"/>
      <c r="CKS292" s="59"/>
      <c r="CKT292" s="59"/>
      <c r="CKU292" s="59"/>
      <c r="CKV292" s="59"/>
      <c r="CKW292" s="59"/>
      <c r="CKX292" s="59"/>
      <c r="CKY292" s="59"/>
      <c r="CKZ292" s="59"/>
      <c r="CLA292" s="59"/>
      <c r="CLB292" s="59"/>
      <c r="CLC292" s="59"/>
      <c r="CLD292" s="59"/>
      <c r="CLE292" s="59"/>
      <c r="CLF292" s="59"/>
      <c r="CLG292" s="59"/>
      <c r="CLH292" s="59"/>
      <c r="CLI292" s="59"/>
      <c r="CLJ292" s="59"/>
      <c r="CLK292" s="59"/>
      <c r="CLL292" s="59"/>
      <c r="CLM292" s="59"/>
      <c r="CLN292" s="59"/>
      <c r="CLO292" s="59"/>
      <c r="CLP292" s="59"/>
      <c r="CLQ292" s="59"/>
      <c r="CLR292" s="59"/>
      <c r="CLS292" s="59"/>
      <c r="CLT292" s="59"/>
      <c r="CLU292" s="59"/>
      <c r="CLV292" s="59"/>
      <c r="CLW292" s="59"/>
      <c r="CLX292" s="59"/>
      <c r="CLY292" s="59"/>
      <c r="CLZ292" s="59"/>
      <c r="CMA292" s="59"/>
      <c r="CMB292" s="59"/>
      <c r="CMC292" s="59"/>
      <c r="CMD292" s="59"/>
      <c r="CME292" s="59"/>
      <c r="CMF292" s="59"/>
      <c r="CMG292" s="59"/>
      <c r="CMH292" s="59"/>
      <c r="CMI292" s="59"/>
      <c r="CMJ292" s="59"/>
      <c r="CMK292" s="59"/>
      <c r="CML292" s="59"/>
      <c r="CMM292" s="59"/>
      <c r="CMN292" s="59"/>
      <c r="CMO292" s="59"/>
      <c r="CMP292" s="59"/>
      <c r="CMQ292" s="59"/>
      <c r="CMR292" s="59"/>
      <c r="CMS292" s="59"/>
      <c r="CMT292" s="59"/>
      <c r="CMU292" s="59"/>
      <c r="CMV292" s="59"/>
      <c r="CMW292" s="59"/>
      <c r="CMX292" s="59"/>
      <c r="CMY292" s="59"/>
      <c r="CMZ292" s="59"/>
      <c r="CNA292" s="59"/>
      <c r="CNB292" s="59"/>
      <c r="CNC292" s="59"/>
      <c r="CND292" s="59"/>
      <c r="CNE292" s="59"/>
      <c r="CNF292" s="59"/>
      <c r="CNG292" s="59"/>
      <c r="CNH292" s="59"/>
      <c r="CNI292" s="59"/>
      <c r="CNJ292" s="59"/>
      <c r="CNK292" s="59"/>
      <c r="CNL292" s="59"/>
      <c r="CNM292" s="59"/>
      <c r="CNN292" s="59"/>
      <c r="CNO292" s="59"/>
      <c r="CNP292" s="59"/>
      <c r="CNQ292" s="59"/>
      <c r="CNR292" s="59"/>
      <c r="CNS292" s="59"/>
      <c r="CNT292" s="59"/>
      <c r="CNU292" s="59"/>
      <c r="CNV292" s="59"/>
      <c r="CNW292" s="59"/>
      <c r="CNX292" s="59"/>
      <c r="CNY292" s="59"/>
      <c r="CNZ292" s="59"/>
      <c r="COA292" s="59"/>
      <c r="COB292" s="59"/>
      <c r="COC292" s="59"/>
      <c r="COD292" s="59"/>
      <c r="COE292" s="59"/>
      <c r="COF292" s="59"/>
      <c r="COG292" s="59"/>
      <c r="COH292" s="59"/>
      <c r="COI292" s="59"/>
      <c r="COJ292" s="59"/>
      <c r="COK292" s="59"/>
      <c r="COL292" s="59"/>
      <c r="COM292" s="59"/>
      <c r="CON292" s="59"/>
      <c r="COO292" s="59"/>
      <c r="COP292" s="59"/>
      <c r="COQ292" s="59"/>
      <c r="COR292" s="59"/>
      <c r="COS292" s="59"/>
      <c r="COT292" s="59"/>
      <c r="COU292" s="59"/>
      <c r="COV292" s="59"/>
      <c r="COW292" s="59"/>
      <c r="COX292" s="59"/>
      <c r="COY292" s="59"/>
      <c r="COZ292" s="59"/>
      <c r="CPA292" s="59"/>
      <c r="CPB292" s="59"/>
      <c r="CPC292" s="59"/>
      <c r="CPD292" s="59"/>
      <c r="CPE292" s="59"/>
      <c r="CPF292" s="59"/>
      <c r="CPG292" s="59"/>
      <c r="CPH292" s="59"/>
      <c r="CPI292" s="59"/>
      <c r="CPJ292" s="59"/>
      <c r="CPK292" s="59"/>
      <c r="CPL292" s="59"/>
      <c r="CPM292" s="59"/>
      <c r="CPN292" s="59"/>
      <c r="CPO292" s="59"/>
      <c r="CPP292" s="59"/>
      <c r="CPQ292" s="59"/>
      <c r="CPR292" s="59"/>
      <c r="CPS292" s="59"/>
      <c r="CPT292" s="59"/>
      <c r="CPU292" s="59"/>
      <c r="CPV292" s="59"/>
      <c r="CPW292" s="59"/>
      <c r="CPX292" s="59"/>
      <c r="CPY292" s="59"/>
      <c r="CPZ292" s="59"/>
      <c r="CQA292" s="59"/>
      <c r="CQB292" s="59"/>
      <c r="CQC292" s="59"/>
      <c r="CQD292" s="59"/>
      <c r="CQE292" s="59"/>
      <c r="CQF292" s="59"/>
      <c r="CQG292" s="59"/>
      <c r="CQH292" s="59"/>
      <c r="CQI292" s="59"/>
      <c r="CQJ292" s="59"/>
      <c r="CQK292" s="59"/>
      <c r="CQL292" s="59"/>
      <c r="CQM292" s="59"/>
      <c r="CQN292" s="59"/>
      <c r="CQO292" s="59"/>
      <c r="CQP292" s="59"/>
      <c r="CQQ292" s="59"/>
      <c r="CQR292" s="59"/>
      <c r="CQS292" s="59"/>
      <c r="CQT292" s="59"/>
      <c r="CQU292" s="59"/>
      <c r="CQV292" s="59"/>
      <c r="CQW292" s="59"/>
      <c r="CQX292" s="59"/>
      <c r="CQY292" s="59"/>
      <c r="CQZ292" s="59"/>
      <c r="CRA292" s="59"/>
      <c r="CRB292" s="59"/>
      <c r="CRC292" s="59"/>
      <c r="CRD292" s="59"/>
      <c r="CRE292" s="59"/>
      <c r="CRF292" s="59"/>
      <c r="CRG292" s="59"/>
      <c r="CRH292" s="59"/>
      <c r="CRI292" s="59"/>
      <c r="CRJ292" s="59"/>
      <c r="CRK292" s="59"/>
      <c r="CRL292" s="59"/>
      <c r="CRM292" s="59"/>
      <c r="CRN292" s="59"/>
      <c r="CRO292" s="59"/>
      <c r="CRP292" s="59"/>
      <c r="CRQ292" s="59"/>
      <c r="CRR292" s="59"/>
      <c r="CRS292" s="59"/>
      <c r="CRT292" s="59"/>
      <c r="CRU292" s="59"/>
      <c r="CRV292" s="59"/>
      <c r="CRW292" s="59"/>
      <c r="CRX292" s="59"/>
      <c r="CRY292" s="59"/>
      <c r="CRZ292" s="59"/>
      <c r="CSA292" s="59"/>
      <c r="CSB292" s="59"/>
      <c r="CSC292" s="59"/>
      <c r="CSD292" s="59"/>
      <c r="CSE292" s="59"/>
      <c r="CSF292" s="59"/>
      <c r="CSG292" s="59"/>
      <c r="CSH292" s="59"/>
      <c r="CSI292" s="59"/>
      <c r="CSJ292" s="59"/>
      <c r="CSK292" s="59"/>
      <c r="CSL292" s="59"/>
      <c r="CSM292" s="59"/>
      <c r="CSN292" s="59"/>
      <c r="CSO292" s="59"/>
      <c r="CSP292" s="59"/>
      <c r="CSQ292" s="59"/>
      <c r="CSR292" s="59"/>
      <c r="CSS292" s="59"/>
      <c r="CST292" s="59"/>
      <c r="CSU292" s="59"/>
      <c r="CSV292" s="59"/>
      <c r="CSW292" s="59"/>
      <c r="CSX292" s="59"/>
      <c r="CSY292" s="59"/>
      <c r="CSZ292" s="59"/>
      <c r="CTA292" s="59"/>
      <c r="CTB292" s="59"/>
      <c r="CTC292" s="59"/>
      <c r="CTD292" s="59"/>
      <c r="CTE292" s="59"/>
      <c r="CTF292" s="59"/>
      <c r="CTG292" s="59"/>
      <c r="CTH292" s="59"/>
      <c r="CTI292" s="59"/>
      <c r="CTJ292" s="59"/>
      <c r="CTK292" s="59"/>
      <c r="CTL292" s="59"/>
      <c r="CTM292" s="59"/>
      <c r="CTN292" s="59"/>
      <c r="CTO292" s="59"/>
      <c r="CTP292" s="59"/>
      <c r="CTQ292" s="59"/>
      <c r="CTR292" s="59"/>
      <c r="CTS292" s="59"/>
      <c r="CTT292" s="59"/>
      <c r="CTU292" s="59"/>
      <c r="CTV292" s="59"/>
      <c r="CTW292" s="59"/>
      <c r="CTX292" s="59"/>
      <c r="CTY292" s="59"/>
      <c r="CTZ292" s="59"/>
      <c r="CUA292" s="59"/>
      <c r="CUB292" s="59"/>
      <c r="CUC292" s="59"/>
      <c r="CUD292" s="59"/>
      <c r="CUE292" s="59"/>
      <c r="CUF292" s="59"/>
      <c r="CUG292" s="59"/>
      <c r="CUH292" s="59"/>
      <c r="CUI292" s="59"/>
      <c r="CUJ292" s="59"/>
      <c r="CUK292" s="59"/>
      <c r="CUL292" s="59"/>
      <c r="CUM292" s="59"/>
      <c r="CUN292" s="59"/>
      <c r="CUO292" s="59"/>
      <c r="CUP292" s="59"/>
      <c r="CUQ292" s="59"/>
      <c r="CUR292" s="59"/>
      <c r="CUS292" s="59"/>
      <c r="CUT292" s="59"/>
      <c r="CUU292" s="59"/>
      <c r="CUV292" s="59"/>
      <c r="CUW292" s="59"/>
      <c r="CUX292" s="59"/>
      <c r="CUY292" s="59"/>
      <c r="CUZ292" s="59"/>
      <c r="CVA292" s="59"/>
      <c r="CVB292" s="59"/>
      <c r="CVC292" s="59"/>
      <c r="CVD292" s="59"/>
      <c r="CVE292" s="59"/>
      <c r="CVF292" s="59"/>
      <c r="CVG292" s="59"/>
      <c r="CVH292" s="59"/>
      <c r="CVI292" s="59"/>
      <c r="CVJ292" s="59"/>
      <c r="CVK292" s="59"/>
      <c r="CVL292" s="59"/>
      <c r="CVM292" s="59"/>
      <c r="CVN292" s="59"/>
      <c r="CVO292" s="59"/>
      <c r="CVP292" s="59"/>
      <c r="CVQ292" s="59"/>
      <c r="CVR292" s="59"/>
      <c r="CVS292" s="59"/>
      <c r="CVT292" s="59"/>
      <c r="CVU292" s="59"/>
      <c r="CVV292" s="59"/>
      <c r="CVW292" s="59"/>
      <c r="CVX292" s="59"/>
      <c r="CVY292" s="59"/>
      <c r="CVZ292" s="59"/>
      <c r="CWA292" s="59"/>
      <c r="CWB292" s="59"/>
      <c r="CWC292" s="59"/>
      <c r="CWD292" s="59"/>
      <c r="CWE292" s="59"/>
      <c r="CWF292" s="59"/>
      <c r="CWG292" s="59"/>
      <c r="CWH292" s="59"/>
      <c r="CWI292" s="59"/>
      <c r="CWJ292" s="59"/>
      <c r="CWK292" s="59"/>
      <c r="CWL292" s="59"/>
      <c r="CWM292" s="59"/>
      <c r="CWN292" s="59"/>
      <c r="CWO292" s="59"/>
      <c r="CWP292" s="59"/>
      <c r="CWQ292" s="59"/>
      <c r="CWR292" s="59"/>
      <c r="CWS292" s="59"/>
      <c r="CWT292" s="59"/>
      <c r="CWU292" s="59"/>
      <c r="CWV292" s="59"/>
      <c r="CWW292" s="59"/>
      <c r="CWX292" s="59"/>
      <c r="CWY292" s="59"/>
      <c r="CWZ292" s="59"/>
      <c r="CXA292" s="59"/>
      <c r="CXB292" s="59"/>
      <c r="CXC292" s="59"/>
      <c r="CXD292" s="59"/>
      <c r="CXE292" s="59"/>
      <c r="CXF292" s="59"/>
      <c r="CXG292" s="59"/>
      <c r="CXH292" s="59"/>
      <c r="CXI292" s="59"/>
      <c r="CXJ292" s="59"/>
      <c r="CXK292" s="59"/>
      <c r="CXL292" s="59"/>
      <c r="CXM292" s="59"/>
      <c r="CXN292" s="59"/>
      <c r="CXO292" s="59"/>
      <c r="CXP292" s="59"/>
      <c r="CXQ292" s="59"/>
      <c r="CXR292" s="59"/>
      <c r="CXS292" s="59"/>
      <c r="CXT292" s="59"/>
      <c r="CXU292" s="59"/>
      <c r="CXV292" s="59"/>
      <c r="CXW292" s="59"/>
      <c r="CXX292" s="59"/>
      <c r="CXY292" s="59"/>
      <c r="CXZ292" s="59"/>
      <c r="CYA292" s="59"/>
      <c r="CYB292" s="59"/>
      <c r="CYC292" s="59"/>
      <c r="CYD292" s="59"/>
      <c r="CYE292" s="59"/>
      <c r="CYF292" s="59"/>
      <c r="CYG292" s="59"/>
      <c r="CYH292" s="59"/>
      <c r="CYI292" s="59"/>
      <c r="CYJ292" s="59"/>
      <c r="CYK292" s="59"/>
      <c r="CYL292" s="59"/>
      <c r="CYM292" s="59"/>
      <c r="CYN292" s="59"/>
      <c r="CYO292" s="59"/>
      <c r="CYP292" s="59"/>
      <c r="CYQ292" s="59"/>
      <c r="CYR292" s="59"/>
      <c r="CYS292" s="59"/>
      <c r="CYT292" s="59"/>
      <c r="CYU292" s="59"/>
      <c r="CYV292" s="59"/>
      <c r="CYW292" s="59"/>
      <c r="CYX292" s="59"/>
      <c r="CYY292" s="59"/>
      <c r="CYZ292" s="59"/>
      <c r="CZA292" s="59"/>
      <c r="CZB292" s="59"/>
      <c r="CZC292" s="59"/>
      <c r="CZD292" s="59"/>
      <c r="CZE292" s="59"/>
      <c r="CZF292" s="59"/>
      <c r="CZG292" s="59"/>
      <c r="CZH292" s="59"/>
      <c r="CZI292" s="59"/>
      <c r="CZJ292" s="59"/>
      <c r="CZK292" s="59"/>
      <c r="CZL292" s="59"/>
      <c r="CZM292" s="59"/>
      <c r="CZN292" s="59"/>
      <c r="CZO292" s="59"/>
      <c r="CZP292" s="59"/>
      <c r="CZQ292" s="59"/>
      <c r="CZR292" s="59"/>
      <c r="CZS292" s="59"/>
      <c r="CZT292" s="59"/>
      <c r="CZU292" s="59"/>
      <c r="CZV292" s="59"/>
      <c r="CZW292" s="59"/>
      <c r="CZX292" s="59"/>
      <c r="CZY292" s="59"/>
      <c r="CZZ292" s="59"/>
      <c r="DAA292" s="59"/>
      <c r="DAB292" s="59"/>
      <c r="DAC292" s="59"/>
      <c r="DAD292" s="59"/>
      <c r="DAE292" s="59"/>
      <c r="DAF292" s="59"/>
      <c r="DAG292" s="59"/>
      <c r="DAH292" s="59"/>
      <c r="DAI292" s="59"/>
      <c r="DAJ292" s="59"/>
      <c r="DAK292" s="59"/>
      <c r="DAL292" s="59"/>
      <c r="DAM292" s="59"/>
      <c r="DAN292" s="59"/>
      <c r="DAO292" s="59"/>
      <c r="DAP292" s="59"/>
      <c r="DAQ292" s="59"/>
      <c r="DAR292" s="59"/>
      <c r="DAS292" s="59"/>
      <c r="DAT292" s="59"/>
      <c r="DAU292" s="59"/>
      <c r="DAV292" s="59"/>
      <c r="DAW292" s="59"/>
      <c r="DAX292" s="59"/>
      <c r="DAY292" s="59"/>
      <c r="DAZ292" s="59"/>
      <c r="DBA292" s="59"/>
      <c r="DBB292" s="59"/>
      <c r="DBC292" s="59"/>
      <c r="DBD292" s="59"/>
      <c r="DBE292" s="59"/>
      <c r="DBF292" s="59"/>
      <c r="DBG292" s="59"/>
      <c r="DBH292" s="59"/>
      <c r="DBI292" s="59"/>
      <c r="DBJ292" s="59"/>
      <c r="DBK292" s="59"/>
      <c r="DBL292" s="59"/>
      <c r="DBM292" s="59"/>
      <c r="DBN292" s="59"/>
      <c r="DBO292" s="59"/>
      <c r="DBP292" s="59"/>
      <c r="DBQ292" s="59"/>
      <c r="DBR292" s="59"/>
      <c r="DBS292" s="59"/>
      <c r="DBT292" s="59"/>
      <c r="DBU292" s="59"/>
      <c r="DBV292" s="59"/>
      <c r="DBW292" s="59"/>
      <c r="DBX292" s="59"/>
      <c r="DBY292" s="59"/>
      <c r="DBZ292" s="59"/>
      <c r="DCA292" s="59"/>
      <c r="DCB292" s="59"/>
      <c r="DCC292" s="59"/>
      <c r="DCD292" s="59"/>
      <c r="DCE292" s="59"/>
      <c r="DCF292" s="59"/>
      <c r="DCG292" s="59"/>
      <c r="DCH292" s="59"/>
      <c r="DCI292" s="59"/>
      <c r="DCJ292" s="59"/>
      <c r="DCK292" s="59"/>
      <c r="DCL292" s="59"/>
      <c r="DCM292" s="59"/>
      <c r="DCN292" s="59"/>
      <c r="DCO292" s="59"/>
      <c r="DCP292" s="59"/>
      <c r="DCQ292" s="59"/>
      <c r="DCR292" s="59"/>
      <c r="DCS292" s="59"/>
      <c r="DCT292" s="59"/>
      <c r="DCU292" s="59"/>
      <c r="DCV292" s="59"/>
      <c r="DCW292" s="59"/>
      <c r="DCX292" s="59"/>
      <c r="DCY292" s="59"/>
      <c r="DCZ292" s="59"/>
      <c r="DDA292" s="59"/>
      <c r="DDB292" s="59"/>
      <c r="DDC292" s="59"/>
      <c r="DDD292" s="59"/>
      <c r="DDE292" s="59"/>
      <c r="DDF292" s="59"/>
      <c r="DDG292" s="59"/>
      <c r="DDH292" s="59"/>
      <c r="DDI292" s="59"/>
      <c r="DDJ292" s="59"/>
      <c r="DDK292" s="59"/>
      <c r="DDL292" s="59"/>
      <c r="DDM292" s="59"/>
      <c r="DDN292" s="59"/>
      <c r="DDO292" s="59"/>
      <c r="DDP292" s="59"/>
      <c r="DDQ292" s="59"/>
      <c r="DDR292" s="59"/>
      <c r="DDS292" s="59"/>
      <c r="DDT292" s="59"/>
      <c r="DDU292" s="59"/>
      <c r="DDV292" s="59"/>
      <c r="DDW292" s="59"/>
      <c r="DDX292" s="59"/>
      <c r="DDY292" s="59"/>
      <c r="DDZ292" s="59"/>
      <c r="DEA292" s="59"/>
      <c r="DEB292" s="59"/>
      <c r="DEC292" s="59"/>
      <c r="DED292" s="59"/>
      <c r="DEE292" s="59"/>
      <c r="DEF292" s="59"/>
      <c r="DEG292" s="59"/>
      <c r="DEH292" s="59"/>
      <c r="DEI292" s="59"/>
      <c r="DEJ292" s="59"/>
      <c r="DEK292" s="59"/>
      <c r="DEL292" s="59"/>
      <c r="DEM292" s="59"/>
      <c r="DEN292" s="59"/>
      <c r="DEO292" s="59"/>
      <c r="DEP292" s="59"/>
      <c r="DEQ292" s="59"/>
      <c r="DER292" s="59"/>
      <c r="DES292" s="59"/>
      <c r="DET292" s="59"/>
      <c r="DEU292" s="59"/>
      <c r="DEV292" s="59"/>
      <c r="DEW292" s="59"/>
      <c r="DEX292" s="59"/>
      <c r="DEY292" s="59"/>
      <c r="DEZ292" s="59"/>
      <c r="DFA292" s="59"/>
      <c r="DFB292" s="59"/>
      <c r="DFC292" s="59"/>
      <c r="DFD292" s="59"/>
      <c r="DFE292" s="59"/>
      <c r="DFF292" s="59"/>
      <c r="DFG292" s="59"/>
      <c r="DFH292" s="59"/>
      <c r="DFI292" s="59"/>
      <c r="DFJ292" s="59"/>
      <c r="DFK292" s="59"/>
      <c r="DFL292" s="59"/>
      <c r="DFM292" s="59"/>
      <c r="DFN292" s="59"/>
      <c r="DFO292" s="59"/>
      <c r="DFP292" s="59"/>
      <c r="DFQ292" s="59"/>
      <c r="DFR292" s="59"/>
      <c r="DFS292" s="59"/>
      <c r="DFT292" s="59"/>
      <c r="DFU292" s="59"/>
      <c r="DFV292" s="59"/>
      <c r="DFW292" s="59"/>
      <c r="DFX292" s="59"/>
      <c r="DFY292" s="59"/>
      <c r="DFZ292" s="59"/>
      <c r="DGA292" s="59"/>
      <c r="DGB292" s="59"/>
      <c r="DGC292" s="59"/>
      <c r="DGD292" s="59"/>
      <c r="DGE292" s="59"/>
      <c r="DGF292" s="59"/>
      <c r="DGG292" s="59"/>
      <c r="DGH292" s="59"/>
      <c r="DGI292" s="59"/>
      <c r="DGJ292" s="59"/>
      <c r="DGK292" s="59"/>
      <c r="DGL292" s="59"/>
      <c r="DGM292" s="59"/>
      <c r="DGN292" s="59"/>
      <c r="DGO292" s="59"/>
      <c r="DGP292" s="59"/>
      <c r="DGQ292" s="59"/>
      <c r="DGR292" s="59"/>
      <c r="DGS292" s="59"/>
      <c r="DGT292" s="59"/>
      <c r="DGU292" s="59"/>
      <c r="DGV292" s="59"/>
      <c r="DGW292" s="59"/>
      <c r="DGX292" s="59"/>
      <c r="DGY292" s="59"/>
      <c r="DGZ292" s="59"/>
      <c r="DHA292" s="59"/>
      <c r="DHB292" s="59"/>
      <c r="DHC292" s="59"/>
      <c r="DHD292" s="59"/>
      <c r="DHE292" s="59"/>
      <c r="DHF292" s="59"/>
      <c r="DHG292" s="59"/>
      <c r="DHH292" s="59"/>
      <c r="DHI292" s="59"/>
      <c r="DHJ292" s="59"/>
      <c r="DHK292" s="59"/>
      <c r="DHL292" s="59"/>
      <c r="DHM292" s="59"/>
      <c r="DHN292" s="59"/>
      <c r="DHO292" s="59"/>
      <c r="DHP292" s="59"/>
      <c r="DHQ292" s="59"/>
      <c r="DHR292" s="59"/>
      <c r="DHS292" s="59"/>
      <c r="DHT292" s="59"/>
      <c r="DHU292" s="59"/>
      <c r="DHV292" s="59"/>
      <c r="DHW292" s="59"/>
      <c r="DHX292" s="59"/>
      <c r="DHY292" s="59"/>
      <c r="DHZ292" s="59"/>
      <c r="DIA292" s="59"/>
      <c r="DIB292" s="59"/>
      <c r="DIC292" s="59"/>
      <c r="DID292" s="59"/>
      <c r="DIE292" s="59"/>
      <c r="DIF292" s="59"/>
      <c r="DIG292" s="59"/>
      <c r="DIH292" s="59"/>
      <c r="DII292" s="59"/>
      <c r="DIJ292" s="59"/>
      <c r="DIK292" s="59"/>
      <c r="DIL292" s="59"/>
      <c r="DIM292" s="59"/>
      <c r="DIN292" s="59"/>
      <c r="DIO292" s="59"/>
      <c r="DIP292" s="59"/>
      <c r="DIQ292" s="59"/>
      <c r="DIR292" s="59"/>
      <c r="DIS292" s="59"/>
      <c r="DIT292" s="59"/>
      <c r="DIU292" s="59"/>
      <c r="DIV292" s="59"/>
      <c r="DIW292" s="59"/>
      <c r="DIX292" s="59"/>
      <c r="DIY292" s="59"/>
      <c r="DIZ292" s="59"/>
      <c r="DJA292" s="59"/>
      <c r="DJB292" s="59"/>
      <c r="DJC292" s="59"/>
      <c r="DJD292" s="59"/>
      <c r="DJE292" s="59"/>
      <c r="DJF292" s="59"/>
      <c r="DJG292" s="59"/>
      <c r="DJH292" s="59"/>
      <c r="DJI292" s="59"/>
      <c r="DJJ292" s="59"/>
      <c r="DJK292" s="59"/>
      <c r="DJL292" s="59"/>
      <c r="DJM292" s="59"/>
      <c r="DJN292" s="59"/>
      <c r="DJO292" s="59"/>
      <c r="DJP292" s="59"/>
      <c r="DJQ292" s="59"/>
      <c r="DJR292" s="59"/>
      <c r="DJS292" s="59"/>
      <c r="DJT292" s="59"/>
      <c r="DJU292" s="59"/>
      <c r="DJV292" s="59"/>
      <c r="DJW292" s="59"/>
      <c r="DJX292" s="59"/>
      <c r="DJY292" s="59"/>
      <c r="DJZ292" s="59"/>
      <c r="DKA292" s="59"/>
      <c r="DKB292" s="59"/>
      <c r="DKC292" s="59"/>
      <c r="DKD292" s="59"/>
      <c r="DKE292" s="59"/>
      <c r="DKF292" s="59"/>
      <c r="DKG292" s="59"/>
      <c r="DKH292" s="59"/>
      <c r="DKI292" s="59"/>
      <c r="DKJ292" s="59"/>
      <c r="DKK292" s="59"/>
      <c r="DKL292" s="59"/>
      <c r="DKM292" s="59"/>
      <c r="DKN292" s="59"/>
      <c r="DKO292" s="59"/>
      <c r="DKP292" s="59"/>
      <c r="DKQ292" s="59"/>
      <c r="DKR292" s="59"/>
      <c r="DKS292" s="59"/>
      <c r="DKT292" s="59"/>
      <c r="DKU292" s="59"/>
      <c r="DKV292" s="59"/>
      <c r="DKW292" s="59"/>
      <c r="DKX292" s="59"/>
      <c r="DKY292" s="59"/>
      <c r="DKZ292" s="59"/>
      <c r="DLA292" s="59"/>
      <c r="DLB292" s="59"/>
      <c r="DLC292" s="59"/>
      <c r="DLD292" s="59"/>
      <c r="DLE292" s="59"/>
      <c r="DLF292" s="59"/>
      <c r="DLG292" s="59"/>
      <c r="DLH292" s="59"/>
      <c r="DLI292" s="59"/>
      <c r="DLJ292" s="59"/>
      <c r="DLK292" s="59"/>
      <c r="DLL292" s="59"/>
      <c r="DLM292" s="59"/>
      <c r="DLN292" s="59"/>
      <c r="DLO292" s="59"/>
      <c r="DLP292" s="59"/>
      <c r="DLQ292" s="59"/>
      <c r="DLR292" s="59"/>
      <c r="DLS292" s="59"/>
      <c r="DLT292" s="59"/>
      <c r="DLU292" s="59"/>
      <c r="DLV292" s="59"/>
      <c r="DLW292" s="59"/>
      <c r="DLX292" s="59"/>
      <c r="DLY292" s="59"/>
      <c r="DLZ292" s="59"/>
      <c r="DMA292" s="59"/>
      <c r="DMB292" s="59"/>
      <c r="DMC292" s="59"/>
      <c r="DMD292" s="59"/>
      <c r="DME292" s="59"/>
      <c r="DMF292" s="59"/>
      <c r="DMG292" s="59"/>
      <c r="DMH292" s="59"/>
      <c r="DMI292" s="59"/>
      <c r="DMJ292" s="59"/>
      <c r="DMK292" s="59"/>
      <c r="DML292" s="59"/>
      <c r="DMM292" s="59"/>
      <c r="DMN292" s="59"/>
      <c r="DMO292" s="59"/>
      <c r="DMP292" s="59"/>
      <c r="DMQ292" s="59"/>
      <c r="DMR292" s="59"/>
      <c r="DMS292" s="59"/>
      <c r="DMT292" s="59"/>
      <c r="DMU292" s="59"/>
      <c r="DMV292" s="59"/>
      <c r="DMW292" s="59"/>
      <c r="DMX292" s="59"/>
      <c r="DMY292" s="59"/>
      <c r="DMZ292" s="59"/>
      <c r="DNA292" s="59"/>
      <c r="DNB292" s="59"/>
      <c r="DNC292" s="59"/>
      <c r="DND292" s="59"/>
      <c r="DNE292" s="59"/>
      <c r="DNF292" s="59"/>
      <c r="DNG292" s="59"/>
      <c r="DNH292" s="59"/>
      <c r="DNI292" s="59"/>
      <c r="DNJ292" s="59"/>
      <c r="DNK292" s="59"/>
      <c r="DNL292" s="59"/>
      <c r="DNM292" s="59"/>
      <c r="DNN292" s="59"/>
      <c r="DNO292" s="59"/>
      <c r="DNP292" s="59"/>
      <c r="DNQ292" s="59"/>
      <c r="DNR292" s="59"/>
      <c r="DNS292" s="59"/>
      <c r="DNT292" s="59"/>
      <c r="DNU292" s="59"/>
      <c r="DNV292" s="59"/>
      <c r="DNW292" s="59"/>
      <c r="DNX292" s="59"/>
      <c r="DNY292" s="59"/>
      <c r="DNZ292" s="59"/>
      <c r="DOA292" s="59"/>
      <c r="DOB292" s="59"/>
      <c r="DOC292" s="59"/>
      <c r="DOD292" s="59"/>
      <c r="DOE292" s="59"/>
      <c r="DOF292" s="59"/>
      <c r="DOG292" s="59"/>
      <c r="DOH292" s="59"/>
      <c r="DOI292" s="59"/>
      <c r="DOJ292" s="59"/>
      <c r="DOK292" s="59"/>
      <c r="DOL292" s="59"/>
      <c r="DOM292" s="59"/>
      <c r="DON292" s="59"/>
      <c r="DOO292" s="59"/>
      <c r="DOP292" s="59"/>
      <c r="DOQ292" s="59"/>
      <c r="DOR292" s="59"/>
      <c r="DOS292" s="59"/>
      <c r="DOT292" s="59"/>
      <c r="DOU292" s="59"/>
      <c r="DOV292" s="59"/>
      <c r="DOW292" s="59"/>
      <c r="DOX292" s="59"/>
      <c r="DOY292" s="59"/>
      <c r="DOZ292" s="59"/>
      <c r="DPA292" s="59"/>
      <c r="DPB292" s="59"/>
      <c r="DPC292" s="59"/>
      <c r="DPD292" s="59"/>
      <c r="DPE292" s="59"/>
      <c r="DPF292" s="59"/>
      <c r="DPG292" s="59"/>
      <c r="DPH292" s="59"/>
      <c r="DPI292" s="59"/>
      <c r="DPJ292" s="59"/>
      <c r="DPK292" s="59"/>
      <c r="DPL292" s="59"/>
      <c r="DPM292" s="59"/>
      <c r="DPN292" s="59"/>
      <c r="DPO292" s="59"/>
      <c r="DPP292" s="59"/>
      <c r="DPQ292" s="59"/>
      <c r="DPR292" s="59"/>
      <c r="DPS292" s="59"/>
      <c r="DPT292" s="59"/>
      <c r="DPU292" s="59"/>
      <c r="DPV292" s="59"/>
      <c r="DPW292" s="59"/>
      <c r="DPX292" s="59"/>
      <c r="DPY292" s="59"/>
      <c r="DPZ292" s="59"/>
      <c r="DQA292" s="59"/>
      <c r="DQB292" s="59"/>
      <c r="DQC292" s="59"/>
      <c r="DQD292" s="59"/>
      <c r="DQE292" s="59"/>
      <c r="DQF292" s="59"/>
      <c r="DQG292" s="59"/>
      <c r="DQH292" s="59"/>
      <c r="DQI292" s="59"/>
      <c r="DQJ292" s="59"/>
      <c r="DQK292" s="59"/>
      <c r="DQL292" s="59"/>
      <c r="DQM292" s="59"/>
      <c r="DQN292" s="59"/>
      <c r="DQO292" s="59"/>
      <c r="DQP292" s="59"/>
      <c r="DQQ292" s="59"/>
      <c r="DQR292" s="59"/>
      <c r="DQS292" s="59"/>
      <c r="DQT292" s="59"/>
      <c r="DQU292" s="59"/>
      <c r="DQV292" s="59"/>
      <c r="DQW292" s="59"/>
      <c r="DQX292" s="59"/>
      <c r="DQY292" s="59"/>
      <c r="DQZ292" s="59"/>
      <c r="DRA292" s="59"/>
      <c r="DRB292" s="59"/>
      <c r="DRC292" s="59"/>
      <c r="DRD292" s="59"/>
      <c r="DRE292" s="59"/>
      <c r="DRF292" s="59"/>
      <c r="DRG292" s="59"/>
      <c r="DRH292" s="59"/>
      <c r="DRI292" s="59"/>
      <c r="DRJ292" s="59"/>
      <c r="DRK292" s="59"/>
      <c r="DRL292" s="59"/>
      <c r="DRM292" s="59"/>
      <c r="DRN292" s="59"/>
      <c r="DRO292" s="59"/>
      <c r="DRP292" s="59"/>
      <c r="DRQ292" s="59"/>
      <c r="DRR292" s="59"/>
      <c r="DRS292" s="59"/>
      <c r="DRT292" s="59"/>
      <c r="DRU292" s="59"/>
      <c r="DRV292" s="59"/>
      <c r="DRW292" s="59"/>
      <c r="DRX292" s="59"/>
      <c r="DRY292" s="59"/>
      <c r="DRZ292" s="59"/>
      <c r="DSA292" s="59"/>
      <c r="DSB292" s="59"/>
      <c r="DSC292" s="59"/>
      <c r="DSD292" s="59"/>
      <c r="DSE292" s="59"/>
      <c r="DSF292" s="59"/>
      <c r="DSG292" s="59"/>
      <c r="DSH292" s="59"/>
      <c r="DSI292" s="59"/>
      <c r="DSJ292" s="59"/>
      <c r="DSK292" s="59"/>
      <c r="DSL292" s="59"/>
      <c r="DSM292" s="59"/>
      <c r="DSN292" s="59"/>
      <c r="DSO292" s="59"/>
      <c r="DSP292" s="59"/>
      <c r="DSQ292" s="59"/>
      <c r="DSR292" s="59"/>
      <c r="DSS292" s="59"/>
      <c r="DST292" s="59"/>
      <c r="DSU292" s="59"/>
      <c r="DSV292" s="59"/>
      <c r="DSW292" s="59"/>
      <c r="DSX292" s="59"/>
      <c r="DSY292" s="59"/>
      <c r="DSZ292" s="59"/>
      <c r="DTA292" s="59"/>
      <c r="DTB292" s="59"/>
      <c r="DTC292" s="59"/>
      <c r="DTD292" s="59"/>
      <c r="DTE292" s="59"/>
      <c r="DTF292" s="59"/>
      <c r="DTG292" s="59"/>
      <c r="DTH292" s="59"/>
      <c r="DTI292" s="59"/>
      <c r="DTJ292" s="59"/>
      <c r="DTK292" s="59"/>
      <c r="DTL292" s="59"/>
      <c r="DTM292" s="59"/>
      <c r="DTN292" s="59"/>
      <c r="DTO292" s="59"/>
      <c r="DTP292" s="59"/>
      <c r="DTQ292" s="59"/>
      <c r="DTR292" s="59"/>
      <c r="DTS292" s="59"/>
      <c r="DTT292" s="59"/>
      <c r="DTU292" s="59"/>
      <c r="DTV292" s="59"/>
      <c r="DTW292" s="59"/>
      <c r="DTX292" s="59"/>
      <c r="DTY292" s="59"/>
      <c r="DTZ292" s="59"/>
      <c r="DUA292" s="59"/>
      <c r="DUB292" s="59"/>
      <c r="DUC292" s="59"/>
      <c r="DUD292" s="59"/>
      <c r="DUE292" s="59"/>
      <c r="DUF292" s="59"/>
      <c r="DUG292" s="59"/>
      <c r="DUH292" s="59"/>
      <c r="DUI292" s="59"/>
      <c r="DUJ292" s="59"/>
      <c r="DUK292" s="59"/>
      <c r="DUL292" s="59"/>
      <c r="DUM292" s="59"/>
      <c r="DUN292" s="59"/>
      <c r="DUO292" s="59"/>
      <c r="DUP292" s="59"/>
      <c r="DUQ292" s="59"/>
      <c r="DUR292" s="59"/>
      <c r="DUS292" s="59"/>
      <c r="DUT292" s="59"/>
      <c r="DUU292" s="59"/>
      <c r="DUV292" s="59"/>
      <c r="DUW292" s="59"/>
      <c r="DUX292" s="59"/>
      <c r="DUY292" s="59"/>
      <c r="DUZ292" s="59"/>
      <c r="DVA292" s="59"/>
      <c r="DVB292" s="59"/>
      <c r="DVC292" s="59"/>
      <c r="DVD292" s="59"/>
      <c r="DVE292" s="59"/>
      <c r="DVF292" s="59"/>
      <c r="DVG292" s="59"/>
      <c r="DVH292" s="59"/>
      <c r="DVI292" s="59"/>
      <c r="DVJ292" s="59"/>
      <c r="DVK292" s="59"/>
      <c r="DVL292" s="59"/>
      <c r="DVM292" s="59"/>
      <c r="DVN292" s="59"/>
      <c r="DVO292" s="59"/>
      <c r="DVP292" s="59"/>
      <c r="DVQ292" s="59"/>
      <c r="DVR292" s="59"/>
      <c r="DVS292" s="59"/>
      <c r="DVT292" s="59"/>
      <c r="DVU292" s="59"/>
      <c r="DVV292" s="59"/>
      <c r="DVW292" s="59"/>
      <c r="DVX292" s="59"/>
      <c r="DVY292" s="59"/>
      <c r="DVZ292" s="59"/>
      <c r="DWA292" s="59"/>
      <c r="DWB292" s="59"/>
      <c r="DWC292" s="59"/>
      <c r="DWD292" s="59"/>
      <c r="DWE292" s="59"/>
      <c r="DWF292" s="59"/>
      <c r="DWG292" s="59"/>
      <c r="DWH292" s="59"/>
      <c r="DWI292" s="59"/>
      <c r="DWJ292" s="59"/>
      <c r="DWK292" s="59"/>
      <c r="DWL292" s="59"/>
      <c r="DWM292" s="59"/>
      <c r="DWN292" s="59"/>
      <c r="DWO292" s="59"/>
      <c r="DWP292" s="59"/>
      <c r="DWQ292" s="59"/>
      <c r="DWR292" s="59"/>
      <c r="DWS292" s="59"/>
      <c r="DWT292" s="59"/>
      <c r="DWU292" s="59"/>
      <c r="DWV292" s="59"/>
      <c r="DWW292" s="59"/>
      <c r="DWX292" s="59"/>
      <c r="DWY292" s="59"/>
      <c r="DWZ292" s="59"/>
      <c r="DXA292" s="59"/>
      <c r="DXB292" s="59"/>
      <c r="DXC292" s="59"/>
      <c r="DXD292" s="59"/>
      <c r="DXE292" s="59"/>
      <c r="DXF292" s="59"/>
      <c r="DXG292" s="59"/>
      <c r="DXH292" s="59"/>
      <c r="DXI292" s="59"/>
      <c r="DXJ292" s="59"/>
      <c r="DXK292" s="59"/>
      <c r="DXL292" s="59"/>
      <c r="DXM292" s="59"/>
      <c r="DXN292" s="59"/>
      <c r="DXO292" s="59"/>
      <c r="DXP292" s="59"/>
      <c r="DXQ292" s="59"/>
      <c r="DXR292" s="59"/>
      <c r="DXS292" s="59"/>
      <c r="DXT292" s="59"/>
      <c r="DXU292" s="59"/>
      <c r="DXV292" s="59"/>
      <c r="DXW292" s="59"/>
      <c r="DXX292" s="59"/>
      <c r="DXY292" s="59"/>
      <c r="DXZ292" s="59"/>
      <c r="DYA292" s="59"/>
      <c r="DYB292" s="59"/>
      <c r="DYC292" s="59"/>
      <c r="DYD292" s="59"/>
      <c r="DYE292" s="59"/>
      <c r="DYF292" s="59"/>
      <c r="DYG292" s="59"/>
      <c r="DYH292" s="59"/>
      <c r="DYI292" s="59"/>
      <c r="DYJ292" s="59"/>
      <c r="DYK292" s="59"/>
      <c r="DYL292" s="59"/>
      <c r="DYM292" s="59"/>
      <c r="DYN292" s="59"/>
      <c r="DYO292" s="59"/>
      <c r="DYP292" s="59"/>
      <c r="DYQ292" s="59"/>
      <c r="DYR292" s="59"/>
      <c r="DYS292" s="59"/>
      <c r="DYT292" s="59"/>
      <c r="DYU292" s="59"/>
      <c r="DYV292" s="59"/>
      <c r="DYW292" s="59"/>
      <c r="DYX292" s="59"/>
      <c r="DYY292" s="59"/>
      <c r="DYZ292" s="59"/>
      <c r="DZA292" s="59"/>
      <c r="DZB292" s="59"/>
      <c r="DZC292" s="59"/>
      <c r="DZD292" s="59"/>
      <c r="DZE292" s="59"/>
      <c r="DZF292" s="59"/>
      <c r="DZG292" s="59"/>
      <c r="DZH292" s="59"/>
      <c r="DZI292" s="59"/>
      <c r="DZJ292" s="59"/>
      <c r="DZK292" s="59"/>
      <c r="DZL292" s="59"/>
      <c r="DZM292" s="59"/>
      <c r="DZN292" s="59"/>
      <c r="DZO292" s="59"/>
      <c r="DZP292" s="59"/>
      <c r="DZQ292" s="59"/>
      <c r="DZR292" s="59"/>
      <c r="DZS292" s="59"/>
      <c r="DZT292" s="59"/>
      <c r="DZU292" s="59"/>
      <c r="DZV292" s="59"/>
      <c r="DZW292" s="59"/>
      <c r="DZX292" s="59"/>
      <c r="DZY292" s="59"/>
      <c r="DZZ292" s="59"/>
      <c r="EAA292" s="59"/>
      <c r="EAB292" s="59"/>
      <c r="EAC292" s="59"/>
      <c r="EAD292" s="59"/>
      <c r="EAE292" s="59"/>
      <c r="EAF292" s="59"/>
      <c r="EAG292" s="59"/>
      <c r="EAH292" s="59"/>
      <c r="EAI292" s="59"/>
      <c r="EAJ292" s="59"/>
      <c r="EAK292" s="59"/>
      <c r="EAL292" s="59"/>
      <c r="EAM292" s="59"/>
      <c r="EAN292" s="59"/>
      <c r="EAO292" s="59"/>
      <c r="EAP292" s="59"/>
      <c r="EAQ292" s="59"/>
      <c r="EAR292" s="59"/>
      <c r="EAS292" s="59"/>
      <c r="EAT292" s="59"/>
      <c r="EAU292" s="59"/>
      <c r="EAV292" s="59"/>
      <c r="EAW292" s="59"/>
      <c r="EAX292" s="59"/>
      <c r="EAY292" s="59"/>
      <c r="EAZ292" s="59"/>
      <c r="EBA292" s="59"/>
      <c r="EBB292" s="59"/>
      <c r="EBC292" s="59"/>
      <c r="EBD292" s="59"/>
      <c r="EBE292" s="59"/>
      <c r="EBF292" s="59"/>
      <c r="EBG292" s="59"/>
      <c r="EBH292" s="59"/>
      <c r="EBI292" s="59"/>
      <c r="EBJ292" s="59"/>
      <c r="EBK292" s="59"/>
      <c r="EBL292" s="59"/>
      <c r="EBM292" s="59"/>
      <c r="EBN292" s="59"/>
      <c r="EBO292" s="59"/>
      <c r="EBP292" s="59"/>
      <c r="EBQ292" s="59"/>
      <c r="EBR292" s="59"/>
      <c r="EBS292" s="59"/>
      <c r="EBT292" s="59"/>
      <c r="EBU292" s="59"/>
      <c r="EBV292" s="59"/>
      <c r="EBW292" s="59"/>
      <c r="EBX292" s="59"/>
      <c r="EBY292" s="59"/>
      <c r="EBZ292" s="59"/>
      <c r="ECA292" s="59"/>
      <c r="ECB292" s="59"/>
      <c r="ECC292" s="59"/>
      <c r="ECD292" s="59"/>
      <c r="ECE292" s="59"/>
      <c r="ECF292" s="59"/>
      <c r="ECG292" s="59"/>
      <c r="ECH292" s="59"/>
      <c r="ECI292" s="59"/>
      <c r="ECJ292" s="59"/>
      <c r="ECK292" s="59"/>
      <c r="ECL292" s="59"/>
      <c r="ECM292" s="59"/>
      <c r="ECN292" s="59"/>
      <c r="ECO292" s="59"/>
      <c r="ECP292" s="59"/>
      <c r="ECQ292" s="59"/>
      <c r="ECR292" s="59"/>
      <c r="ECS292" s="59"/>
      <c r="ECT292" s="59"/>
      <c r="ECU292" s="59"/>
      <c r="ECV292" s="59"/>
      <c r="ECW292" s="59"/>
      <c r="ECX292" s="59"/>
      <c r="ECY292" s="59"/>
      <c r="ECZ292" s="59"/>
      <c r="EDA292" s="59"/>
      <c r="EDB292" s="59"/>
      <c r="EDC292" s="59"/>
      <c r="EDD292" s="59"/>
      <c r="EDE292" s="59"/>
      <c r="EDF292" s="59"/>
      <c r="EDG292" s="59"/>
      <c r="EDH292" s="59"/>
      <c r="EDI292" s="59"/>
      <c r="EDJ292" s="59"/>
      <c r="EDK292" s="59"/>
      <c r="EDL292" s="59"/>
      <c r="EDM292" s="59"/>
      <c r="EDN292" s="59"/>
      <c r="EDO292" s="59"/>
      <c r="EDP292" s="59"/>
      <c r="EDQ292" s="59"/>
      <c r="EDR292" s="59"/>
      <c r="EDS292" s="59"/>
      <c r="EDT292" s="59"/>
      <c r="EDU292" s="59"/>
      <c r="EDV292" s="59"/>
      <c r="EDW292" s="59"/>
      <c r="EDX292" s="59"/>
      <c r="EDY292" s="59"/>
      <c r="EDZ292" s="59"/>
      <c r="EEA292" s="59"/>
      <c r="EEB292" s="59"/>
      <c r="EEC292" s="59"/>
      <c r="EED292" s="59"/>
      <c r="EEE292" s="59"/>
      <c r="EEF292" s="59"/>
      <c r="EEG292" s="59"/>
      <c r="EEH292" s="59"/>
      <c r="EEI292" s="59"/>
      <c r="EEJ292" s="59"/>
      <c r="EEK292" s="59"/>
      <c r="EEL292" s="59"/>
      <c r="EEM292" s="59"/>
      <c r="EEN292" s="59"/>
      <c r="EEO292" s="59"/>
      <c r="EEP292" s="59"/>
      <c r="EEQ292" s="59"/>
      <c r="EER292" s="59"/>
      <c r="EES292" s="59"/>
      <c r="EET292" s="59"/>
      <c r="EEU292" s="59"/>
      <c r="EEV292" s="59"/>
      <c r="EEW292" s="59"/>
      <c r="EEX292" s="59"/>
      <c r="EEY292" s="59"/>
      <c r="EEZ292" s="59"/>
      <c r="EFA292" s="59"/>
      <c r="EFB292" s="59"/>
      <c r="EFC292" s="59"/>
      <c r="EFD292" s="59"/>
      <c r="EFE292" s="59"/>
      <c r="EFF292" s="59"/>
      <c r="EFG292" s="59"/>
      <c r="EFH292" s="59"/>
      <c r="EFI292" s="59"/>
      <c r="EFJ292" s="59"/>
      <c r="EFK292" s="59"/>
      <c r="EFL292" s="59"/>
      <c r="EFM292" s="59"/>
      <c r="EFN292" s="59"/>
      <c r="EFO292" s="59"/>
      <c r="EFP292" s="59"/>
      <c r="EFQ292" s="59"/>
      <c r="EFR292" s="59"/>
      <c r="EFS292" s="59"/>
      <c r="EFT292" s="59"/>
      <c r="EFU292" s="59"/>
      <c r="EFV292" s="59"/>
      <c r="EFW292" s="59"/>
      <c r="EFX292" s="59"/>
      <c r="EFY292" s="59"/>
      <c r="EFZ292" s="59"/>
      <c r="EGA292" s="59"/>
      <c r="EGB292" s="59"/>
      <c r="EGC292" s="59"/>
      <c r="EGD292" s="59"/>
      <c r="EGE292" s="59"/>
      <c r="EGF292" s="59"/>
      <c r="EGG292" s="59"/>
      <c r="EGH292" s="59"/>
      <c r="EGI292" s="59"/>
      <c r="EGJ292" s="59"/>
      <c r="EGK292" s="59"/>
      <c r="EGL292" s="59"/>
      <c r="EGM292" s="59"/>
      <c r="EGN292" s="59"/>
      <c r="EGO292" s="59"/>
      <c r="EGP292" s="59"/>
      <c r="EGQ292" s="59"/>
      <c r="EGR292" s="59"/>
      <c r="EGS292" s="59"/>
      <c r="EGT292" s="59"/>
      <c r="EGU292" s="59"/>
      <c r="EGV292" s="59"/>
      <c r="EGW292" s="59"/>
      <c r="EGX292" s="59"/>
      <c r="EGY292" s="59"/>
      <c r="EGZ292" s="59"/>
      <c r="EHA292" s="59"/>
      <c r="EHB292" s="59"/>
      <c r="EHC292" s="59"/>
      <c r="EHD292" s="59"/>
      <c r="EHE292" s="59"/>
      <c r="EHF292" s="59"/>
      <c r="EHG292" s="59"/>
      <c r="EHH292" s="59"/>
      <c r="EHI292" s="59"/>
      <c r="EHJ292" s="59"/>
      <c r="EHK292" s="59"/>
      <c r="EHL292" s="59"/>
      <c r="EHM292" s="59"/>
      <c r="EHN292" s="59"/>
      <c r="EHO292" s="59"/>
      <c r="EHP292" s="59"/>
      <c r="EHQ292" s="59"/>
      <c r="EHR292" s="59"/>
      <c r="EHS292" s="59"/>
      <c r="EHT292" s="59"/>
      <c r="EHU292" s="59"/>
      <c r="EHV292" s="59"/>
      <c r="EHW292" s="59"/>
      <c r="EHX292" s="59"/>
      <c r="EHY292" s="59"/>
      <c r="EHZ292" s="59"/>
      <c r="EIA292" s="59"/>
      <c r="EIB292" s="59"/>
      <c r="EIC292" s="59"/>
      <c r="EID292" s="59"/>
      <c r="EIE292" s="59"/>
      <c r="EIF292" s="59"/>
      <c r="EIG292" s="59"/>
      <c r="EIH292" s="59"/>
      <c r="EII292" s="59"/>
      <c r="EIJ292" s="59"/>
      <c r="EIK292" s="59"/>
      <c r="EIL292" s="59"/>
      <c r="EIM292" s="59"/>
      <c r="EIN292" s="59"/>
      <c r="EIO292" s="59"/>
      <c r="EIP292" s="59"/>
      <c r="EIQ292" s="59"/>
      <c r="EIR292" s="59"/>
      <c r="EIS292" s="59"/>
      <c r="EIT292" s="59"/>
      <c r="EIU292" s="59"/>
      <c r="EIV292" s="59"/>
      <c r="EIW292" s="59"/>
      <c r="EIX292" s="59"/>
      <c r="EIY292" s="59"/>
      <c r="EIZ292" s="59"/>
      <c r="EJA292" s="59"/>
      <c r="EJB292" s="59"/>
      <c r="EJC292" s="59"/>
      <c r="EJD292" s="59"/>
      <c r="EJE292" s="59"/>
      <c r="EJF292" s="59"/>
      <c r="EJG292" s="59"/>
      <c r="EJH292" s="59"/>
      <c r="EJI292" s="59"/>
      <c r="EJJ292" s="59"/>
      <c r="EJK292" s="59"/>
      <c r="EJL292" s="59"/>
      <c r="EJM292" s="59"/>
      <c r="EJN292" s="59"/>
      <c r="EJO292" s="59"/>
      <c r="EJP292" s="59"/>
      <c r="EJQ292" s="59"/>
      <c r="EJR292" s="59"/>
      <c r="EJS292" s="59"/>
      <c r="EJT292" s="59"/>
      <c r="EJU292" s="59"/>
      <c r="EJV292" s="59"/>
      <c r="EJW292" s="59"/>
      <c r="EJX292" s="59"/>
      <c r="EJY292" s="59"/>
      <c r="EJZ292" s="59"/>
      <c r="EKA292" s="59"/>
      <c r="EKB292" s="59"/>
      <c r="EKC292" s="59"/>
      <c r="EKD292" s="59"/>
      <c r="EKE292" s="59"/>
      <c r="EKF292" s="59"/>
      <c r="EKG292" s="59"/>
      <c r="EKH292" s="59"/>
      <c r="EKI292" s="59"/>
      <c r="EKJ292" s="59"/>
      <c r="EKK292" s="59"/>
      <c r="EKL292" s="59"/>
      <c r="EKM292" s="59"/>
      <c r="EKN292" s="59"/>
      <c r="EKO292" s="59"/>
      <c r="EKP292" s="59"/>
      <c r="EKQ292" s="59"/>
      <c r="EKR292" s="59"/>
      <c r="EKS292" s="59"/>
      <c r="EKT292" s="59"/>
      <c r="EKU292" s="59"/>
      <c r="EKV292" s="59"/>
      <c r="EKW292" s="59"/>
      <c r="EKX292" s="59"/>
      <c r="EKY292" s="59"/>
      <c r="EKZ292" s="59"/>
      <c r="ELA292" s="59"/>
      <c r="ELB292" s="59"/>
      <c r="ELC292" s="59"/>
      <c r="ELD292" s="59"/>
      <c r="ELE292" s="59"/>
      <c r="ELF292" s="59"/>
      <c r="ELG292" s="59"/>
      <c r="ELH292" s="59"/>
      <c r="ELI292" s="59"/>
      <c r="ELJ292" s="59"/>
      <c r="ELK292" s="59"/>
      <c r="ELL292" s="59"/>
      <c r="ELM292" s="59"/>
      <c r="ELN292" s="59"/>
      <c r="ELO292" s="59"/>
      <c r="ELP292" s="59"/>
      <c r="ELQ292" s="59"/>
      <c r="ELR292" s="59"/>
      <c r="ELS292" s="59"/>
      <c r="ELT292" s="59"/>
      <c r="ELU292" s="59"/>
      <c r="ELV292" s="59"/>
      <c r="ELW292" s="59"/>
      <c r="ELX292" s="59"/>
      <c r="ELY292" s="59"/>
      <c r="ELZ292" s="59"/>
      <c r="EMA292" s="59"/>
      <c r="EMB292" s="59"/>
      <c r="EMC292" s="59"/>
      <c r="EMD292" s="59"/>
      <c r="EME292" s="59"/>
      <c r="EMF292" s="59"/>
      <c r="EMG292" s="59"/>
      <c r="EMH292" s="59"/>
      <c r="EMI292" s="59"/>
      <c r="EMJ292" s="59"/>
      <c r="EMK292" s="59"/>
      <c r="EML292" s="59"/>
      <c r="EMM292" s="59"/>
      <c r="EMN292" s="59"/>
      <c r="EMO292" s="59"/>
      <c r="EMP292" s="59"/>
      <c r="EMQ292" s="59"/>
      <c r="EMR292" s="59"/>
      <c r="EMS292" s="59"/>
      <c r="EMT292" s="59"/>
      <c r="EMU292" s="59"/>
      <c r="EMV292" s="59"/>
      <c r="EMW292" s="59"/>
      <c r="EMX292" s="59"/>
      <c r="EMY292" s="59"/>
      <c r="EMZ292" s="59"/>
      <c r="ENA292" s="59"/>
      <c r="ENB292" s="59"/>
      <c r="ENC292" s="59"/>
      <c r="END292" s="59"/>
      <c r="ENE292" s="59"/>
      <c r="ENF292" s="59"/>
      <c r="ENG292" s="59"/>
      <c r="ENH292" s="59"/>
      <c r="ENI292" s="59"/>
      <c r="ENJ292" s="59"/>
      <c r="ENK292" s="59"/>
      <c r="ENL292" s="59"/>
      <c r="ENM292" s="59"/>
      <c r="ENN292" s="59"/>
      <c r="ENO292" s="59"/>
      <c r="ENP292" s="59"/>
      <c r="ENQ292" s="59"/>
      <c r="ENR292" s="59"/>
      <c r="ENS292" s="59"/>
      <c r="ENT292" s="59"/>
      <c r="ENU292" s="59"/>
      <c r="ENV292" s="59"/>
      <c r="ENW292" s="59"/>
      <c r="ENX292" s="59"/>
      <c r="ENY292" s="59"/>
      <c r="ENZ292" s="59"/>
      <c r="EOA292" s="59"/>
      <c r="EOB292" s="59"/>
      <c r="EOC292" s="59"/>
      <c r="EOD292" s="59"/>
      <c r="EOE292" s="59"/>
      <c r="EOF292" s="59"/>
      <c r="EOG292" s="59"/>
      <c r="EOH292" s="59"/>
      <c r="EOI292" s="59"/>
      <c r="EOJ292" s="59"/>
      <c r="EOK292" s="59"/>
      <c r="EOL292" s="59"/>
      <c r="EOM292" s="59"/>
      <c r="EON292" s="59"/>
      <c r="EOO292" s="59"/>
      <c r="EOP292" s="59"/>
      <c r="EOQ292" s="59"/>
      <c r="EOR292" s="59"/>
      <c r="EOS292" s="59"/>
      <c r="EOT292" s="59"/>
      <c r="EOU292" s="59"/>
      <c r="EOV292" s="59"/>
      <c r="EOW292" s="59"/>
      <c r="EOX292" s="59"/>
      <c r="EOY292" s="59"/>
      <c r="EOZ292" s="59"/>
      <c r="EPA292" s="59"/>
      <c r="EPB292" s="59"/>
      <c r="EPC292" s="59"/>
      <c r="EPD292" s="59"/>
      <c r="EPE292" s="59"/>
      <c r="EPF292" s="59"/>
      <c r="EPG292" s="59"/>
      <c r="EPH292" s="59"/>
      <c r="EPI292" s="59"/>
      <c r="EPJ292" s="59"/>
      <c r="EPK292" s="59"/>
      <c r="EPL292" s="59"/>
      <c r="EPM292" s="59"/>
      <c r="EPN292" s="59"/>
      <c r="EPO292" s="59"/>
      <c r="EPP292" s="59"/>
      <c r="EPQ292" s="59"/>
      <c r="EPR292" s="59"/>
      <c r="EPS292" s="59"/>
      <c r="EPT292" s="59"/>
      <c r="EPU292" s="59"/>
      <c r="EPV292" s="59"/>
      <c r="EPW292" s="59"/>
      <c r="EPX292" s="59"/>
      <c r="EPY292" s="59"/>
      <c r="EPZ292" s="59"/>
      <c r="EQA292" s="59"/>
      <c r="EQB292" s="59"/>
      <c r="EQC292" s="59"/>
      <c r="EQD292" s="59"/>
      <c r="EQE292" s="59"/>
      <c r="EQF292" s="59"/>
      <c r="EQG292" s="59"/>
      <c r="EQH292" s="59"/>
      <c r="EQI292" s="59"/>
      <c r="EQJ292" s="59"/>
      <c r="EQK292" s="59"/>
      <c r="EQL292" s="59"/>
      <c r="EQM292" s="59"/>
      <c r="EQN292" s="59"/>
      <c r="EQO292" s="59"/>
      <c r="EQP292" s="59"/>
      <c r="EQQ292" s="59"/>
      <c r="EQR292" s="59"/>
      <c r="EQS292" s="59"/>
      <c r="EQT292" s="59"/>
      <c r="EQU292" s="59"/>
      <c r="EQV292" s="59"/>
      <c r="EQW292" s="59"/>
      <c r="EQX292" s="59"/>
      <c r="EQY292" s="59"/>
      <c r="EQZ292" s="59"/>
      <c r="ERA292" s="59"/>
      <c r="ERB292" s="59"/>
      <c r="ERC292" s="59"/>
      <c r="ERD292" s="59"/>
      <c r="ERE292" s="59"/>
      <c r="ERF292" s="59"/>
      <c r="ERG292" s="59"/>
      <c r="ERH292" s="59"/>
      <c r="ERI292" s="59"/>
      <c r="ERJ292" s="59"/>
      <c r="ERK292" s="59"/>
      <c r="ERL292" s="59"/>
      <c r="ERM292" s="59"/>
      <c r="ERN292" s="59"/>
      <c r="ERO292" s="59"/>
      <c r="ERP292" s="59"/>
      <c r="ERQ292" s="59"/>
      <c r="ERR292" s="59"/>
      <c r="ERS292" s="59"/>
      <c r="ERT292" s="59"/>
      <c r="ERU292" s="59"/>
      <c r="ERV292" s="59"/>
      <c r="ERW292" s="59"/>
      <c r="ERX292" s="59"/>
      <c r="ERY292" s="59"/>
      <c r="ERZ292" s="59"/>
      <c r="ESA292" s="59"/>
      <c r="ESB292" s="59"/>
      <c r="ESC292" s="59"/>
      <c r="ESD292" s="59"/>
      <c r="ESE292" s="59"/>
      <c r="ESF292" s="59"/>
      <c r="ESG292" s="59"/>
      <c r="ESH292" s="59"/>
      <c r="ESI292" s="59"/>
      <c r="ESJ292" s="59"/>
      <c r="ESK292" s="59"/>
      <c r="ESL292" s="59"/>
      <c r="ESM292" s="59"/>
      <c r="ESN292" s="59"/>
      <c r="ESO292" s="59"/>
      <c r="ESP292" s="59"/>
      <c r="ESQ292" s="59"/>
      <c r="ESR292" s="59"/>
      <c r="ESS292" s="59"/>
      <c r="EST292" s="59"/>
      <c r="ESU292" s="59"/>
      <c r="ESV292" s="59"/>
      <c r="ESW292" s="59"/>
      <c r="ESX292" s="59"/>
      <c r="ESY292" s="59"/>
      <c r="ESZ292" s="59"/>
      <c r="ETA292" s="59"/>
      <c r="ETB292" s="59"/>
      <c r="ETC292" s="59"/>
      <c r="ETD292" s="59"/>
      <c r="ETE292" s="59"/>
      <c r="ETF292" s="59"/>
      <c r="ETG292" s="59"/>
      <c r="ETH292" s="59"/>
      <c r="ETI292" s="59"/>
      <c r="ETJ292" s="59"/>
      <c r="ETK292" s="59"/>
      <c r="ETL292" s="59"/>
      <c r="ETM292" s="59"/>
      <c r="ETN292" s="59"/>
      <c r="ETO292" s="59"/>
      <c r="ETP292" s="59"/>
      <c r="ETQ292" s="59"/>
      <c r="ETR292" s="59"/>
      <c r="ETS292" s="59"/>
      <c r="ETT292" s="59"/>
      <c r="ETU292" s="59"/>
      <c r="ETV292" s="59"/>
      <c r="ETW292" s="59"/>
      <c r="ETX292" s="59"/>
      <c r="ETY292" s="59"/>
      <c r="ETZ292" s="59"/>
      <c r="EUA292" s="59"/>
      <c r="EUB292" s="59"/>
      <c r="EUC292" s="59"/>
      <c r="EUD292" s="59"/>
      <c r="EUE292" s="59"/>
      <c r="EUF292" s="59"/>
      <c r="EUG292" s="59"/>
      <c r="EUH292" s="59"/>
      <c r="EUI292" s="59"/>
      <c r="EUJ292" s="59"/>
      <c r="EUK292" s="59"/>
      <c r="EUL292" s="59"/>
      <c r="EUM292" s="59"/>
      <c r="EUN292" s="59"/>
      <c r="EUO292" s="59"/>
      <c r="EUP292" s="59"/>
      <c r="EUQ292" s="59"/>
      <c r="EUR292" s="59"/>
      <c r="EUS292" s="59"/>
      <c r="EUT292" s="59"/>
      <c r="EUU292" s="59"/>
      <c r="EUV292" s="59"/>
      <c r="EUW292" s="59"/>
      <c r="EUX292" s="59"/>
      <c r="EUY292" s="59"/>
      <c r="EUZ292" s="59"/>
      <c r="EVA292" s="59"/>
      <c r="EVB292" s="59"/>
      <c r="EVC292" s="59"/>
      <c r="EVD292" s="59"/>
      <c r="EVE292" s="59"/>
      <c r="EVF292" s="59"/>
      <c r="EVG292" s="59"/>
      <c r="EVH292" s="59"/>
      <c r="EVI292" s="59"/>
      <c r="EVJ292" s="59"/>
      <c r="EVK292" s="59"/>
      <c r="EVL292" s="59"/>
      <c r="EVM292" s="59"/>
      <c r="EVN292" s="59"/>
      <c r="EVO292" s="59"/>
      <c r="EVP292" s="59"/>
      <c r="EVQ292" s="59"/>
      <c r="EVR292" s="59"/>
      <c r="EVS292" s="59"/>
      <c r="EVT292" s="59"/>
      <c r="EVU292" s="59"/>
      <c r="EVV292" s="59"/>
      <c r="EVW292" s="59"/>
      <c r="EVX292" s="59"/>
      <c r="EVY292" s="59"/>
      <c r="EVZ292" s="59"/>
      <c r="EWA292" s="59"/>
      <c r="EWB292" s="59"/>
      <c r="EWC292" s="59"/>
      <c r="EWD292" s="59"/>
      <c r="EWE292" s="59"/>
      <c r="EWF292" s="59"/>
      <c r="EWG292" s="59"/>
      <c r="EWH292" s="59"/>
      <c r="EWI292" s="59"/>
      <c r="EWJ292" s="59"/>
      <c r="EWK292" s="59"/>
      <c r="EWL292" s="59"/>
      <c r="EWM292" s="59"/>
      <c r="EWN292" s="59"/>
      <c r="EWO292" s="59"/>
      <c r="EWP292" s="59"/>
      <c r="EWQ292" s="59"/>
      <c r="EWR292" s="59"/>
      <c r="EWS292" s="59"/>
      <c r="EWT292" s="59"/>
      <c r="EWU292" s="59"/>
      <c r="EWV292" s="59"/>
      <c r="EWW292" s="59"/>
      <c r="EWX292" s="59"/>
      <c r="EWY292" s="59"/>
      <c r="EWZ292" s="59"/>
      <c r="EXA292" s="59"/>
      <c r="EXB292" s="59"/>
      <c r="EXC292" s="59"/>
      <c r="EXD292" s="59"/>
      <c r="EXE292" s="59"/>
      <c r="EXF292" s="59"/>
      <c r="EXG292" s="59"/>
      <c r="EXH292" s="59"/>
      <c r="EXI292" s="59"/>
      <c r="EXJ292" s="59"/>
      <c r="EXK292" s="59"/>
      <c r="EXL292" s="59"/>
      <c r="EXM292" s="59"/>
      <c r="EXN292" s="59"/>
      <c r="EXO292" s="59"/>
      <c r="EXP292" s="59"/>
      <c r="EXQ292" s="59"/>
      <c r="EXR292" s="59"/>
      <c r="EXS292" s="59"/>
      <c r="EXT292" s="59"/>
      <c r="EXU292" s="59"/>
      <c r="EXV292" s="59"/>
      <c r="EXW292" s="59"/>
      <c r="EXX292" s="59"/>
      <c r="EXY292" s="59"/>
      <c r="EXZ292" s="59"/>
      <c r="EYA292" s="59"/>
      <c r="EYB292" s="59"/>
      <c r="EYC292" s="59"/>
      <c r="EYD292" s="59"/>
      <c r="EYE292" s="59"/>
      <c r="EYF292" s="59"/>
      <c r="EYG292" s="59"/>
      <c r="EYH292" s="59"/>
      <c r="EYI292" s="59"/>
      <c r="EYJ292" s="59"/>
      <c r="EYK292" s="59"/>
      <c r="EYL292" s="59"/>
      <c r="EYM292" s="59"/>
      <c r="EYN292" s="59"/>
      <c r="EYO292" s="59"/>
      <c r="EYP292" s="59"/>
      <c r="EYQ292" s="59"/>
      <c r="EYR292" s="59"/>
      <c r="EYS292" s="59"/>
      <c r="EYT292" s="59"/>
      <c r="EYU292" s="59"/>
      <c r="EYV292" s="59"/>
      <c r="EYW292" s="59"/>
      <c r="EYX292" s="59"/>
      <c r="EYY292" s="59"/>
      <c r="EYZ292" s="59"/>
      <c r="EZA292" s="59"/>
      <c r="EZB292" s="59"/>
      <c r="EZC292" s="59"/>
      <c r="EZD292" s="59"/>
      <c r="EZE292" s="59"/>
      <c r="EZF292" s="59"/>
      <c r="EZG292" s="59"/>
      <c r="EZH292" s="59"/>
      <c r="EZI292" s="59"/>
      <c r="EZJ292" s="59"/>
      <c r="EZK292" s="59"/>
      <c r="EZL292" s="59"/>
      <c r="EZM292" s="59"/>
      <c r="EZN292" s="59"/>
      <c r="EZO292" s="59"/>
      <c r="EZP292" s="59"/>
      <c r="EZQ292" s="59"/>
      <c r="EZR292" s="59"/>
      <c r="EZS292" s="59"/>
      <c r="EZT292" s="59"/>
      <c r="EZU292" s="59"/>
      <c r="EZV292" s="59"/>
      <c r="EZW292" s="59"/>
      <c r="EZX292" s="59"/>
      <c r="EZY292" s="59"/>
      <c r="EZZ292" s="59"/>
      <c r="FAA292" s="59"/>
      <c r="FAB292" s="59"/>
      <c r="FAC292" s="59"/>
      <c r="FAD292" s="59"/>
      <c r="FAE292" s="59"/>
      <c r="FAF292" s="59"/>
      <c r="FAG292" s="59"/>
      <c r="FAH292" s="59"/>
      <c r="FAI292" s="59"/>
      <c r="FAJ292" s="59"/>
      <c r="FAK292" s="59"/>
      <c r="FAL292" s="59"/>
      <c r="FAM292" s="59"/>
      <c r="FAN292" s="59"/>
      <c r="FAO292" s="59"/>
      <c r="FAP292" s="59"/>
      <c r="FAQ292" s="59"/>
      <c r="FAR292" s="59"/>
      <c r="FAS292" s="59"/>
      <c r="FAT292" s="59"/>
      <c r="FAU292" s="59"/>
      <c r="FAV292" s="59"/>
      <c r="FAW292" s="59"/>
      <c r="FAX292" s="59"/>
      <c r="FAY292" s="59"/>
      <c r="FAZ292" s="59"/>
      <c r="FBA292" s="59"/>
      <c r="FBB292" s="59"/>
      <c r="FBC292" s="59"/>
      <c r="FBD292" s="59"/>
      <c r="FBE292" s="59"/>
      <c r="FBF292" s="59"/>
      <c r="FBG292" s="59"/>
      <c r="FBH292" s="59"/>
      <c r="FBI292" s="59"/>
      <c r="FBJ292" s="59"/>
      <c r="FBK292" s="59"/>
      <c r="FBL292" s="59"/>
      <c r="FBM292" s="59"/>
      <c r="FBN292" s="59"/>
      <c r="FBO292" s="59"/>
      <c r="FBP292" s="59"/>
      <c r="FBQ292" s="59"/>
      <c r="FBR292" s="59"/>
      <c r="FBS292" s="59"/>
      <c r="FBT292" s="59"/>
      <c r="FBU292" s="59"/>
      <c r="FBV292" s="59"/>
      <c r="FBW292" s="59"/>
      <c r="FBX292" s="59"/>
      <c r="FBY292" s="59"/>
      <c r="FBZ292" s="59"/>
      <c r="FCA292" s="59"/>
      <c r="FCB292" s="59"/>
      <c r="FCC292" s="59"/>
      <c r="FCD292" s="59"/>
      <c r="FCE292" s="59"/>
      <c r="FCF292" s="59"/>
      <c r="FCG292" s="59"/>
      <c r="FCH292" s="59"/>
      <c r="FCI292" s="59"/>
      <c r="FCJ292" s="59"/>
      <c r="FCK292" s="59"/>
      <c r="FCL292" s="59"/>
      <c r="FCM292" s="59"/>
      <c r="FCN292" s="59"/>
      <c r="FCO292" s="59"/>
      <c r="FCP292" s="59"/>
      <c r="FCQ292" s="59"/>
      <c r="FCR292" s="59"/>
      <c r="FCS292" s="59"/>
      <c r="FCT292" s="59"/>
      <c r="FCU292" s="59"/>
      <c r="FCV292" s="59"/>
      <c r="FCW292" s="59"/>
      <c r="FCX292" s="59"/>
      <c r="FCY292" s="59"/>
      <c r="FCZ292" s="59"/>
      <c r="FDA292" s="59"/>
      <c r="FDB292" s="59"/>
      <c r="FDC292" s="59"/>
      <c r="FDD292" s="59"/>
      <c r="FDE292" s="59"/>
      <c r="FDF292" s="59"/>
      <c r="FDG292" s="59"/>
      <c r="FDH292" s="59"/>
      <c r="FDI292" s="59"/>
      <c r="FDJ292" s="59"/>
      <c r="FDK292" s="59"/>
      <c r="FDL292" s="59"/>
      <c r="FDM292" s="59"/>
      <c r="FDN292" s="59"/>
      <c r="FDO292" s="59"/>
      <c r="FDP292" s="59"/>
      <c r="FDQ292" s="59"/>
      <c r="FDR292" s="59"/>
      <c r="FDS292" s="59"/>
      <c r="FDT292" s="59"/>
      <c r="FDU292" s="59"/>
      <c r="FDV292" s="59"/>
      <c r="FDW292" s="59"/>
      <c r="FDX292" s="59"/>
      <c r="FDY292" s="59"/>
      <c r="FDZ292" s="59"/>
      <c r="FEA292" s="59"/>
      <c r="FEB292" s="59"/>
      <c r="FEC292" s="59"/>
      <c r="FED292" s="59"/>
      <c r="FEE292" s="59"/>
      <c r="FEF292" s="59"/>
      <c r="FEG292" s="59"/>
      <c r="FEH292" s="59"/>
      <c r="FEI292" s="59"/>
      <c r="FEJ292" s="59"/>
      <c r="FEK292" s="59"/>
      <c r="FEL292" s="59"/>
      <c r="FEM292" s="59"/>
      <c r="FEN292" s="59"/>
      <c r="FEO292" s="59"/>
      <c r="FEP292" s="59"/>
      <c r="FEQ292" s="59"/>
      <c r="FER292" s="59"/>
      <c r="FES292" s="59"/>
      <c r="FET292" s="59"/>
      <c r="FEU292" s="59"/>
      <c r="FEV292" s="59"/>
      <c r="FEW292" s="59"/>
      <c r="FEX292" s="59"/>
      <c r="FEY292" s="59"/>
      <c r="FEZ292" s="59"/>
      <c r="FFA292" s="59"/>
      <c r="FFB292" s="59"/>
      <c r="FFC292" s="59"/>
      <c r="FFD292" s="59"/>
      <c r="FFE292" s="59"/>
      <c r="FFF292" s="59"/>
      <c r="FFG292" s="59"/>
      <c r="FFH292" s="59"/>
      <c r="FFI292" s="59"/>
      <c r="FFJ292" s="59"/>
      <c r="FFK292" s="59"/>
      <c r="FFL292" s="59"/>
      <c r="FFM292" s="59"/>
      <c r="FFN292" s="59"/>
      <c r="FFO292" s="59"/>
      <c r="FFP292" s="59"/>
      <c r="FFQ292" s="59"/>
      <c r="FFR292" s="59"/>
      <c r="FFS292" s="59"/>
      <c r="FFT292" s="59"/>
      <c r="FFU292" s="59"/>
      <c r="FFV292" s="59"/>
      <c r="FFW292" s="59"/>
      <c r="FFX292" s="59"/>
      <c r="FFY292" s="59"/>
      <c r="FFZ292" s="59"/>
      <c r="FGA292" s="59"/>
      <c r="FGB292" s="59"/>
      <c r="FGC292" s="59"/>
      <c r="FGD292" s="59"/>
      <c r="FGE292" s="59"/>
      <c r="FGF292" s="59"/>
      <c r="FGG292" s="59"/>
      <c r="FGH292" s="59"/>
      <c r="FGI292" s="59"/>
      <c r="FGJ292" s="59"/>
      <c r="FGK292" s="59"/>
      <c r="FGL292" s="59"/>
      <c r="FGM292" s="59"/>
      <c r="FGN292" s="59"/>
      <c r="FGO292" s="59"/>
      <c r="FGP292" s="59"/>
      <c r="FGQ292" s="59"/>
      <c r="FGR292" s="59"/>
      <c r="FGS292" s="59"/>
      <c r="FGT292" s="59"/>
      <c r="FGU292" s="59"/>
      <c r="FGV292" s="59"/>
      <c r="FGW292" s="59"/>
      <c r="FGX292" s="59"/>
      <c r="FGY292" s="59"/>
      <c r="FGZ292" s="59"/>
      <c r="FHA292" s="59"/>
      <c r="FHB292" s="59"/>
      <c r="FHC292" s="59"/>
      <c r="FHD292" s="59"/>
      <c r="FHE292" s="59"/>
      <c r="FHF292" s="59"/>
      <c r="FHG292" s="59"/>
      <c r="FHH292" s="59"/>
      <c r="FHI292" s="59"/>
      <c r="FHJ292" s="59"/>
      <c r="FHK292" s="59"/>
      <c r="FHL292" s="59"/>
      <c r="FHM292" s="59"/>
      <c r="FHN292" s="59"/>
      <c r="FHO292" s="59"/>
      <c r="FHP292" s="59"/>
      <c r="FHQ292" s="59"/>
      <c r="FHR292" s="59"/>
      <c r="FHS292" s="59"/>
      <c r="FHT292" s="59"/>
      <c r="FHU292" s="59"/>
      <c r="FHV292" s="59"/>
      <c r="FHW292" s="59"/>
      <c r="FHX292" s="59"/>
      <c r="FHY292" s="59"/>
      <c r="FHZ292" s="59"/>
      <c r="FIA292" s="59"/>
      <c r="FIB292" s="59"/>
      <c r="FIC292" s="59"/>
      <c r="FID292" s="59"/>
      <c r="FIE292" s="59"/>
      <c r="FIF292" s="59"/>
      <c r="FIG292" s="59"/>
      <c r="FIH292" s="59"/>
      <c r="FII292" s="59"/>
      <c r="FIJ292" s="59"/>
      <c r="FIK292" s="59"/>
      <c r="FIL292" s="59"/>
      <c r="FIM292" s="59"/>
      <c r="FIN292" s="59"/>
      <c r="FIO292" s="59"/>
      <c r="FIP292" s="59"/>
      <c r="FIQ292" s="59"/>
      <c r="FIR292" s="59"/>
      <c r="FIS292" s="59"/>
      <c r="FIT292" s="59"/>
      <c r="FIU292" s="59"/>
      <c r="FIV292" s="59"/>
      <c r="FIW292" s="59"/>
      <c r="FIX292" s="59"/>
      <c r="FIY292" s="59"/>
      <c r="FIZ292" s="59"/>
      <c r="FJA292" s="59"/>
      <c r="FJB292" s="59"/>
      <c r="FJC292" s="59"/>
      <c r="FJD292" s="59"/>
    </row>
    <row r="293" spans="1:4320" ht="24" customHeight="1" x14ac:dyDescent="0.25">
      <c r="A293" s="185"/>
      <c r="B293" s="167"/>
      <c r="C293" s="192"/>
      <c r="D293" s="193"/>
      <c r="E293" s="94"/>
      <c r="F293" s="91"/>
      <c r="G293" s="254"/>
      <c r="H293" s="170"/>
      <c r="I293" s="95"/>
      <c r="J293" s="532">
        <f>SUM(J277:J283)</f>
        <v>1486411706</v>
      </c>
      <c r="K293" s="324">
        <f>SUM(K277:K292)</f>
        <v>400759973</v>
      </c>
      <c r="L293" s="268">
        <f>SUM(L277:L283)</f>
        <v>1486411706</v>
      </c>
      <c r="M293" s="324">
        <f>SUM(M277:M292)</f>
        <v>257139655.07880622</v>
      </c>
      <c r="N293" s="114"/>
    </row>
    <row r="294" spans="1:4320" ht="24.75" customHeight="1" x14ac:dyDescent="0.2">
      <c r="A294" s="60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65"/>
      <c r="N294" s="114"/>
    </row>
    <row r="295" spans="1:4320" ht="32.25" customHeight="1" x14ac:dyDescent="0.2">
      <c r="A295" s="551" t="s">
        <v>405</v>
      </c>
      <c r="B295" s="552"/>
      <c r="C295" s="552"/>
      <c r="D295" s="552"/>
      <c r="E295" s="552"/>
      <c r="F295" s="552"/>
      <c r="G295" s="552"/>
      <c r="H295" s="552"/>
      <c r="I295" s="552"/>
      <c r="J295" s="552"/>
      <c r="K295" s="552"/>
      <c r="L295" s="552"/>
      <c r="M295" s="65"/>
      <c r="N295" s="114"/>
    </row>
    <row r="296" spans="1:4320" ht="51.75" customHeight="1" x14ac:dyDescent="0.2">
      <c r="A296" s="68" t="s">
        <v>4</v>
      </c>
      <c r="B296" s="69" t="s">
        <v>5</v>
      </c>
      <c r="C296" s="101" t="s">
        <v>6</v>
      </c>
      <c r="D296" s="102" t="s">
        <v>7</v>
      </c>
      <c r="E296" s="103" t="s">
        <v>8</v>
      </c>
      <c r="F296" s="104" t="s">
        <v>9</v>
      </c>
      <c r="G296" s="103"/>
      <c r="H296" s="104" t="s">
        <v>10</v>
      </c>
      <c r="I296" s="104" t="s">
        <v>11</v>
      </c>
      <c r="J296" s="511" t="s">
        <v>13</v>
      </c>
      <c r="K296" s="105" t="s">
        <v>12</v>
      </c>
      <c r="L296" s="74" t="s">
        <v>13</v>
      </c>
      <c r="M296" s="75" t="s">
        <v>909</v>
      </c>
      <c r="N296" s="114"/>
    </row>
    <row r="297" spans="1:4320" ht="38.25" x14ac:dyDescent="0.2">
      <c r="A297" s="183" t="s">
        <v>406</v>
      </c>
      <c r="B297" s="123" t="s">
        <v>407</v>
      </c>
      <c r="C297" s="190" t="s">
        <v>16</v>
      </c>
      <c r="D297" s="191" t="s">
        <v>17</v>
      </c>
      <c r="E297" s="108" t="s">
        <v>408</v>
      </c>
      <c r="F297" s="79" t="s">
        <v>391</v>
      </c>
      <c r="G297" s="325"/>
      <c r="H297" s="162">
        <v>70620</v>
      </c>
      <c r="I297" s="111" t="s">
        <v>20</v>
      </c>
      <c r="J297" s="515">
        <v>200000000</v>
      </c>
      <c r="K297" s="82"/>
      <c r="L297" s="113">
        <v>200000000</v>
      </c>
      <c r="M297" s="65"/>
      <c r="N297" s="114"/>
    </row>
    <row r="298" spans="1:4320" ht="38.25" x14ac:dyDescent="0.2">
      <c r="A298" s="183" t="s">
        <v>409</v>
      </c>
      <c r="B298" s="123" t="s">
        <v>410</v>
      </c>
      <c r="C298" s="190" t="s">
        <v>16</v>
      </c>
      <c r="D298" s="191" t="s">
        <v>17</v>
      </c>
      <c r="E298" s="108" t="s">
        <v>408</v>
      </c>
      <c r="F298" s="79" t="s">
        <v>388</v>
      </c>
      <c r="G298" s="248"/>
      <c r="H298" s="162">
        <v>70620</v>
      </c>
      <c r="I298" s="111" t="s">
        <v>20</v>
      </c>
      <c r="J298" s="515">
        <v>19514930</v>
      </c>
      <c r="K298" s="82"/>
      <c r="L298" s="113">
        <v>19514930</v>
      </c>
      <c r="M298" s="65"/>
      <c r="N298" s="114"/>
    </row>
    <row r="299" spans="1:4320" ht="22.5" customHeight="1" x14ac:dyDescent="0.2">
      <c r="A299" s="183" t="s">
        <v>411</v>
      </c>
      <c r="B299" s="123" t="s">
        <v>412</v>
      </c>
      <c r="C299" s="190" t="s">
        <v>16</v>
      </c>
      <c r="D299" s="191" t="s">
        <v>17</v>
      </c>
      <c r="E299" s="108" t="s">
        <v>408</v>
      </c>
      <c r="F299" s="79" t="s">
        <v>280</v>
      </c>
      <c r="G299" s="248"/>
      <c r="H299" s="162">
        <v>70620</v>
      </c>
      <c r="I299" s="111" t="s">
        <v>20</v>
      </c>
      <c r="J299" s="515">
        <v>10000</v>
      </c>
      <c r="K299" s="163">
        <v>29902</v>
      </c>
      <c r="L299" s="113">
        <v>10000</v>
      </c>
      <c r="M299" s="65">
        <v>19186.022767214985</v>
      </c>
      <c r="N299" s="114"/>
    </row>
    <row r="300" spans="1:4320" ht="38.25" x14ac:dyDescent="0.2">
      <c r="A300" s="183" t="s">
        <v>413</v>
      </c>
      <c r="B300" s="123" t="s">
        <v>414</v>
      </c>
      <c r="C300" s="190" t="s">
        <v>16</v>
      </c>
      <c r="D300" s="191" t="s">
        <v>17</v>
      </c>
      <c r="E300" s="108" t="s">
        <v>408</v>
      </c>
      <c r="F300" s="79" t="s">
        <v>388</v>
      </c>
      <c r="G300" s="248"/>
      <c r="H300" s="162">
        <v>70620</v>
      </c>
      <c r="I300" s="111" t="s">
        <v>20</v>
      </c>
      <c r="J300" s="515">
        <v>2500000</v>
      </c>
      <c r="K300" s="163">
        <v>1500000</v>
      </c>
      <c r="L300" s="113">
        <v>2500000</v>
      </c>
      <c r="M300" s="65">
        <v>962445.12577160308</v>
      </c>
      <c r="N300" s="114"/>
    </row>
    <row r="301" spans="1:4320" ht="26.25" customHeight="1" x14ac:dyDescent="0.2">
      <c r="A301" s="185"/>
      <c r="B301" s="167"/>
      <c r="C301" s="192"/>
      <c r="D301" s="193"/>
      <c r="E301" s="118"/>
      <c r="F301" s="91"/>
      <c r="G301" s="266"/>
      <c r="H301" s="170"/>
      <c r="I301" s="95"/>
      <c r="J301" s="201">
        <f>SUM(J297:J300)</f>
        <v>222024930</v>
      </c>
      <c r="K301" s="171">
        <f>SUM(K299:K300)</f>
        <v>1529902</v>
      </c>
      <c r="L301" s="201">
        <f>SUM(L297:L300)</f>
        <v>222024930</v>
      </c>
      <c r="M301" s="171">
        <f>SUM(M299:M300)</f>
        <v>981631.14853881812</v>
      </c>
      <c r="N301" s="114"/>
    </row>
    <row r="302" spans="1:4320" ht="28.5" customHeight="1" x14ac:dyDescent="0.2">
      <c r="A302" s="60"/>
      <c r="B302" s="59"/>
      <c r="C302" s="59"/>
      <c r="D302" s="59"/>
      <c r="E302" s="59"/>
      <c r="F302" s="59"/>
      <c r="G302" s="59"/>
      <c r="H302" s="59"/>
      <c r="I302" s="59"/>
      <c r="J302" s="59"/>
      <c r="K302" s="180"/>
      <c r="L302" s="59"/>
      <c r="M302" s="65"/>
      <c r="N302" s="114"/>
    </row>
    <row r="303" spans="1:4320" ht="32.25" customHeight="1" x14ac:dyDescent="0.2">
      <c r="A303" s="551" t="s">
        <v>415</v>
      </c>
      <c r="B303" s="552"/>
      <c r="C303" s="552"/>
      <c r="D303" s="552"/>
      <c r="E303" s="552"/>
      <c r="F303" s="552"/>
      <c r="G303" s="552"/>
      <c r="H303" s="552"/>
      <c r="I303" s="552"/>
      <c r="J303" s="552"/>
      <c r="K303" s="552"/>
      <c r="L303" s="552"/>
      <c r="M303" s="65"/>
      <c r="N303" s="114"/>
    </row>
    <row r="304" spans="1:4320" ht="46.5" customHeight="1" x14ac:dyDescent="0.2">
      <c r="A304" s="68" t="s">
        <v>4</v>
      </c>
      <c r="B304" s="69" t="s">
        <v>5</v>
      </c>
      <c r="C304" s="101" t="s">
        <v>6</v>
      </c>
      <c r="D304" s="102" t="s">
        <v>7</v>
      </c>
      <c r="E304" s="103" t="s">
        <v>8</v>
      </c>
      <c r="F304" s="104" t="s">
        <v>9</v>
      </c>
      <c r="G304" s="103"/>
      <c r="H304" s="104" t="s">
        <v>10</v>
      </c>
      <c r="I304" s="104" t="s">
        <v>11</v>
      </c>
      <c r="J304" s="511" t="s">
        <v>13</v>
      </c>
      <c r="K304" s="105" t="s">
        <v>12</v>
      </c>
      <c r="L304" s="74" t="s">
        <v>13</v>
      </c>
      <c r="M304" s="75" t="s">
        <v>909</v>
      </c>
      <c r="N304" s="114"/>
    </row>
    <row r="305" spans="1:4320" ht="22.5" customHeight="1" x14ac:dyDescent="0.2">
      <c r="A305" s="256" t="s">
        <v>416</v>
      </c>
      <c r="B305" s="137" t="s">
        <v>293</v>
      </c>
      <c r="C305" s="258" t="s">
        <v>16</v>
      </c>
      <c r="D305" s="259" t="s">
        <v>17</v>
      </c>
      <c r="E305" s="140" t="s">
        <v>417</v>
      </c>
      <c r="F305" s="326" t="s">
        <v>294</v>
      </c>
      <c r="G305" s="143"/>
      <c r="H305" s="143">
        <v>70111</v>
      </c>
      <c r="I305" s="144" t="s">
        <v>20</v>
      </c>
      <c r="J305" s="144"/>
      <c r="K305" s="301">
        <v>1500000</v>
      </c>
      <c r="L305" s="327"/>
      <c r="M305" s="65">
        <v>962445.12577160308</v>
      </c>
      <c r="N305" s="114"/>
    </row>
    <row r="306" spans="1:4320" s="66" customFormat="1" ht="22.5" customHeight="1" x14ac:dyDescent="0.2">
      <c r="A306" s="183"/>
      <c r="B306" s="106" t="s">
        <v>823</v>
      </c>
      <c r="C306" s="190" t="s">
        <v>16</v>
      </c>
      <c r="D306" s="191" t="s">
        <v>17</v>
      </c>
      <c r="E306" s="108"/>
      <c r="F306" s="328"/>
      <c r="G306" s="110"/>
      <c r="H306" s="110">
        <v>70111</v>
      </c>
      <c r="I306" s="111" t="s">
        <v>20</v>
      </c>
      <c r="J306" s="111"/>
      <c r="K306" s="112">
        <v>1500000</v>
      </c>
      <c r="L306" s="329"/>
      <c r="M306" s="65">
        <v>962445.12577160308</v>
      </c>
      <c r="N306" s="114"/>
      <c r="O306" s="58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  <c r="EQ306" s="59"/>
      <c r="ER306" s="59"/>
      <c r="ES306" s="59"/>
      <c r="ET306" s="59"/>
      <c r="EU306" s="59"/>
      <c r="EV306" s="59"/>
      <c r="EW306" s="59"/>
      <c r="EX306" s="59"/>
      <c r="EY306" s="59"/>
      <c r="EZ306" s="59"/>
      <c r="FA306" s="59"/>
      <c r="FB306" s="59"/>
      <c r="FC306" s="59"/>
      <c r="FD306" s="59"/>
      <c r="FE306" s="59"/>
      <c r="FF306" s="59"/>
      <c r="FG306" s="59"/>
      <c r="FH306" s="59"/>
      <c r="FI306" s="59"/>
      <c r="FJ306" s="59"/>
      <c r="FK306" s="59"/>
      <c r="FL306" s="59"/>
      <c r="FM306" s="59"/>
      <c r="FN306" s="59"/>
      <c r="FO306" s="59"/>
      <c r="FP306" s="59"/>
      <c r="FQ306" s="59"/>
      <c r="FR306" s="59"/>
      <c r="FS306" s="59"/>
      <c r="FT306" s="59"/>
      <c r="FU306" s="59"/>
      <c r="FV306" s="59"/>
      <c r="FW306" s="59"/>
      <c r="FX306" s="59"/>
      <c r="FY306" s="59"/>
      <c r="FZ306" s="59"/>
      <c r="GA306" s="59"/>
      <c r="GB306" s="59"/>
      <c r="GC306" s="59"/>
      <c r="GD306" s="59"/>
      <c r="GE306" s="59"/>
      <c r="GF306" s="59"/>
      <c r="GG306" s="59"/>
      <c r="GH306" s="59"/>
      <c r="GI306" s="59"/>
      <c r="GJ306" s="59"/>
      <c r="GK306" s="59"/>
      <c r="GL306" s="59"/>
      <c r="GM306" s="59"/>
      <c r="GN306" s="59"/>
      <c r="GO306" s="59"/>
      <c r="GP306" s="59"/>
      <c r="GQ306" s="59"/>
      <c r="GR306" s="59"/>
      <c r="GS306" s="59"/>
      <c r="GT306" s="59"/>
      <c r="GU306" s="59"/>
      <c r="GV306" s="59"/>
      <c r="GW306" s="59"/>
      <c r="GX306" s="59"/>
      <c r="GY306" s="59"/>
      <c r="GZ306" s="59"/>
      <c r="HA306" s="59"/>
      <c r="HB306" s="59"/>
      <c r="HC306" s="59"/>
      <c r="HD306" s="59"/>
      <c r="HE306" s="59"/>
      <c r="HF306" s="59"/>
      <c r="HG306" s="59"/>
      <c r="HH306" s="59"/>
      <c r="HI306" s="59"/>
      <c r="HJ306" s="59"/>
      <c r="HK306" s="59"/>
      <c r="HL306" s="59"/>
      <c r="HM306" s="59"/>
      <c r="HN306" s="59"/>
      <c r="HO306" s="59"/>
      <c r="HP306" s="59"/>
      <c r="HQ306" s="59"/>
      <c r="HR306" s="59"/>
      <c r="HS306" s="59"/>
      <c r="HT306" s="59"/>
      <c r="HU306" s="59"/>
      <c r="HV306" s="59"/>
      <c r="HW306" s="59"/>
      <c r="HX306" s="59"/>
      <c r="HY306" s="59"/>
      <c r="HZ306" s="59"/>
      <c r="IA306" s="59"/>
      <c r="IB306" s="59"/>
      <c r="IC306" s="59"/>
      <c r="ID306" s="59"/>
      <c r="IE306" s="59"/>
      <c r="IF306" s="59"/>
      <c r="IG306" s="59"/>
      <c r="IH306" s="59"/>
      <c r="II306" s="59"/>
      <c r="IJ306" s="59"/>
      <c r="IK306" s="59"/>
      <c r="IL306" s="59"/>
      <c r="IM306" s="59"/>
      <c r="IN306" s="59"/>
      <c r="IO306" s="59"/>
      <c r="IP306" s="59"/>
      <c r="IQ306" s="59"/>
      <c r="IR306" s="59"/>
      <c r="IS306" s="59"/>
      <c r="IT306" s="59"/>
      <c r="IU306" s="59"/>
      <c r="IV306" s="59"/>
      <c r="IW306" s="59"/>
      <c r="IX306" s="59"/>
      <c r="IY306" s="59"/>
      <c r="IZ306" s="59"/>
      <c r="JA306" s="59"/>
      <c r="JB306" s="59"/>
      <c r="JC306" s="59"/>
      <c r="JD306" s="59"/>
      <c r="JE306" s="59"/>
      <c r="JF306" s="59"/>
      <c r="JG306" s="59"/>
      <c r="JH306" s="59"/>
      <c r="JI306" s="59"/>
      <c r="JJ306" s="59"/>
      <c r="JK306" s="59"/>
      <c r="JL306" s="59"/>
      <c r="JM306" s="59"/>
      <c r="JN306" s="59"/>
      <c r="JO306" s="59"/>
      <c r="JP306" s="59"/>
      <c r="JQ306" s="59"/>
      <c r="JR306" s="59"/>
      <c r="JS306" s="59"/>
      <c r="JT306" s="59"/>
      <c r="JU306" s="59"/>
      <c r="JV306" s="59"/>
      <c r="JW306" s="59"/>
      <c r="JX306" s="59"/>
      <c r="JY306" s="59"/>
      <c r="JZ306" s="59"/>
      <c r="KA306" s="59"/>
      <c r="KB306" s="59"/>
      <c r="KC306" s="59"/>
      <c r="KD306" s="59"/>
      <c r="KE306" s="59"/>
      <c r="KF306" s="59"/>
      <c r="KG306" s="59"/>
      <c r="KH306" s="59"/>
      <c r="KI306" s="59"/>
      <c r="KJ306" s="59"/>
      <c r="KK306" s="59"/>
      <c r="KL306" s="59"/>
      <c r="KM306" s="59"/>
      <c r="KN306" s="59"/>
      <c r="KO306" s="59"/>
      <c r="KP306" s="59"/>
      <c r="KQ306" s="59"/>
      <c r="KR306" s="59"/>
      <c r="KS306" s="59"/>
      <c r="KT306" s="59"/>
      <c r="KU306" s="59"/>
      <c r="KV306" s="59"/>
      <c r="KW306" s="59"/>
      <c r="KX306" s="59"/>
      <c r="KY306" s="59"/>
      <c r="KZ306" s="59"/>
      <c r="LA306" s="59"/>
      <c r="LB306" s="59"/>
      <c r="LC306" s="59"/>
      <c r="LD306" s="59"/>
      <c r="LE306" s="59"/>
      <c r="LF306" s="59"/>
      <c r="LG306" s="59"/>
      <c r="LH306" s="59"/>
      <c r="LI306" s="59"/>
      <c r="LJ306" s="59"/>
      <c r="LK306" s="59"/>
      <c r="LL306" s="59"/>
      <c r="LM306" s="59"/>
      <c r="LN306" s="59"/>
      <c r="LO306" s="59"/>
      <c r="LP306" s="59"/>
      <c r="LQ306" s="59"/>
      <c r="LR306" s="59"/>
      <c r="LS306" s="59"/>
      <c r="LT306" s="59"/>
      <c r="LU306" s="59"/>
      <c r="LV306" s="59"/>
      <c r="LW306" s="59"/>
      <c r="LX306" s="59"/>
      <c r="LY306" s="59"/>
      <c r="LZ306" s="59"/>
      <c r="MA306" s="59"/>
      <c r="MB306" s="59"/>
      <c r="MC306" s="59"/>
      <c r="MD306" s="59"/>
      <c r="ME306" s="59"/>
      <c r="MF306" s="59"/>
      <c r="MG306" s="59"/>
      <c r="MH306" s="59"/>
      <c r="MI306" s="59"/>
      <c r="MJ306" s="59"/>
      <c r="MK306" s="59"/>
      <c r="ML306" s="59"/>
      <c r="MM306" s="59"/>
      <c r="MN306" s="59"/>
      <c r="MO306" s="59"/>
      <c r="MP306" s="59"/>
      <c r="MQ306" s="59"/>
      <c r="MR306" s="59"/>
      <c r="MS306" s="59"/>
      <c r="MT306" s="59"/>
      <c r="MU306" s="59"/>
      <c r="MV306" s="59"/>
      <c r="MW306" s="59"/>
      <c r="MX306" s="59"/>
      <c r="MY306" s="59"/>
      <c r="MZ306" s="59"/>
      <c r="NA306" s="59"/>
      <c r="NB306" s="59"/>
      <c r="NC306" s="59"/>
      <c r="ND306" s="59"/>
      <c r="NE306" s="59"/>
      <c r="NF306" s="59"/>
      <c r="NG306" s="59"/>
      <c r="NH306" s="59"/>
      <c r="NI306" s="59"/>
      <c r="NJ306" s="59"/>
      <c r="NK306" s="59"/>
      <c r="NL306" s="59"/>
      <c r="NM306" s="59"/>
      <c r="NN306" s="59"/>
      <c r="NO306" s="59"/>
      <c r="NP306" s="59"/>
      <c r="NQ306" s="59"/>
      <c r="NR306" s="59"/>
      <c r="NS306" s="59"/>
      <c r="NT306" s="59"/>
      <c r="NU306" s="59"/>
      <c r="NV306" s="59"/>
      <c r="NW306" s="59"/>
      <c r="NX306" s="59"/>
      <c r="NY306" s="59"/>
      <c r="NZ306" s="59"/>
      <c r="OA306" s="59"/>
      <c r="OB306" s="59"/>
      <c r="OC306" s="59"/>
      <c r="OD306" s="59"/>
      <c r="OE306" s="59"/>
      <c r="OF306" s="59"/>
      <c r="OG306" s="59"/>
      <c r="OH306" s="59"/>
      <c r="OI306" s="59"/>
      <c r="OJ306" s="59"/>
      <c r="OK306" s="59"/>
      <c r="OL306" s="59"/>
      <c r="OM306" s="59"/>
      <c r="ON306" s="59"/>
      <c r="OO306" s="59"/>
      <c r="OP306" s="59"/>
      <c r="OQ306" s="59"/>
      <c r="OR306" s="59"/>
      <c r="OS306" s="59"/>
      <c r="OT306" s="59"/>
      <c r="OU306" s="59"/>
      <c r="OV306" s="59"/>
      <c r="OW306" s="59"/>
      <c r="OX306" s="59"/>
      <c r="OY306" s="59"/>
      <c r="OZ306" s="59"/>
      <c r="PA306" s="59"/>
      <c r="PB306" s="59"/>
      <c r="PC306" s="59"/>
      <c r="PD306" s="59"/>
      <c r="PE306" s="59"/>
      <c r="PF306" s="59"/>
      <c r="PG306" s="59"/>
      <c r="PH306" s="59"/>
      <c r="PI306" s="59"/>
      <c r="PJ306" s="59"/>
      <c r="PK306" s="59"/>
      <c r="PL306" s="59"/>
      <c r="PM306" s="59"/>
      <c r="PN306" s="59"/>
      <c r="PO306" s="59"/>
      <c r="PP306" s="59"/>
      <c r="PQ306" s="59"/>
      <c r="PR306" s="59"/>
      <c r="PS306" s="59"/>
      <c r="PT306" s="59"/>
      <c r="PU306" s="59"/>
      <c r="PV306" s="59"/>
      <c r="PW306" s="59"/>
      <c r="PX306" s="59"/>
      <c r="PY306" s="59"/>
      <c r="PZ306" s="59"/>
      <c r="QA306" s="59"/>
      <c r="QB306" s="59"/>
      <c r="QC306" s="59"/>
      <c r="QD306" s="59"/>
      <c r="QE306" s="59"/>
      <c r="QF306" s="59"/>
      <c r="QG306" s="59"/>
      <c r="QH306" s="59"/>
      <c r="QI306" s="59"/>
      <c r="QJ306" s="59"/>
      <c r="QK306" s="59"/>
      <c r="QL306" s="59"/>
      <c r="QM306" s="59"/>
      <c r="QN306" s="59"/>
      <c r="QO306" s="59"/>
      <c r="QP306" s="59"/>
      <c r="QQ306" s="59"/>
      <c r="QR306" s="59"/>
      <c r="QS306" s="59"/>
      <c r="QT306" s="59"/>
      <c r="QU306" s="59"/>
      <c r="QV306" s="59"/>
      <c r="QW306" s="59"/>
      <c r="QX306" s="59"/>
      <c r="QY306" s="59"/>
      <c r="QZ306" s="59"/>
      <c r="RA306" s="59"/>
      <c r="RB306" s="59"/>
      <c r="RC306" s="59"/>
      <c r="RD306" s="59"/>
      <c r="RE306" s="59"/>
      <c r="RF306" s="59"/>
      <c r="RG306" s="59"/>
      <c r="RH306" s="59"/>
      <c r="RI306" s="59"/>
      <c r="RJ306" s="59"/>
      <c r="RK306" s="59"/>
      <c r="RL306" s="59"/>
      <c r="RM306" s="59"/>
      <c r="RN306" s="59"/>
      <c r="RO306" s="59"/>
      <c r="RP306" s="59"/>
      <c r="RQ306" s="59"/>
      <c r="RR306" s="59"/>
      <c r="RS306" s="59"/>
      <c r="RT306" s="59"/>
      <c r="RU306" s="59"/>
      <c r="RV306" s="59"/>
      <c r="RW306" s="59"/>
      <c r="RX306" s="59"/>
      <c r="RY306" s="59"/>
      <c r="RZ306" s="59"/>
      <c r="SA306" s="59"/>
      <c r="SB306" s="59"/>
      <c r="SC306" s="59"/>
      <c r="SD306" s="59"/>
      <c r="SE306" s="59"/>
      <c r="SF306" s="59"/>
      <c r="SG306" s="59"/>
      <c r="SH306" s="59"/>
      <c r="SI306" s="59"/>
      <c r="SJ306" s="59"/>
      <c r="SK306" s="59"/>
      <c r="SL306" s="59"/>
      <c r="SM306" s="59"/>
      <c r="SN306" s="59"/>
      <c r="SO306" s="59"/>
      <c r="SP306" s="59"/>
      <c r="SQ306" s="59"/>
      <c r="SR306" s="59"/>
      <c r="SS306" s="59"/>
      <c r="ST306" s="59"/>
      <c r="SU306" s="59"/>
      <c r="SV306" s="59"/>
      <c r="SW306" s="59"/>
      <c r="SX306" s="59"/>
      <c r="SY306" s="59"/>
      <c r="SZ306" s="59"/>
      <c r="TA306" s="59"/>
      <c r="TB306" s="59"/>
      <c r="TC306" s="59"/>
      <c r="TD306" s="59"/>
      <c r="TE306" s="59"/>
      <c r="TF306" s="59"/>
      <c r="TG306" s="59"/>
      <c r="TH306" s="59"/>
      <c r="TI306" s="59"/>
      <c r="TJ306" s="59"/>
      <c r="TK306" s="59"/>
      <c r="TL306" s="59"/>
      <c r="TM306" s="59"/>
      <c r="TN306" s="59"/>
      <c r="TO306" s="59"/>
      <c r="TP306" s="59"/>
      <c r="TQ306" s="59"/>
      <c r="TR306" s="59"/>
      <c r="TS306" s="59"/>
      <c r="TT306" s="59"/>
      <c r="TU306" s="59"/>
      <c r="TV306" s="59"/>
      <c r="TW306" s="59"/>
      <c r="TX306" s="59"/>
      <c r="TY306" s="59"/>
      <c r="TZ306" s="59"/>
      <c r="UA306" s="59"/>
      <c r="UB306" s="59"/>
      <c r="UC306" s="59"/>
      <c r="UD306" s="59"/>
      <c r="UE306" s="59"/>
      <c r="UF306" s="59"/>
      <c r="UG306" s="59"/>
      <c r="UH306" s="59"/>
      <c r="UI306" s="59"/>
      <c r="UJ306" s="59"/>
      <c r="UK306" s="59"/>
      <c r="UL306" s="59"/>
      <c r="UM306" s="59"/>
      <c r="UN306" s="59"/>
      <c r="UO306" s="59"/>
      <c r="UP306" s="59"/>
      <c r="UQ306" s="59"/>
      <c r="UR306" s="59"/>
      <c r="US306" s="59"/>
      <c r="UT306" s="59"/>
      <c r="UU306" s="59"/>
      <c r="UV306" s="59"/>
      <c r="UW306" s="59"/>
      <c r="UX306" s="59"/>
      <c r="UY306" s="59"/>
      <c r="UZ306" s="59"/>
      <c r="VA306" s="59"/>
      <c r="VB306" s="59"/>
      <c r="VC306" s="59"/>
      <c r="VD306" s="59"/>
      <c r="VE306" s="59"/>
      <c r="VF306" s="59"/>
      <c r="VG306" s="59"/>
      <c r="VH306" s="59"/>
      <c r="VI306" s="59"/>
      <c r="VJ306" s="59"/>
      <c r="VK306" s="59"/>
      <c r="VL306" s="59"/>
      <c r="VM306" s="59"/>
      <c r="VN306" s="59"/>
      <c r="VO306" s="59"/>
      <c r="VP306" s="59"/>
      <c r="VQ306" s="59"/>
      <c r="VR306" s="59"/>
      <c r="VS306" s="59"/>
      <c r="VT306" s="59"/>
      <c r="VU306" s="59"/>
      <c r="VV306" s="59"/>
      <c r="VW306" s="59"/>
      <c r="VX306" s="59"/>
      <c r="VY306" s="59"/>
      <c r="VZ306" s="59"/>
      <c r="WA306" s="59"/>
      <c r="WB306" s="59"/>
      <c r="WC306" s="59"/>
      <c r="WD306" s="59"/>
      <c r="WE306" s="59"/>
      <c r="WF306" s="59"/>
      <c r="WG306" s="59"/>
      <c r="WH306" s="59"/>
      <c r="WI306" s="59"/>
      <c r="WJ306" s="59"/>
      <c r="WK306" s="59"/>
      <c r="WL306" s="59"/>
      <c r="WM306" s="59"/>
      <c r="WN306" s="59"/>
      <c r="WO306" s="59"/>
      <c r="WP306" s="59"/>
      <c r="WQ306" s="59"/>
      <c r="WR306" s="59"/>
      <c r="WS306" s="59"/>
      <c r="WT306" s="59"/>
      <c r="WU306" s="59"/>
      <c r="WV306" s="59"/>
      <c r="WW306" s="59"/>
      <c r="WX306" s="59"/>
      <c r="WY306" s="59"/>
      <c r="WZ306" s="59"/>
      <c r="XA306" s="59"/>
      <c r="XB306" s="59"/>
      <c r="XC306" s="59"/>
      <c r="XD306" s="59"/>
      <c r="XE306" s="59"/>
      <c r="XF306" s="59"/>
      <c r="XG306" s="59"/>
      <c r="XH306" s="59"/>
      <c r="XI306" s="59"/>
      <c r="XJ306" s="59"/>
      <c r="XK306" s="59"/>
      <c r="XL306" s="59"/>
      <c r="XM306" s="59"/>
      <c r="XN306" s="59"/>
      <c r="XO306" s="59"/>
      <c r="XP306" s="59"/>
      <c r="XQ306" s="59"/>
      <c r="XR306" s="59"/>
      <c r="XS306" s="59"/>
      <c r="XT306" s="59"/>
      <c r="XU306" s="59"/>
      <c r="XV306" s="59"/>
      <c r="XW306" s="59"/>
      <c r="XX306" s="59"/>
      <c r="XY306" s="59"/>
      <c r="XZ306" s="59"/>
      <c r="YA306" s="59"/>
      <c r="YB306" s="59"/>
      <c r="YC306" s="59"/>
      <c r="YD306" s="59"/>
      <c r="YE306" s="59"/>
      <c r="YF306" s="59"/>
      <c r="YG306" s="59"/>
      <c r="YH306" s="59"/>
      <c r="YI306" s="59"/>
      <c r="YJ306" s="59"/>
      <c r="YK306" s="59"/>
      <c r="YL306" s="59"/>
      <c r="YM306" s="59"/>
      <c r="YN306" s="59"/>
      <c r="YO306" s="59"/>
      <c r="YP306" s="59"/>
      <c r="YQ306" s="59"/>
      <c r="YR306" s="59"/>
      <c r="YS306" s="59"/>
      <c r="YT306" s="59"/>
      <c r="YU306" s="59"/>
      <c r="YV306" s="59"/>
      <c r="YW306" s="59"/>
      <c r="YX306" s="59"/>
      <c r="YY306" s="59"/>
      <c r="YZ306" s="59"/>
      <c r="ZA306" s="59"/>
      <c r="ZB306" s="59"/>
      <c r="ZC306" s="59"/>
      <c r="ZD306" s="59"/>
      <c r="ZE306" s="59"/>
      <c r="ZF306" s="59"/>
      <c r="ZG306" s="59"/>
      <c r="ZH306" s="59"/>
      <c r="ZI306" s="59"/>
      <c r="ZJ306" s="59"/>
      <c r="ZK306" s="59"/>
      <c r="ZL306" s="59"/>
      <c r="ZM306" s="59"/>
      <c r="ZN306" s="59"/>
      <c r="ZO306" s="59"/>
      <c r="ZP306" s="59"/>
      <c r="ZQ306" s="59"/>
      <c r="ZR306" s="59"/>
      <c r="ZS306" s="59"/>
      <c r="ZT306" s="59"/>
      <c r="ZU306" s="59"/>
      <c r="ZV306" s="59"/>
      <c r="ZW306" s="59"/>
      <c r="ZX306" s="59"/>
      <c r="ZY306" s="59"/>
      <c r="ZZ306" s="59"/>
      <c r="AAA306" s="59"/>
      <c r="AAB306" s="59"/>
      <c r="AAC306" s="59"/>
      <c r="AAD306" s="59"/>
      <c r="AAE306" s="59"/>
      <c r="AAF306" s="59"/>
      <c r="AAG306" s="59"/>
      <c r="AAH306" s="59"/>
      <c r="AAI306" s="59"/>
      <c r="AAJ306" s="59"/>
      <c r="AAK306" s="59"/>
      <c r="AAL306" s="59"/>
      <c r="AAM306" s="59"/>
      <c r="AAN306" s="59"/>
      <c r="AAO306" s="59"/>
      <c r="AAP306" s="59"/>
      <c r="AAQ306" s="59"/>
      <c r="AAR306" s="59"/>
      <c r="AAS306" s="59"/>
      <c r="AAT306" s="59"/>
      <c r="AAU306" s="59"/>
      <c r="AAV306" s="59"/>
      <c r="AAW306" s="59"/>
      <c r="AAX306" s="59"/>
      <c r="AAY306" s="59"/>
      <c r="AAZ306" s="59"/>
      <c r="ABA306" s="59"/>
      <c r="ABB306" s="59"/>
      <c r="ABC306" s="59"/>
      <c r="ABD306" s="59"/>
      <c r="ABE306" s="59"/>
      <c r="ABF306" s="59"/>
      <c r="ABG306" s="59"/>
      <c r="ABH306" s="59"/>
      <c r="ABI306" s="59"/>
      <c r="ABJ306" s="59"/>
      <c r="ABK306" s="59"/>
      <c r="ABL306" s="59"/>
      <c r="ABM306" s="59"/>
      <c r="ABN306" s="59"/>
      <c r="ABO306" s="59"/>
      <c r="ABP306" s="59"/>
      <c r="ABQ306" s="59"/>
      <c r="ABR306" s="59"/>
      <c r="ABS306" s="59"/>
      <c r="ABT306" s="59"/>
      <c r="ABU306" s="59"/>
      <c r="ABV306" s="59"/>
      <c r="ABW306" s="59"/>
      <c r="ABX306" s="59"/>
      <c r="ABY306" s="59"/>
      <c r="ABZ306" s="59"/>
      <c r="ACA306" s="59"/>
      <c r="ACB306" s="59"/>
      <c r="ACC306" s="59"/>
      <c r="ACD306" s="59"/>
      <c r="ACE306" s="59"/>
      <c r="ACF306" s="59"/>
      <c r="ACG306" s="59"/>
      <c r="ACH306" s="59"/>
      <c r="ACI306" s="59"/>
      <c r="ACJ306" s="59"/>
      <c r="ACK306" s="59"/>
      <c r="ACL306" s="59"/>
      <c r="ACM306" s="59"/>
      <c r="ACN306" s="59"/>
      <c r="ACO306" s="59"/>
      <c r="ACP306" s="59"/>
      <c r="ACQ306" s="59"/>
      <c r="ACR306" s="59"/>
      <c r="ACS306" s="59"/>
      <c r="ACT306" s="59"/>
      <c r="ACU306" s="59"/>
      <c r="ACV306" s="59"/>
      <c r="ACW306" s="59"/>
      <c r="ACX306" s="59"/>
      <c r="ACY306" s="59"/>
      <c r="ACZ306" s="59"/>
      <c r="ADA306" s="59"/>
      <c r="ADB306" s="59"/>
      <c r="ADC306" s="59"/>
      <c r="ADD306" s="59"/>
      <c r="ADE306" s="59"/>
      <c r="ADF306" s="59"/>
      <c r="ADG306" s="59"/>
      <c r="ADH306" s="59"/>
      <c r="ADI306" s="59"/>
      <c r="ADJ306" s="59"/>
      <c r="ADK306" s="59"/>
      <c r="ADL306" s="59"/>
      <c r="ADM306" s="59"/>
      <c r="ADN306" s="59"/>
      <c r="ADO306" s="59"/>
      <c r="ADP306" s="59"/>
      <c r="ADQ306" s="59"/>
      <c r="ADR306" s="59"/>
      <c r="ADS306" s="59"/>
      <c r="ADT306" s="59"/>
      <c r="ADU306" s="59"/>
      <c r="ADV306" s="59"/>
      <c r="ADW306" s="59"/>
      <c r="ADX306" s="59"/>
      <c r="ADY306" s="59"/>
      <c r="ADZ306" s="59"/>
      <c r="AEA306" s="59"/>
      <c r="AEB306" s="59"/>
      <c r="AEC306" s="59"/>
      <c r="AED306" s="59"/>
      <c r="AEE306" s="59"/>
      <c r="AEF306" s="59"/>
      <c r="AEG306" s="59"/>
      <c r="AEH306" s="59"/>
      <c r="AEI306" s="59"/>
      <c r="AEJ306" s="59"/>
      <c r="AEK306" s="59"/>
      <c r="AEL306" s="59"/>
      <c r="AEM306" s="59"/>
      <c r="AEN306" s="59"/>
      <c r="AEO306" s="59"/>
      <c r="AEP306" s="59"/>
      <c r="AEQ306" s="59"/>
      <c r="AER306" s="59"/>
      <c r="AES306" s="59"/>
      <c r="AET306" s="59"/>
      <c r="AEU306" s="59"/>
      <c r="AEV306" s="59"/>
      <c r="AEW306" s="59"/>
      <c r="AEX306" s="59"/>
      <c r="AEY306" s="59"/>
      <c r="AEZ306" s="59"/>
      <c r="AFA306" s="59"/>
      <c r="AFB306" s="59"/>
      <c r="AFC306" s="59"/>
      <c r="AFD306" s="59"/>
      <c r="AFE306" s="59"/>
      <c r="AFF306" s="59"/>
      <c r="AFG306" s="59"/>
      <c r="AFH306" s="59"/>
      <c r="AFI306" s="59"/>
      <c r="AFJ306" s="59"/>
      <c r="AFK306" s="59"/>
      <c r="AFL306" s="59"/>
      <c r="AFM306" s="59"/>
      <c r="AFN306" s="59"/>
      <c r="AFO306" s="59"/>
      <c r="AFP306" s="59"/>
      <c r="AFQ306" s="59"/>
      <c r="AFR306" s="59"/>
      <c r="AFS306" s="59"/>
      <c r="AFT306" s="59"/>
      <c r="AFU306" s="59"/>
      <c r="AFV306" s="59"/>
      <c r="AFW306" s="59"/>
      <c r="AFX306" s="59"/>
      <c r="AFY306" s="59"/>
      <c r="AFZ306" s="59"/>
      <c r="AGA306" s="59"/>
      <c r="AGB306" s="59"/>
      <c r="AGC306" s="59"/>
      <c r="AGD306" s="59"/>
      <c r="AGE306" s="59"/>
      <c r="AGF306" s="59"/>
      <c r="AGG306" s="59"/>
      <c r="AGH306" s="59"/>
      <c r="AGI306" s="59"/>
      <c r="AGJ306" s="59"/>
      <c r="AGK306" s="59"/>
      <c r="AGL306" s="59"/>
      <c r="AGM306" s="59"/>
      <c r="AGN306" s="59"/>
      <c r="AGO306" s="59"/>
      <c r="AGP306" s="59"/>
      <c r="AGQ306" s="59"/>
      <c r="AGR306" s="59"/>
      <c r="AGS306" s="59"/>
      <c r="AGT306" s="59"/>
      <c r="AGU306" s="59"/>
      <c r="AGV306" s="59"/>
      <c r="AGW306" s="59"/>
      <c r="AGX306" s="59"/>
      <c r="AGY306" s="59"/>
      <c r="AGZ306" s="59"/>
      <c r="AHA306" s="59"/>
      <c r="AHB306" s="59"/>
      <c r="AHC306" s="59"/>
      <c r="AHD306" s="59"/>
      <c r="AHE306" s="59"/>
      <c r="AHF306" s="59"/>
      <c r="AHG306" s="59"/>
      <c r="AHH306" s="59"/>
      <c r="AHI306" s="59"/>
      <c r="AHJ306" s="59"/>
      <c r="AHK306" s="59"/>
      <c r="AHL306" s="59"/>
      <c r="AHM306" s="59"/>
      <c r="AHN306" s="59"/>
      <c r="AHO306" s="59"/>
      <c r="AHP306" s="59"/>
      <c r="AHQ306" s="59"/>
      <c r="AHR306" s="59"/>
      <c r="AHS306" s="59"/>
      <c r="AHT306" s="59"/>
      <c r="AHU306" s="59"/>
      <c r="AHV306" s="59"/>
      <c r="AHW306" s="59"/>
      <c r="AHX306" s="59"/>
      <c r="AHY306" s="59"/>
      <c r="AHZ306" s="59"/>
      <c r="AIA306" s="59"/>
      <c r="AIB306" s="59"/>
      <c r="AIC306" s="59"/>
      <c r="AID306" s="59"/>
      <c r="AIE306" s="59"/>
      <c r="AIF306" s="59"/>
      <c r="AIG306" s="59"/>
      <c r="AIH306" s="59"/>
      <c r="AII306" s="59"/>
      <c r="AIJ306" s="59"/>
      <c r="AIK306" s="59"/>
      <c r="AIL306" s="59"/>
      <c r="AIM306" s="59"/>
      <c r="AIN306" s="59"/>
      <c r="AIO306" s="59"/>
      <c r="AIP306" s="59"/>
      <c r="AIQ306" s="59"/>
      <c r="AIR306" s="59"/>
      <c r="AIS306" s="59"/>
      <c r="AIT306" s="59"/>
      <c r="AIU306" s="59"/>
      <c r="AIV306" s="59"/>
      <c r="AIW306" s="59"/>
      <c r="AIX306" s="59"/>
      <c r="AIY306" s="59"/>
      <c r="AIZ306" s="59"/>
      <c r="AJA306" s="59"/>
      <c r="AJB306" s="59"/>
      <c r="AJC306" s="59"/>
      <c r="AJD306" s="59"/>
      <c r="AJE306" s="59"/>
      <c r="AJF306" s="59"/>
      <c r="AJG306" s="59"/>
      <c r="AJH306" s="59"/>
      <c r="AJI306" s="59"/>
      <c r="AJJ306" s="59"/>
      <c r="AJK306" s="59"/>
      <c r="AJL306" s="59"/>
      <c r="AJM306" s="59"/>
      <c r="AJN306" s="59"/>
      <c r="AJO306" s="59"/>
      <c r="AJP306" s="59"/>
      <c r="AJQ306" s="59"/>
      <c r="AJR306" s="59"/>
      <c r="AJS306" s="59"/>
      <c r="AJT306" s="59"/>
      <c r="AJU306" s="59"/>
      <c r="AJV306" s="59"/>
      <c r="AJW306" s="59"/>
      <c r="AJX306" s="59"/>
      <c r="AJY306" s="59"/>
      <c r="AJZ306" s="59"/>
      <c r="AKA306" s="59"/>
      <c r="AKB306" s="59"/>
      <c r="AKC306" s="59"/>
      <c r="AKD306" s="59"/>
      <c r="AKE306" s="59"/>
      <c r="AKF306" s="59"/>
      <c r="AKG306" s="59"/>
      <c r="AKH306" s="59"/>
      <c r="AKI306" s="59"/>
      <c r="AKJ306" s="59"/>
      <c r="AKK306" s="59"/>
      <c r="AKL306" s="59"/>
      <c r="AKM306" s="59"/>
      <c r="AKN306" s="59"/>
      <c r="AKO306" s="59"/>
      <c r="AKP306" s="59"/>
      <c r="AKQ306" s="59"/>
      <c r="AKR306" s="59"/>
      <c r="AKS306" s="59"/>
      <c r="AKT306" s="59"/>
      <c r="AKU306" s="59"/>
      <c r="AKV306" s="59"/>
      <c r="AKW306" s="59"/>
      <c r="AKX306" s="59"/>
      <c r="AKY306" s="59"/>
      <c r="AKZ306" s="59"/>
      <c r="ALA306" s="59"/>
      <c r="ALB306" s="59"/>
      <c r="ALC306" s="59"/>
      <c r="ALD306" s="59"/>
      <c r="ALE306" s="59"/>
      <c r="ALF306" s="59"/>
      <c r="ALG306" s="59"/>
      <c r="ALH306" s="59"/>
      <c r="ALI306" s="59"/>
      <c r="ALJ306" s="59"/>
      <c r="ALK306" s="59"/>
      <c r="ALL306" s="59"/>
      <c r="ALM306" s="59"/>
      <c r="ALN306" s="59"/>
      <c r="ALO306" s="59"/>
      <c r="ALP306" s="59"/>
      <c r="ALQ306" s="59"/>
      <c r="ALR306" s="59"/>
      <c r="ALS306" s="59"/>
      <c r="ALT306" s="59"/>
      <c r="ALU306" s="59"/>
      <c r="ALV306" s="59"/>
      <c r="ALW306" s="59"/>
      <c r="ALX306" s="59"/>
      <c r="ALY306" s="59"/>
      <c r="ALZ306" s="59"/>
      <c r="AMA306" s="59"/>
      <c r="AMB306" s="59"/>
      <c r="AMC306" s="59"/>
      <c r="AMD306" s="59"/>
      <c r="AME306" s="59"/>
      <c r="AMF306" s="59"/>
      <c r="AMG306" s="59"/>
      <c r="AMH306" s="59"/>
      <c r="AMI306" s="59"/>
      <c r="AMJ306" s="59"/>
      <c r="AMK306" s="59"/>
      <c r="AML306" s="59"/>
      <c r="AMM306" s="59"/>
      <c r="AMN306" s="59"/>
      <c r="AMO306" s="59"/>
      <c r="AMP306" s="59"/>
      <c r="AMQ306" s="59"/>
      <c r="AMR306" s="59"/>
      <c r="AMS306" s="59"/>
      <c r="AMT306" s="59"/>
      <c r="AMU306" s="59"/>
      <c r="AMV306" s="59"/>
      <c r="AMW306" s="59"/>
      <c r="AMX306" s="59"/>
      <c r="AMY306" s="59"/>
      <c r="AMZ306" s="59"/>
      <c r="ANA306" s="59"/>
      <c r="ANB306" s="59"/>
      <c r="ANC306" s="59"/>
      <c r="AND306" s="59"/>
      <c r="ANE306" s="59"/>
      <c r="ANF306" s="59"/>
      <c r="ANG306" s="59"/>
      <c r="ANH306" s="59"/>
      <c r="ANI306" s="59"/>
      <c r="ANJ306" s="59"/>
      <c r="ANK306" s="59"/>
      <c r="ANL306" s="59"/>
      <c r="ANM306" s="59"/>
      <c r="ANN306" s="59"/>
      <c r="ANO306" s="59"/>
      <c r="ANP306" s="59"/>
      <c r="ANQ306" s="59"/>
      <c r="ANR306" s="59"/>
      <c r="ANS306" s="59"/>
      <c r="ANT306" s="59"/>
      <c r="ANU306" s="59"/>
      <c r="ANV306" s="59"/>
      <c r="ANW306" s="59"/>
      <c r="ANX306" s="59"/>
      <c r="ANY306" s="59"/>
      <c r="ANZ306" s="59"/>
      <c r="AOA306" s="59"/>
      <c r="AOB306" s="59"/>
      <c r="AOC306" s="59"/>
      <c r="AOD306" s="59"/>
      <c r="AOE306" s="59"/>
      <c r="AOF306" s="59"/>
      <c r="AOG306" s="59"/>
      <c r="AOH306" s="59"/>
      <c r="AOI306" s="59"/>
      <c r="AOJ306" s="59"/>
      <c r="AOK306" s="59"/>
      <c r="AOL306" s="59"/>
      <c r="AOM306" s="59"/>
      <c r="AON306" s="59"/>
      <c r="AOO306" s="59"/>
      <c r="AOP306" s="59"/>
      <c r="AOQ306" s="59"/>
      <c r="AOR306" s="59"/>
      <c r="AOS306" s="59"/>
      <c r="AOT306" s="59"/>
      <c r="AOU306" s="59"/>
      <c r="AOV306" s="59"/>
      <c r="AOW306" s="59"/>
      <c r="AOX306" s="59"/>
      <c r="AOY306" s="59"/>
      <c r="AOZ306" s="59"/>
      <c r="APA306" s="59"/>
      <c r="APB306" s="59"/>
      <c r="APC306" s="59"/>
      <c r="APD306" s="59"/>
      <c r="APE306" s="59"/>
      <c r="APF306" s="59"/>
      <c r="APG306" s="59"/>
      <c r="APH306" s="59"/>
      <c r="API306" s="59"/>
      <c r="APJ306" s="59"/>
      <c r="APK306" s="59"/>
      <c r="APL306" s="59"/>
      <c r="APM306" s="59"/>
      <c r="APN306" s="59"/>
      <c r="APO306" s="59"/>
      <c r="APP306" s="59"/>
      <c r="APQ306" s="59"/>
      <c r="APR306" s="59"/>
      <c r="APS306" s="59"/>
      <c r="APT306" s="59"/>
      <c r="APU306" s="59"/>
      <c r="APV306" s="59"/>
      <c r="APW306" s="59"/>
      <c r="APX306" s="59"/>
      <c r="APY306" s="59"/>
      <c r="APZ306" s="59"/>
      <c r="AQA306" s="59"/>
      <c r="AQB306" s="59"/>
      <c r="AQC306" s="59"/>
      <c r="AQD306" s="59"/>
      <c r="AQE306" s="59"/>
      <c r="AQF306" s="59"/>
      <c r="AQG306" s="59"/>
      <c r="AQH306" s="59"/>
      <c r="AQI306" s="59"/>
      <c r="AQJ306" s="59"/>
      <c r="AQK306" s="59"/>
      <c r="AQL306" s="59"/>
      <c r="AQM306" s="59"/>
      <c r="AQN306" s="59"/>
      <c r="AQO306" s="59"/>
      <c r="AQP306" s="59"/>
      <c r="AQQ306" s="59"/>
      <c r="AQR306" s="59"/>
      <c r="AQS306" s="59"/>
      <c r="AQT306" s="59"/>
      <c r="AQU306" s="59"/>
      <c r="AQV306" s="59"/>
      <c r="AQW306" s="59"/>
      <c r="AQX306" s="59"/>
      <c r="AQY306" s="59"/>
      <c r="AQZ306" s="59"/>
      <c r="ARA306" s="59"/>
      <c r="ARB306" s="59"/>
      <c r="ARC306" s="59"/>
      <c r="ARD306" s="59"/>
      <c r="ARE306" s="59"/>
      <c r="ARF306" s="59"/>
      <c r="ARG306" s="59"/>
      <c r="ARH306" s="59"/>
      <c r="ARI306" s="59"/>
      <c r="ARJ306" s="59"/>
      <c r="ARK306" s="59"/>
      <c r="ARL306" s="59"/>
      <c r="ARM306" s="59"/>
      <c r="ARN306" s="59"/>
      <c r="ARO306" s="59"/>
      <c r="ARP306" s="59"/>
      <c r="ARQ306" s="59"/>
      <c r="ARR306" s="59"/>
      <c r="ARS306" s="59"/>
      <c r="ART306" s="59"/>
      <c r="ARU306" s="59"/>
      <c r="ARV306" s="59"/>
      <c r="ARW306" s="59"/>
      <c r="ARX306" s="59"/>
      <c r="ARY306" s="59"/>
      <c r="ARZ306" s="59"/>
      <c r="ASA306" s="59"/>
      <c r="ASB306" s="59"/>
      <c r="ASC306" s="59"/>
      <c r="ASD306" s="59"/>
      <c r="ASE306" s="59"/>
      <c r="ASF306" s="59"/>
      <c r="ASG306" s="59"/>
      <c r="ASH306" s="59"/>
      <c r="ASI306" s="59"/>
      <c r="ASJ306" s="59"/>
      <c r="ASK306" s="59"/>
      <c r="ASL306" s="59"/>
      <c r="ASM306" s="59"/>
      <c r="ASN306" s="59"/>
      <c r="ASO306" s="59"/>
      <c r="ASP306" s="59"/>
      <c r="ASQ306" s="59"/>
      <c r="ASR306" s="59"/>
      <c r="ASS306" s="59"/>
      <c r="AST306" s="59"/>
      <c r="ASU306" s="59"/>
      <c r="ASV306" s="59"/>
      <c r="ASW306" s="59"/>
      <c r="ASX306" s="59"/>
      <c r="ASY306" s="59"/>
      <c r="ASZ306" s="59"/>
      <c r="ATA306" s="59"/>
      <c r="ATB306" s="59"/>
      <c r="ATC306" s="59"/>
      <c r="ATD306" s="59"/>
      <c r="ATE306" s="59"/>
      <c r="ATF306" s="59"/>
      <c r="ATG306" s="59"/>
      <c r="ATH306" s="59"/>
      <c r="ATI306" s="59"/>
      <c r="ATJ306" s="59"/>
      <c r="ATK306" s="59"/>
      <c r="ATL306" s="59"/>
      <c r="ATM306" s="59"/>
      <c r="ATN306" s="59"/>
      <c r="ATO306" s="59"/>
      <c r="ATP306" s="59"/>
      <c r="ATQ306" s="59"/>
      <c r="ATR306" s="59"/>
      <c r="ATS306" s="59"/>
      <c r="ATT306" s="59"/>
      <c r="ATU306" s="59"/>
      <c r="ATV306" s="59"/>
      <c r="ATW306" s="59"/>
      <c r="ATX306" s="59"/>
      <c r="ATY306" s="59"/>
      <c r="ATZ306" s="59"/>
      <c r="AUA306" s="59"/>
      <c r="AUB306" s="59"/>
      <c r="AUC306" s="59"/>
      <c r="AUD306" s="59"/>
      <c r="AUE306" s="59"/>
      <c r="AUF306" s="59"/>
      <c r="AUG306" s="59"/>
      <c r="AUH306" s="59"/>
      <c r="AUI306" s="59"/>
      <c r="AUJ306" s="59"/>
      <c r="AUK306" s="59"/>
      <c r="AUL306" s="59"/>
      <c r="AUM306" s="59"/>
      <c r="AUN306" s="59"/>
      <c r="AUO306" s="59"/>
      <c r="AUP306" s="59"/>
      <c r="AUQ306" s="59"/>
      <c r="AUR306" s="59"/>
      <c r="AUS306" s="59"/>
      <c r="AUT306" s="59"/>
      <c r="AUU306" s="59"/>
      <c r="AUV306" s="59"/>
      <c r="AUW306" s="59"/>
      <c r="AUX306" s="59"/>
      <c r="AUY306" s="59"/>
      <c r="AUZ306" s="59"/>
      <c r="AVA306" s="59"/>
      <c r="AVB306" s="59"/>
      <c r="AVC306" s="59"/>
      <c r="AVD306" s="59"/>
      <c r="AVE306" s="59"/>
      <c r="AVF306" s="59"/>
      <c r="AVG306" s="59"/>
      <c r="AVH306" s="59"/>
      <c r="AVI306" s="59"/>
      <c r="AVJ306" s="59"/>
      <c r="AVK306" s="59"/>
      <c r="AVL306" s="59"/>
      <c r="AVM306" s="59"/>
      <c r="AVN306" s="59"/>
      <c r="AVO306" s="59"/>
      <c r="AVP306" s="59"/>
      <c r="AVQ306" s="59"/>
      <c r="AVR306" s="59"/>
      <c r="AVS306" s="59"/>
      <c r="AVT306" s="59"/>
      <c r="AVU306" s="59"/>
      <c r="AVV306" s="59"/>
      <c r="AVW306" s="59"/>
      <c r="AVX306" s="59"/>
      <c r="AVY306" s="59"/>
      <c r="AVZ306" s="59"/>
      <c r="AWA306" s="59"/>
      <c r="AWB306" s="59"/>
      <c r="AWC306" s="59"/>
      <c r="AWD306" s="59"/>
      <c r="AWE306" s="59"/>
      <c r="AWF306" s="59"/>
      <c r="AWG306" s="59"/>
      <c r="AWH306" s="59"/>
      <c r="AWI306" s="59"/>
      <c r="AWJ306" s="59"/>
      <c r="AWK306" s="59"/>
      <c r="AWL306" s="59"/>
      <c r="AWM306" s="59"/>
      <c r="AWN306" s="59"/>
      <c r="AWO306" s="59"/>
      <c r="AWP306" s="59"/>
      <c r="AWQ306" s="59"/>
      <c r="AWR306" s="59"/>
      <c r="AWS306" s="59"/>
      <c r="AWT306" s="59"/>
      <c r="AWU306" s="59"/>
      <c r="AWV306" s="59"/>
      <c r="AWW306" s="59"/>
      <c r="AWX306" s="59"/>
      <c r="AWY306" s="59"/>
      <c r="AWZ306" s="59"/>
      <c r="AXA306" s="59"/>
      <c r="AXB306" s="59"/>
      <c r="AXC306" s="59"/>
      <c r="AXD306" s="59"/>
      <c r="AXE306" s="59"/>
      <c r="AXF306" s="59"/>
      <c r="AXG306" s="59"/>
      <c r="AXH306" s="59"/>
      <c r="AXI306" s="59"/>
      <c r="AXJ306" s="59"/>
      <c r="AXK306" s="59"/>
      <c r="AXL306" s="59"/>
      <c r="AXM306" s="59"/>
      <c r="AXN306" s="59"/>
      <c r="AXO306" s="59"/>
      <c r="AXP306" s="59"/>
      <c r="AXQ306" s="59"/>
      <c r="AXR306" s="59"/>
      <c r="AXS306" s="59"/>
      <c r="AXT306" s="59"/>
      <c r="AXU306" s="59"/>
      <c r="AXV306" s="59"/>
      <c r="AXW306" s="59"/>
      <c r="AXX306" s="59"/>
      <c r="AXY306" s="59"/>
      <c r="AXZ306" s="59"/>
      <c r="AYA306" s="59"/>
      <c r="AYB306" s="59"/>
      <c r="AYC306" s="59"/>
      <c r="AYD306" s="59"/>
      <c r="AYE306" s="59"/>
      <c r="AYF306" s="59"/>
      <c r="AYG306" s="59"/>
      <c r="AYH306" s="59"/>
      <c r="AYI306" s="59"/>
      <c r="AYJ306" s="59"/>
      <c r="AYK306" s="59"/>
      <c r="AYL306" s="59"/>
      <c r="AYM306" s="59"/>
      <c r="AYN306" s="59"/>
      <c r="AYO306" s="59"/>
      <c r="AYP306" s="59"/>
      <c r="AYQ306" s="59"/>
      <c r="AYR306" s="59"/>
      <c r="AYS306" s="59"/>
      <c r="AYT306" s="59"/>
      <c r="AYU306" s="59"/>
      <c r="AYV306" s="59"/>
      <c r="AYW306" s="59"/>
      <c r="AYX306" s="59"/>
      <c r="AYY306" s="59"/>
      <c r="AYZ306" s="59"/>
      <c r="AZA306" s="59"/>
      <c r="AZB306" s="59"/>
      <c r="AZC306" s="59"/>
      <c r="AZD306" s="59"/>
      <c r="AZE306" s="59"/>
      <c r="AZF306" s="59"/>
      <c r="AZG306" s="59"/>
      <c r="AZH306" s="59"/>
      <c r="AZI306" s="59"/>
      <c r="AZJ306" s="59"/>
      <c r="AZK306" s="59"/>
      <c r="AZL306" s="59"/>
      <c r="AZM306" s="59"/>
      <c r="AZN306" s="59"/>
      <c r="AZO306" s="59"/>
      <c r="AZP306" s="59"/>
      <c r="AZQ306" s="59"/>
      <c r="AZR306" s="59"/>
      <c r="AZS306" s="59"/>
      <c r="AZT306" s="59"/>
      <c r="AZU306" s="59"/>
      <c r="AZV306" s="59"/>
      <c r="AZW306" s="59"/>
      <c r="AZX306" s="59"/>
      <c r="AZY306" s="59"/>
      <c r="AZZ306" s="59"/>
      <c r="BAA306" s="59"/>
      <c r="BAB306" s="59"/>
      <c r="BAC306" s="59"/>
      <c r="BAD306" s="59"/>
      <c r="BAE306" s="59"/>
      <c r="BAF306" s="59"/>
      <c r="BAG306" s="59"/>
      <c r="BAH306" s="59"/>
      <c r="BAI306" s="59"/>
      <c r="BAJ306" s="59"/>
      <c r="BAK306" s="59"/>
      <c r="BAL306" s="59"/>
      <c r="BAM306" s="59"/>
      <c r="BAN306" s="59"/>
      <c r="BAO306" s="59"/>
      <c r="BAP306" s="59"/>
      <c r="BAQ306" s="59"/>
      <c r="BAR306" s="59"/>
      <c r="BAS306" s="59"/>
      <c r="BAT306" s="59"/>
      <c r="BAU306" s="59"/>
      <c r="BAV306" s="59"/>
      <c r="BAW306" s="59"/>
      <c r="BAX306" s="59"/>
      <c r="BAY306" s="59"/>
      <c r="BAZ306" s="59"/>
      <c r="BBA306" s="59"/>
      <c r="BBB306" s="59"/>
      <c r="BBC306" s="59"/>
      <c r="BBD306" s="59"/>
      <c r="BBE306" s="59"/>
      <c r="BBF306" s="59"/>
      <c r="BBG306" s="59"/>
      <c r="BBH306" s="59"/>
      <c r="BBI306" s="59"/>
      <c r="BBJ306" s="59"/>
      <c r="BBK306" s="59"/>
      <c r="BBL306" s="59"/>
      <c r="BBM306" s="59"/>
      <c r="BBN306" s="59"/>
      <c r="BBO306" s="59"/>
      <c r="BBP306" s="59"/>
      <c r="BBQ306" s="59"/>
      <c r="BBR306" s="59"/>
      <c r="BBS306" s="59"/>
      <c r="BBT306" s="59"/>
      <c r="BBU306" s="59"/>
      <c r="BBV306" s="59"/>
      <c r="BBW306" s="59"/>
      <c r="BBX306" s="59"/>
      <c r="BBY306" s="59"/>
      <c r="BBZ306" s="59"/>
      <c r="BCA306" s="59"/>
      <c r="BCB306" s="59"/>
      <c r="BCC306" s="59"/>
      <c r="BCD306" s="59"/>
      <c r="BCE306" s="59"/>
      <c r="BCF306" s="59"/>
      <c r="BCG306" s="59"/>
      <c r="BCH306" s="59"/>
      <c r="BCI306" s="59"/>
      <c r="BCJ306" s="59"/>
      <c r="BCK306" s="59"/>
      <c r="BCL306" s="59"/>
      <c r="BCM306" s="59"/>
      <c r="BCN306" s="59"/>
      <c r="BCO306" s="59"/>
      <c r="BCP306" s="59"/>
      <c r="BCQ306" s="59"/>
      <c r="BCR306" s="59"/>
      <c r="BCS306" s="59"/>
      <c r="BCT306" s="59"/>
      <c r="BCU306" s="59"/>
      <c r="BCV306" s="59"/>
      <c r="BCW306" s="59"/>
      <c r="BCX306" s="59"/>
      <c r="BCY306" s="59"/>
      <c r="BCZ306" s="59"/>
      <c r="BDA306" s="59"/>
      <c r="BDB306" s="59"/>
      <c r="BDC306" s="59"/>
      <c r="BDD306" s="59"/>
      <c r="BDE306" s="59"/>
      <c r="BDF306" s="59"/>
      <c r="BDG306" s="59"/>
      <c r="BDH306" s="59"/>
      <c r="BDI306" s="59"/>
      <c r="BDJ306" s="59"/>
      <c r="BDK306" s="59"/>
      <c r="BDL306" s="59"/>
      <c r="BDM306" s="59"/>
      <c r="BDN306" s="59"/>
      <c r="BDO306" s="59"/>
      <c r="BDP306" s="59"/>
      <c r="BDQ306" s="59"/>
      <c r="BDR306" s="59"/>
      <c r="BDS306" s="59"/>
      <c r="BDT306" s="59"/>
      <c r="BDU306" s="59"/>
      <c r="BDV306" s="59"/>
      <c r="BDW306" s="59"/>
      <c r="BDX306" s="59"/>
      <c r="BDY306" s="59"/>
      <c r="BDZ306" s="59"/>
      <c r="BEA306" s="59"/>
      <c r="BEB306" s="59"/>
      <c r="BEC306" s="59"/>
      <c r="BED306" s="59"/>
      <c r="BEE306" s="59"/>
      <c r="BEF306" s="59"/>
      <c r="BEG306" s="59"/>
      <c r="BEH306" s="59"/>
      <c r="BEI306" s="59"/>
      <c r="BEJ306" s="59"/>
      <c r="BEK306" s="59"/>
      <c r="BEL306" s="59"/>
      <c r="BEM306" s="59"/>
      <c r="BEN306" s="59"/>
      <c r="BEO306" s="59"/>
      <c r="BEP306" s="59"/>
      <c r="BEQ306" s="59"/>
      <c r="BER306" s="59"/>
      <c r="BES306" s="59"/>
      <c r="BET306" s="59"/>
      <c r="BEU306" s="59"/>
      <c r="BEV306" s="59"/>
      <c r="BEW306" s="59"/>
      <c r="BEX306" s="59"/>
      <c r="BEY306" s="59"/>
      <c r="BEZ306" s="59"/>
      <c r="BFA306" s="59"/>
      <c r="BFB306" s="59"/>
      <c r="BFC306" s="59"/>
      <c r="BFD306" s="59"/>
      <c r="BFE306" s="59"/>
      <c r="BFF306" s="59"/>
      <c r="BFG306" s="59"/>
      <c r="BFH306" s="59"/>
      <c r="BFI306" s="59"/>
      <c r="BFJ306" s="59"/>
      <c r="BFK306" s="59"/>
      <c r="BFL306" s="59"/>
      <c r="BFM306" s="59"/>
      <c r="BFN306" s="59"/>
      <c r="BFO306" s="59"/>
      <c r="BFP306" s="59"/>
      <c r="BFQ306" s="59"/>
      <c r="BFR306" s="59"/>
      <c r="BFS306" s="59"/>
      <c r="BFT306" s="59"/>
      <c r="BFU306" s="59"/>
      <c r="BFV306" s="59"/>
      <c r="BFW306" s="59"/>
      <c r="BFX306" s="59"/>
      <c r="BFY306" s="59"/>
      <c r="BFZ306" s="59"/>
      <c r="BGA306" s="59"/>
      <c r="BGB306" s="59"/>
      <c r="BGC306" s="59"/>
      <c r="BGD306" s="59"/>
      <c r="BGE306" s="59"/>
      <c r="BGF306" s="59"/>
      <c r="BGG306" s="59"/>
      <c r="BGH306" s="59"/>
      <c r="BGI306" s="59"/>
      <c r="BGJ306" s="59"/>
      <c r="BGK306" s="59"/>
      <c r="BGL306" s="59"/>
      <c r="BGM306" s="59"/>
      <c r="BGN306" s="59"/>
      <c r="BGO306" s="59"/>
      <c r="BGP306" s="59"/>
      <c r="BGQ306" s="59"/>
      <c r="BGR306" s="59"/>
      <c r="BGS306" s="59"/>
      <c r="BGT306" s="59"/>
      <c r="BGU306" s="59"/>
      <c r="BGV306" s="59"/>
      <c r="BGW306" s="59"/>
      <c r="BGX306" s="59"/>
      <c r="BGY306" s="59"/>
      <c r="BGZ306" s="59"/>
      <c r="BHA306" s="59"/>
      <c r="BHB306" s="59"/>
      <c r="BHC306" s="59"/>
      <c r="BHD306" s="59"/>
      <c r="BHE306" s="59"/>
      <c r="BHF306" s="59"/>
      <c r="BHG306" s="59"/>
      <c r="BHH306" s="59"/>
      <c r="BHI306" s="59"/>
      <c r="BHJ306" s="59"/>
      <c r="BHK306" s="59"/>
      <c r="BHL306" s="59"/>
      <c r="BHM306" s="59"/>
      <c r="BHN306" s="59"/>
      <c r="BHO306" s="59"/>
      <c r="BHP306" s="59"/>
      <c r="BHQ306" s="59"/>
      <c r="BHR306" s="59"/>
      <c r="BHS306" s="59"/>
      <c r="BHT306" s="59"/>
      <c r="BHU306" s="59"/>
      <c r="BHV306" s="59"/>
      <c r="BHW306" s="59"/>
      <c r="BHX306" s="59"/>
      <c r="BHY306" s="59"/>
      <c r="BHZ306" s="59"/>
      <c r="BIA306" s="59"/>
      <c r="BIB306" s="59"/>
      <c r="BIC306" s="59"/>
      <c r="BID306" s="59"/>
      <c r="BIE306" s="59"/>
      <c r="BIF306" s="59"/>
      <c r="BIG306" s="59"/>
      <c r="BIH306" s="59"/>
      <c r="BII306" s="59"/>
      <c r="BIJ306" s="59"/>
      <c r="BIK306" s="59"/>
      <c r="BIL306" s="59"/>
      <c r="BIM306" s="59"/>
      <c r="BIN306" s="59"/>
      <c r="BIO306" s="59"/>
      <c r="BIP306" s="59"/>
      <c r="BIQ306" s="59"/>
      <c r="BIR306" s="59"/>
      <c r="BIS306" s="59"/>
      <c r="BIT306" s="59"/>
      <c r="BIU306" s="59"/>
      <c r="BIV306" s="59"/>
      <c r="BIW306" s="59"/>
      <c r="BIX306" s="59"/>
      <c r="BIY306" s="59"/>
      <c r="BIZ306" s="59"/>
      <c r="BJA306" s="59"/>
      <c r="BJB306" s="59"/>
      <c r="BJC306" s="59"/>
      <c r="BJD306" s="59"/>
      <c r="BJE306" s="59"/>
      <c r="BJF306" s="59"/>
      <c r="BJG306" s="59"/>
      <c r="BJH306" s="59"/>
      <c r="BJI306" s="59"/>
      <c r="BJJ306" s="59"/>
      <c r="BJK306" s="59"/>
      <c r="BJL306" s="59"/>
      <c r="BJM306" s="59"/>
      <c r="BJN306" s="59"/>
      <c r="BJO306" s="59"/>
      <c r="BJP306" s="59"/>
      <c r="BJQ306" s="59"/>
      <c r="BJR306" s="59"/>
      <c r="BJS306" s="59"/>
      <c r="BJT306" s="59"/>
      <c r="BJU306" s="59"/>
      <c r="BJV306" s="59"/>
      <c r="BJW306" s="59"/>
      <c r="BJX306" s="59"/>
      <c r="BJY306" s="59"/>
      <c r="BJZ306" s="59"/>
      <c r="BKA306" s="59"/>
      <c r="BKB306" s="59"/>
      <c r="BKC306" s="59"/>
      <c r="BKD306" s="59"/>
      <c r="BKE306" s="59"/>
      <c r="BKF306" s="59"/>
      <c r="BKG306" s="59"/>
      <c r="BKH306" s="59"/>
      <c r="BKI306" s="59"/>
      <c r="BKJ306" s="59"/>
      <c r="BKK306" s="59"/>
      <c r="BKL306" s="59"/>
      <c r="BKM306" s="59"/>
      <c r="BKN306" s="59"/>
      <c r="BKO306" s="59"/>
      <c r="BKP306" s="59"/>
      <c r="BKQ306" s="59"/>
      <c r="BKR306" s="59"/>
      <c r="BKS306" s="59"/>
      <c r="BKT306" s="59"/>
      <c r="BKU306" s="59"/>
      <c r="BKV306" s="59"/>
      <c r="BKW306" s="59"/>
      <c r="BKX306" s="59"/>
      <c r="BKY306" s="59"/>
      <c r="BKZ306" s="59"/>
      <c r="BLA306" s="59"/>
      <c r="BLB306" s="59"/>
      <c r="BLC306" s="59"/>
      <c r="BLD306" s="59"/>
      <c r="BLE306" s="59"/>
      <c r="BLF306" s="59"/>
      <c r="BLG306" s="59"/>
      <c r="BLH306" s="59"/>
      <c r="BLI306" s="59"/>
      <c r="BLJ306" s="59"/>
      <c r="BLK306" s="59"/>
      <c r="BLL306" s="59"/>
      <c r="BLM306" s="59"/>
      <c r="BLN306" s="59"/>
      <c r="BLO306" s="59"/>
      <c r="BLP306" s="59"/>
      <c r="BLQ306" s="59"/>
      <c r="BLR306" s="59"/>
      <c r="BLS306" s="59"/>
      <c r="BLT306" s="59"/>
      <c r="BLU306" s="59"/>
      <c r="BLV306" s="59"/>
      <c r="BLW306" s="59"/>
      <c r="BLX306" s="59"/>
      <c r="BLY306" s="59"/>
      <c r="BLZ306" s="59"/>
      <c r="BMA306" s="59"/>
      <c r="BMB306" s="59"/>
      <c r="BMC306" s="59"/>
      <c r="BMD306" s="59"/>
      <c r="BME306" s="59"/>
      <c r="BMF306" s="59"/>
      <c r="BMG306" s="59"/>
      <c r="BMH306" s="59"/>
      <c r="BMI306" s="59"/>
      <c r="BMJ306" s="59"/>
      <c r="BMK306" s="59"/>
      <c r="BML306" s="59"/>
      <c r="BMM306" s="59"/>
      <c r="BMN306" s="59"/>
      <c r="BMO306" s="59"/>
      <c r="BMP306" s="59"/>
      <c r="BMQ306" s="59"/>
      <c r="BMR306" s="59"/>
      <c r="BMS306" s="59"/>
      <c r="BMT306" s="59"/>
      <c r="BMU306" s="59"/>
      <c r="BMV306" s="59"/>
      <c r="BMW306" s="59"/>
      <c r="BMX306" s="59"/>
      <c r="BMY306" s="59"/>
      <c r="BMZ306" s="59"/>
      <c r="BNA306" s="59"/>
      <c r="BNB306" s="59"/>
      <c r="BNC306" s="59"/>
      <c r="BND306" s="59"/>
      <c r="BNE306" s="59"/>
      <c r="BNF306" s="59"/>
      <c r="BNG306" s="59"/>
      <c r="BNH306" s="59"/>
      <c r="BNI306" s="59"/>
      <c r="BNJ306" s="59"/>
      <c r="BNK306" s="59"/>
      <c r="BNL306" s="59"/>
      <c r="BNM306" s="59"/>
      <c r="BNN306" s="59"/>
      <c r="BNO306" s="59"/>
      <c r="BNP306" s="59"/>
      <c r="BNQ306" s="59"/>
      <c r="BNR306" s="59"/>
      <c r="BNS306" s="59"/>
      <c r="BNT306" s="59"/>
      <c r="BNU306" s="59"/>
      <c r="BNV306" s="59"/>
      <c r="BNW306" s="59"/>
      <c r="BNX306" s="59"/>
      <c r="BNY306" s="59"/>
      <c r="BNZ306" s="59"/>
      <c r="BOA306" s="59"/>
      <c r="BOB306" s="59"/>
      <c r="BOC306" s="59"/>
      <c r="BOD306" s="59"/>
      <c r="BOE306" s="59"/>
      <c r="BOF306" s="59"/>
      <c r="BOG306" s="59"/>
      <c r="BOH306" s="59"/>
      <c r="BOI306" s="59"/>
      <c r="BOJ306" s="59"/>
      <c r="BOK306" s="59"/>
      <c r="BOL306" s="59"/>
      <c r="BOM306" s="59"/>
      <c r="BON306" s="59"/>
      <c r="BOO306" s="59"/>
      <c r="BOP306" s="59"/>
      <c r="BOQ306" s="59"/>
      <c r="BOR306" s="59"/>
      <c r="BOS306" s="59"/>
      <c r="BOT306" s="59"/>
      <c r="BOU306" s="59"/>
      <c r="BOV306" s="59"/>
      <c r="BOW306" s="59"/>
      <c r="BOX306" s="59"/>
      <c r="BOY306" s="59"/>
      <c r="BOZ306" s="59"/>
      <c r="BPA306" s="59"/>
      <c r="BPB306" s="59"/>
      <c r="BPC306" s="59"/>
      <c r="BPD306" s="59"/>
      <c r="BPE306" s="59"/>
      <c r="BPF306" s="59"/>
      <c r="BPG306" s="59"/>
      <c r="BPH306" s="59"/>
      <c r="BPI306" s="59"/>
      <c r="BPJ306" s="59"/>
      <c r="BPK306" s="59"/>
      <c r="BPL306" s="59"/>
      <c r="BPM306" s="59"/>
      <c r="BPN306" s="59"/>
      <c r="BPO306" s="59"/>
      <c r="BPP306" s="59"/>
      <c r="BPQ306" s="59"/>
      <c r="BPR306" s="59"/>
      <c r="BPS306" s="59"/>
      <c r="BPT306" s="59"/>
      <c r="BPU306" s="59"/>
      <c r="BPV306" s="59"/>
      <c r="BPW306" s="59"/>
      <c r="BPX306" s="59"/>
      <c r="BPY306" s="59"/>
      <c r="BPZ306" s="59"/>
      <c r="BQA306" s="59"/>
      <c r="BQB306" s="59"/>
      <c r="BQC306" s="59"/>
      <c r="BQD306" s="59"/>
      <c r="BQE306" s="59"/>
      <c r="BQF306" s="59"/>
      <c r="BQG306" s="59"/>
      <c r="BQH306" s="59"/>
      <c r="BQI306" s="59"/>
      <c r="BQJ306" s="59"/>
      <c r="BQK306" s="59"/>
      <c r="BQL306" s="59"/>
      <c r="BQM306" s="59"/>
      <c r="BQN306" s="59"/>
      <c r="BQO306" s="59"/>
      <c r="BQP306" s="59"/>
      <c r="BQQ306" s="59"/>
      <c r="BQR306" s="59"/>
      <c r="BQS306" s="59"/>
      <c r="BQT306" s="59"/>
      <c r="BQU306" s="59"/>
      <c r="BQV306" s="59"/>
      <c r="BQW306" s="59"/>
      <c r="BQX306" s="59"/>
      <c r="BQY306" s="59"/>
      <c r="BQZ306" s="59"/>
      <c r="BRA306" s="59"/>
      <c r="BRB306" s="59"/>
      <c r="BRC306" s="59"/>
      <c r="BRD306" s="59"/>
      <c r="BRE306" s="59"/>
      <c r="BRF306" s="59"/>
      <c r="BRG306" s="59"/>
      <c r="BRH306" s="59"/>
      <c r="BRI306" s="59"/>
      <c r="BRJ306" s="59"/>
      <c r="BRK306" s="59"/>
      <c r="BRL306" s="59"/>
      <c r="BRM306" s="59"/>
      <c r="BRN306" s="59"/>
      <c r="BRO306" s="59"/>
      <c r="BRP306" s="59"/>
      <c r="BRQ306" s="59"/>
      <c r="BRR306" s="59"/>
      <c r="BRS306" s="59"/>
      <c r="BRT306" s="59"/>
      <c r="BRU306" s="59"/>
      <c r="BRV306" s="59"/>
      <c r="BRW306" s="59"/>
      <c r="BRX306" s="59"/>
      <c r="BRY306" s="59"/>
      <c r="BRZ306" s="59"/>
      <c r="BSA306" s="59"/>
      <c r="BSB306" s="59"/>
      <c r="BSC306" s="59"/>
      <c r="BSD306" s="59"/>
      <c r="BSE306" s="59"/>
      <c r="BSF306" s="59"/>
      <c r="BSG306" s="59"/>
      <c r="BSH306" s="59"/>
      <c r="BSI306" s="59"/>
      <c r="BSJ306" s="59"/>
      <c r="BSK306" s="59"/>
      <c r="BSL306" s="59"/>
      <c r="BSM306" s="59"/>
      <c r="BSN306" s="59"/>
      <c r="BSO306" s="59"/>
      <c r="BSP306" s="59"/>
      <c r="BSQ306" s="59"/>
      <c r="BSR306" s="59"/>
      <c r="BSS306" s="59"/>
      <c r="BST306" s="59"/>
      <c r="BSU306" s="59"/>
      <c r="BSV306" s="59"/>
      <c r="BSW306" s="59"/>
      <c r="BSX306" s="59"/>
      <c r="BSY306" s="59"/>
      <c r="BSZ306" s="59"/>
      <c r="BTA306" s="59"/>
      <c r="BTB306" s="59"/>
      <c r="BTC306" s="59"/>
      <c r="BTD306" s="59"/>
      <c r="BTE306" s="59"/>
      <c r="BTF306" s="59"/>
      <c r="BTG306" s="59"/>
      <c r="BTH306" s="59"/>
      <c r="BTI306" s="59"/>
      <c r="BTJ306" s="59"/>
      <c r="BTK306" s="59"/>
      <c r="BTL306" s="59"/>
      <c r="BTM306" s="59"/>
      <c r="BTN306" s="59"/>
      <c r="BTO306" s="59"/>
      <c r="BTP306" s="59"/>
      <c r="BTQ306" s="59"/>
      <c r="BTR306" s="59"/>
      <c r="BTS306" s="59"/>
      <c r="BTT306" s="59"/>
      <c r="BTU306" s="59"/>
      <c r="BTV306" s="59"/>
      <c r="BTW306" s="59"/>
      <c r="BTX306" s="59"/>
      <c r="BTY306" s="59"/>
      <c r="BTZ306" s="59"/>
      <c r="BUA306" s="59"/>
      <c r="BUB306" s="59"/>
      <c r="BUC306" s="59"/>
      <c r="BUD306" s="59"/>
      <c r="BUE306" s="59"/>
      <c r="BUF306" s="59"/>
      <c r="BUG306" s="59"/>
      <c r="BUH306" s="59"/>
      <c r="BUI306" s="59"/>
      <c r="BUJ306" s="59"/>
      <c r="BUK306" s="59"/>
      <c r="BUL306" s="59"/>
      <c r="BUM306" s="59"/>
      <c r="BUN306" s="59"/>
      <c r="BUO306" s="59"/>
      <c r="BUP306" s="59"/>
      <c r="BUQ306" s="59"/>
      <c r="BUR306" s="59"/>
      <c r="BUS306" s="59"/>
      <c r="BUT306" s="59"/>
      <c r="BUU306" s="59"/>
      <c r="BUV306" s="59"/>
      <c r="BUW306" s="59"/>
      <c r="BUX306" s="59"/>
      <c r="BUY306" s="59"/>
      <c r="BUZ306" s="59"/>
      <c r="BVA306" s="59"/>
      <c r="BVB306" s="59"/>
      <c r="BVC306" s="59"/>
      <c r="BVD306" s="59"/>
      <c r="BVE306" s="59"/>
      <c r="BVF306" s="59"/>
      <c r="BVG306" s="59"/>
      <c r="BVH306" s="59"/>
      <c r="BVI306" s="59"/>
      <c r="BVJ306" s="59"/>
      <c r="BVK306" s="59"/>
      <c r="BVL306" s="59"/>
      <c r="BVM306" s="59"/>
      <c r="BVN306" s="59"/>
      <c r="BVO306" s="59"/>
      <c r="BVP306" s="59"/>
      <c r="BVQ306" s="59"/>
      <c r="BVR306" s="59"/>
      <c r="BVS306" s="59"/>
      <c r="BVT306" s="59"/>
      <c r="BVU306" s="59"/>
      <c r="BVV306" s="59"/>
      <c r="BVW306" s="59"/>
      <c r="BVX306" s="59"/>
      <c r="BVY306" s="59"/>
      <c r="BVZ306" s="59"/>
      <c r="BWA306" s="59"/>
      <c r="BWB306" s="59"/>
      <c r="BWC306" s="59"/>
      <c r="BWD306" s="59"/>
      <c r="BWE306" s="59"/>
      <c r="BWF306" s="59"/>
      <c r="BWG306" s="59"/>
      <c r="BWH306" s="59"/>
      <c r="BWI306" s="59"/>
      <c r="BWJ306" s="59"/>
      <c r="BWK306" s="59"/>
      <c r="BWL306" s="59"/>
      <c r="BWM306" s="59"/>
      <c r="BWN306" s="59"/>
      <c r="BWO306" s="59"/>
      <c r="BWP306" s="59"/>
      <c r="BWQ306" s="59"/>
      <c r="BWR306" s="59"/>
      <c r="BWS306" s="59"/>
      <c r="BWT306" s="59"/>
      <c r="BWU306" s="59"/>
      <c r="BWV306" s="59"/>
      <c r="BWW306" s="59"/>
      <c r="BWX306" s="59"/>
      <c r="BWY306" s="59"/>
      <c r="BWZ306" s="59"/>
      <c r="BXA306" s="59"/>
      <c r="BXB306" s="59"/>
      <c r="BXC306" s="59"/>
      <c r="BXD306" s="59"/>
      <c r="BXE306" s="59"/>
      <c r="BXF306" s="59"/>
      <c r="BXG306" s="59"/>
      <c r="BXH306" s="59"/>
      <c r="BXI306" s="59"/>
      <c r="BXJ306" s="59"/>
      <c r="BXK306" s="59"/>
      <c r="BXL306" s="59"/>
      <c r="BXM306" s="59"/>
      <c r="BXN306" s="59"/>
      <c r="BXO306" s="59"/>
      <c r="BXP306" s="59"/>
      <c r="BXQ306" s="59"/>
      <c r="BXR306" s="59"/>
      <c r="BXS306" s="59"/>
      <c r="BXT306" s="59"/>
      <c r="BXU306" s="59"/>
      <c r="BXV306" s="59"/>
      <c r="BXW306" s="59"/>
      <c r="BXX306" s="59"/>
      <c r="BXY306" s="59"/>
      <c r="BXZ306" s="59"/>
      <c r="BYA306" s="59"/>
      <c r="BYB306" s="59"/>
      <c r="BYC306" s="59"/>
      <c r="BYD306" s="59"/>
      <c r="BYE306" s="59"/>
      <c r="BYF306" s="59"/>
      <c r="BYG306" s="59"/>
      <c r="BYH306" s="59"/>
      <c r="BYI306" s="59"/>
      <c r="BYJ306" s="59"/>
      <c r="BYK306" s="59"/>
      <c r="BYL306" s="59"/>
      <c r="BYM306" s="59"/>
      <c r="BYN306" s="59"/>
      <c r="BYO306" s="59"/>
      <c r="BYP306" s="59"/>
      <c r="BYQ306" s="59"/>
      <c r="BYR306" s="59"/>
      <c r="BYS306" s="59"/>
      <c r="BYT306" s="59"/>
      <c r="BYU306" s="59"/>
      <c r="BYV306" s="59"/>
      <c r="BYW306" s="59"/>
      <c r="BYX306" s="59"/>
      <c r="BYY306" s="59"/>
      <c r="BYZ306" s="59"/>
      <c r="BZA306" s="59"/>
      <c r="BZB306" s="59"/>
      <c r="BZC306" s="59"/>
      <c r="BZD306" s="59"/>
      <c r="BZE306" s="59"/>
      <c r="BZF306" s="59"/>
      <c r="BZG306" s="59"/>
      <c r="BZH306" s="59"/>
      <c r="BZI306" s="59"/>
      <c r="BZJ306" s="59"/>
      <c r="BZK306" s="59"/>
      <c r="BZL306" s="59"/>
      <c r="BZM306" s="59"/>
      <c r="BZN306" s="59"/>
      <c r="BZO306" s="59"/>
      <c r="BZP306" s="59"/>
      <c r="BZQ306" s="59"/>
      <c r="BZR306" s="59"/>
      <c r="BZS306" s="59"/>
      <c r="BZT306" s="59"/>
      <c r="BZU306" s="59"/>
      <c r="BZV306" s="59"/>
      <c r="BZW306" s="59"/>
      <c r="BZX306" s="59"/>
      <c r="BZY306" s="59"/>
      <c r="BZZ306" s="59"/>
      <c r="CAA306" s="59"/>
      <c r="CAB306" s="59"/>
      <c r="CAC306" s="59"/>
      <c r="CAD306" s="59"/>
      <c r="CAE306" s="59"/>
      <c r="CAF306" s="59"/>
      <c r="CAG306" s="59"/>
      <c r="CAH306" s="59"/>
      <c r="CAI306" s="59"/>
      <c r="CAJ306" s="59"/>
      <c r="CAK306" s="59"/>
      <c r="CAL306" s="59"/>
      <c r="CAM306" s="59"/>
      <c r="CAN306" s="59"/>
      <c r="CAO306" s="59"/>
      <c r="CAP306" s="59"/>
      <c r="CAQ306" s="59"/>
      <c r="CAR306" s="59"/>
      <c r="CAS306" s="59"/>
      <c r="CAT306" s="59"/>
      <c r="CAU306" s="59"/>
      <c r="CAV306" s="59"/>
      <c r="CAW306" s="59"/>
      <c r="CAX306" s="59"/>
      <c r="CAY306" s="59"/>
      <c r="CAZ306" s="59"/>
      <c r="CBA306" s="59"/>
      <c r="CBB306" s="59"/>
      <c r="CBC306" s="59"/>
      <c r="CBD306" s="59"/>
      <c r="CBE306" s="59"/>
      <c r="CBF306" s="59"/>
      <c r="CBG306" s="59"/>
      <c r="CBH306" s="59"/>
      <c r="CBI306" s="59"/>
      <c r="CBJ306" s="59"/>
      <c r="CBK306" s="59"/>
      <c r="CBL306" s="59"/>
      <c r="CBM306" s="59"/>
      <c r="CBN306" s="59"/>
      <c r="CBO306" s="59"/>
      <c r="CBP306" s="59"/>
      <c r="CBQ306" s="59"/>
      <c r="CBR306" s="59"/>
      <c r="CBS306" s="59"/>
      <c r="CBT306" s="59"/>
      <c r="CBU306" s="59"/>
      <c r="CBV306" s="59"/>
      <c r="CBW306" s="59"/>
      <c r="CBX306" s="59"/>
      <c r="CBY306" s="59"/>
      <c r="CBZ306" s="59"/>
      <c r="CCA306" s="59"/>
      <c r="CCB306" s="59"/>
      <c r="CCC306" s="59"/>
      <c r="CCD306" s="59"/>
      <c r="CCE306" s="59"/>
      <c r="CCF306" s="59"/>
      <c r="CCG306" s="59"/>
      <c r="CCH306" s="59"/>
      <c r="CCI306" s="59"/>
      <c r="CCJ306" s="59"/>
      <c r="CCK306" s="59"/>
      <c r="CCL306" s="59"/>
      <c r="CCM306" s="59"/>
      <c r="CCN306" s="59"/>
      <c r="CCO306" s="59"/>
      <c r="CCP306" s="59"/>
      <c r="CCQ306" s="59"/>
      <c r="CCR306" s="59"/>
      <c r="CCS306" s="59"/>
      <c r="CCT306" s="59"/>
      <c r="CCU306" s="59"/>
      <c r="CCV306" s="59"/>
      <c r="CCW306" s="59"/>
      <c r="CCX306" s="59"/>
      <c r="CCY306" s="59"/>
      <c r="CCZ306" s="59"/>
      <c r="CDA306" s="59"/>
      <c r="CDB306" s="59"/>
      <c r="CDC306" s="59"/>
      <c r="CDD306" s="59"/>
      <c r="CDE306" s="59"/>
      <c r="CDF306" s="59"/>
      <c r="CDG306" s="59"/>
      <c r="CDH306" s="59"/>
      <c r="CDI306" s="59"/>
      <c r="CDJ306" s="59"/>
      <c r="CDK306" s="59"/>
      <c r="CDL306" s="59"/>
      <c r="CDM306" s="59"/>
      <c r="CDN306" s="59"/>
      <c r="CDO306" s="59"/>
      <c r="CDP306" s="59"/>
      <c r="CDQ306" s="59"/>
      <c r="CDR306" s="59"/>
      <c r="CDS306" s="59"/>
      <c r="CDT306" s="59"/>
      <c r="CDU306" s="59"/>
      <c r="CDV306" s="59"/>
      <c r="CDW306" s="59"/>
      <c r="CDX306" s="59"/>
      <c r="CDY306" s="59"/>
      <c r="CDZ306" s="59"/>
      <c r="CEA306" s="59"/>
      <c r="CEB306" s="59"/>
      <c r="CEC306" s="59"/>
      <c r="CED306" s="59"/>
      <c r="CEE306" s="59"/>
      <c r="CEF306" s="59"/>
      <c r="CEG306" s="59"/>
      <c r="CEH306" s="59"/>
      <c r="CEI306" s="59"/>
      <c r="CEJ306" s="59"/>
      <c r="CEK306" s="59"/>
      <c r="CEL306" s="59"/>
      <c r="CEM306" s="59"/>
      <c r="CEN306" s="59"/>
      <c r="CEO306" s="59"/>
      <c r="CEP306" s="59"/>
      <c r="CEQ306" s="59"/>
      <c r="CER306" s="59"/>
      <c r="CES306" s="59"/>
      <c r="CET306" s="59"/>
      <c r="CEU306" s="59"/>
      <c r="CEV306" s="59"/>
      <c r="CEW306" s="59"/>
      <c r="CEX306" s="59"/>
      <c r="CEY306" s="59"/>
      <c r="CEZ306" s="59"/>
      <c r="CFA306" s="59"/>
      <c r="CFB306" s="59"/>
      <c r="CFC306" s="59"/>
      <c r="CFD306" s="59"/>
      <c r="CFE306" s="59"/>
      <c r="CFF306" s="59"/>
      <c r="CFG306" s="59"/>
      <c r="CFH306" s="59"/>
      <c r="CFI306" s="59"/>
      <c r="CFJ306" s="59"/>
      <c r="CFK306" s="59"/>
      <c r="CFL306" s="59"/>
      <c r="CFM306" s="59"/>
      <c r="CFN306" s="59"/>
      <c r="CFO306" s="59"/>
      <c r="CFP306" s="59"/>
      <c r="CFQ306" s="59"/>
      <c r="CFR306" s="59"/>
      <c r="CFS306" s="59"/>
      <c r="CFT306" s="59"/>
      <c r="CFU306" s="59"/>
      <c r="CFV306" s="59"/>
      <c r="CFW306" s="59"/>
      <c r="CFX306" s="59"/>
      <c r="CFY306" s="59"/>
      <c r="CFZ306" s="59"/>
      <c r="CGA306" s="59"/>
      <c r="CGB306" s="59"/>
      <c r="CGC306" s="59"/>
      <c r="CGD306" s="59"/>
      <c r="CGE306" s="59"/>
      <c r="CGF306" s="59"/>
      <c r="CGG306" s="59"/>
      <c r="CGH306" s="59"/>
      <c r="CGI306" s="59"/>
      <c r="CGJ306" s="59"/>
      <c r="CGK306" s="59"/>
      <c r="CGL306" s="59"/>
      <c r="CGM306" s="59"/>
      <c r="CGN306" s="59"/>
      <c r="CGO306" s="59"/>
      <c r="CGP306" s="59"/>
      <c r="CGQ306" s="59"/>
      <c r="CGR306" s="59"/>
      <c r="CGS306" s="59"/>
      <c r="CGT306" s="59"/>
      <c r="CGU306" s="59"/>
      <c r="CGV306" s="59"/>
      <c r="CGW306" s="59"/>
      <c r="CGX306" s="59"/>
      <c r="CGY306" s="59"/>
      <c r="CGZ306" s="59"/>
      <c r="CHA306" s="59"/>
      <c r="CHB306" s="59"/>
      <c r="CHC306" s="59"/>
      <c r="CHD306" s="59"/>
      <c r="CHE306" s="59"/>
      <c r="CHF306" s="59"/>
      <c r="CHG306" s="59"/>
      <c r="CHH306" s="59"/>
      <c r="CHI306" s="59"/>
      <c r="CHJ306" s="59"/>
      <c r="CHK306" s="59"/>
      <c r="CHL306" s="59"/>
      <c r="CHM306" s="59"/>
      <c r="CHN306" s="59"/>
      <c r="CHO306" s="59"/>
      <c r="CHP306" s="59"/>
      <c r="CHQ306" s="59"/>
      <c r="CHR306" s="59"/>
      <c r="CHS306" s="59"/>
      <c r="CHT306" s="59"/>
      <c r="CHU306" s="59"/>
      <c r="CHV306" s="59"/>
      <c r="CHW306" s="59"/>
      <c r="CHX306" s="59"/>
      <c r="CHY306" s="59"/>
      <c r="CHZ306" s="59"/>
      <c r="CIA306" s="59"/>
      <c r="CIB306" s="59"/>
      <c r="CIC306" s="59"/>
      <c r="CID306" s="59"/>
      <c r="CIE306" s="59"/>
      <c r="CIF306" s="59"/>
      <c r="CIG306" s="59"/>
      <c r="CIH306" s="59"/>
      <c r="CII306" s="59"/>
      <c r="CIJ306" s="59"/>
      <c r="CIK306" s="59"/>
      <c r="CIL306" s="59"/>
      <c r="CIM306" s="59"/>
      <c r="CIN306" s="59"/>
      <c r="CIO306" s="59"/>
      <c r="CIP306" s="59"/>
      <c r="CIQ306" s="59"/>
      <c r="CIR306" s="59"/>
      <c r="CIS306" s="59"/>
      <c r="CIT306" s="59"/>
      <c r="CIU306" s="59"/>
      <c r="CIV306" s="59"/>
      <c r="CIW306" s="59"/>
      <c r="CIX306" s="59"/>
      <c r="CIY306" s="59"/>
      <c r="CIZ306" s="59"/>
      <c r="CJA306" s="59"/>
      <c r="CJB306" s="59"/>
      <c r="CJC306" s="59"/>
      <c r="CJD306" s="59"/>
      <c r="CJE306" s="59"/>
      <c r="CJF306" s="59"/>
      <c r="CJG306" s="59"/>
      <c r="CJH306" s="59"/>
      <c r="CJI306" s="59"/>
      <c r="CJJ306" s="59"/>
      <c r="CJK306" s="59"/>
      <c r="CJL306" s="59"/>
      <c r="CJM306" s="59"/>
      <c r="CJN306" s="59"/>
      <c r="CJO306" s="59"/>
      <c r="CJP306" s="59"/>
      <c r="CJQ306" s="59"/>
      <c r="CJR306" s="59"/>
      <c r="CJS306" s="59"/>
      <c r="CJT306" s="59"/>
      <c r="CJU306" s="59"/>
      <c r="CJV306" s="59"/>
      <c r="CJW306" s="59"/>
      <c r="CJX306" s="59"/>
      <c r="CJY306" s="59"/>
      <c r="CJZ306" s="59"/>
      <c r="CKA306" s="59"/>
      <c r="CKB306" s="59"/>
      <c r="CKC306" s="59"/>
      <c r="CKD306" s="59"/>
      <c r="CKE306" s="59"/>
      <c r="CKF306" s="59"/>
      <c r="CKG306" s="59"/>
      <c r="CKH306" s="59"/>
      <c r="CKI306" s="59"/>
      <c r="CKJ306" s="59"/>
      <c r="CKK306" s="59"/>
      <c r="CKL306" s="59"/>
      <c r="CKM306" s="59"/>
      <c r="CKN306" s="59"/>
      <c r="CKO306" s="59"/>
      <c r="CKP306" s="59"/>
      <c r="CKQ306" s="59"/>
      <c r="CKR306" s="59"/>
      <c r="CKS306" s="59"/>
      <c r="CKT306" s="59"/>
      <c r="CKU306" s="59"/>
      <c r="CKV306" s="59"/>
      <c r="CKW306" s="59"/>
      <c r="CKX306" s="59"/>
      <c r="CKY306" s="59"/>
      <c r="CKZ306" s="59"/>
      <c r="CLA306" s="59"/>
      <c r="CLB306" s="59"/>
      <c r="CLC306" s="59"/>
      <c r="CLD306" s="59"/>
      <c r="CLE306" s="59"/>
      <c r="CLF306" s="59"/>
      <c r="CLG306" s="59"/>
      <c r="CLH306" s="59"/>
      <c r="CLI306" s="59"/>
      <c r="CLJ306" s="59"/>
      <c r="CLK306" s="59"/>
      <c r="CLL306" s="59"/>
      <c r="CLM306" s="59"/>
      <c r="CLN306" s="59"/>
      <c r="CLO306" s="59"/>
      <c r="CLP306" s="59"/>
      <c r="CLQ306" s="59"/>
      <c r="CLR306" s="59"/>
      <c r="CLS306" s="59"/>
      <c r="CLT306" s="59"/>
      <c r="CLU306" s="59"/>
      <c r="CLV306" s="59"/>
      <c r="CLW306" s="59"/>
      <c r="CLX306" s="59"/>
      <c r="CLY306" s="59"/>
      <c r="CLZ306" s="59"/>
      <c r="CMA306" s="59"/>
      <c r="CMB306" s="59"/>
      <c r="CMC306" s="59"/>
      <c r="CMD306" s="59"/>
      <c r="CME306" s="59"/>
      <c r="CMF306" s="59"/>
      <c r="CMG306" s="59"/>
      <c r="CMH306" s="59"/>
      <c r="CMI306" s="59"/>
      <c r="CMJ306" s="59"/>
      <c r="CMK306" s="59"/>
      <c r="CML306" s="59"/>
      <c r="CMM306" s="59"/>
      <c r="CMN306" s="59"/>
      <c r="CMO306" s="59"/>
      <c r="CMP306" s="59"/>
      <c r="CMQ306" s="59"/>
      <c r="CMR306" s="59"/>
      <c r="CMS306" s="59"/>
      <c r="CMT306" s="59"/>
      <c r="CMU306" s="59"/>
      <c r="CMV306" s="59"/>
      <c r="CMW306" s="59"/>
      <c r="CMX306" s="59"/>
      <c r="CMY306" s="59"/>
      <c r="CMZ306" s="59"/>
      <c r="CNA306" s="59"/>
      <c r="CNB306" s="59"/>
      <c r="CNC306" s="59"/>
      <c r="CND306" s="59"/>
      <c r="CNE306" s="59"/>
      <c r="CNF306" s="59"/>
      <c r="CNG306" s="59"/>
      <c r="CNH306" s="59"/>
      <c r="CNI306" s="59"/>
      <c r="CNJ306" s="59"/>
      <c r="CNK306" s="59"/>
      <c r="CNL306" s="59"/>
      <c r="CNM306" s="59"/>
      <c r="CNN306" s="59"/>
      <c r="CNO306" s="59"/>
      <c r="CNP306" s="59"/>
      <c r="CNQ306" s="59"/>
      <c r="CNR306" s="59"/>
      <c r="CNS306" s="59"/>
      <c r="CNT306" s="59"/>
      <c r="CNU306" s="59"/>
      <c r="CNV306" s="59"/>
      <c r="CNW306" s="59"/>
      <c r="CNX306" s="59"/>
      <c r="CNY306" s="59"/>
      <c r="CNZ306" s="59"/>
      <c r="COA306" s="59"/>
      <c r="COB306" s="59"/>
      <c r="COC306" s="59"/>
      <c r="COD306" s="59"/>
      <c r="COE306" s="59"/>
      <c r="COF306" s="59"/>
      <c r="COG306" s="59"/>
      <c r="COH306" s="59"/>
      <c r="COI306" s="59"/>
      <c r="COJ306" s="59"/>
      <c r="COK306" s="59"/>
      <c r="COL306" s="59"/>
      <c r="COM306" s="59"/>
      <c r="CON306" s="59"/>
      <c r="COO306" s="59"/>
      <c r="COP306" s="59"/>
      <c r="COQ306" s="59"/>
      <c r="COR306" s="59"/>
      <c r="COS306" s="59"/>
      <c r="COT306" s="59"/>
      <c r="COU306" s="59"/>
      <c r="COV306" s="59"/>
      <c r="COW306" s="59"/>
      <c r="COX306" s="59"/>
      <c r="COY306" s="59"/>
      <c r="COZ306" s="59"/>
      <c r="CPA306" s="59"/>
      <c r="CPB306" s="59"/>
      <c r="CPC306" s="59"/>
      <c r="CPD306" s="59"/>
      <c r="CPE306" s="59"/>
      <c r="CPF306" s="59"/>
      <c r="CPG306" s="59"/>
      <c r="CPH306" s="59"/>
      <c r="CPI306" s="59"/>
      <c r="CPJ306" s="59"/>
      <c r="CPK306" s="59"/>
      <c r="CPL306" s="59"/>
      <c r="CPM306" s="59"/>
      <c r="CPN306" s="59"/>
      <c r="CPO306" s="59"/>
      <c r="CPP306" s="59"/>
      <c r="CPQ306" s="59"/>
      <c r="CPR306" s="59"/>
      <c r="CPS306" s="59"/>
      <c r="CPT306" s="59"/>
      <c r="CPU306" s="59"/>
      <c r="CPV306" s="59"/>
      <c r="CPW306" s="59"/>
      <c r="CPX306" s="59"/>
      <c r="CPY306" s="59"/>
      <c r="CPZ306" s="59"/>
      <c r="CQA306" s="59"/>
      <c r="CQB306" s="59"/>
      <c r="CQC306" s="59"/>
      <c r="CQD306" s="59"/>
      <c r="CQE306" s="59"/>
      <c r="CQF306" s="59"/>
      <c r="CQG306" s="59"/>
      <c r="CQH306" s="59"/>
      <c r="CQI306" s="59"/>
      <c r="CQJ306" s="59"/>
      <c r="CQK306" s="59"/>
      <c r="CQL306" s="59"/>
      <c r="CQM306" s="59"/>
      <c r="CQN306" s="59"/>
      <c r="CQO306" s="59"/>
      <c r="CQP306" s="59"/>
      <c r="CQQ306" s="59"/>
      <c r="CQR306" s="59"/>
      <c r="CQS306" s="59"/>
      <c r="CQT306" s="59"/>
      <c r="CQU306" s="59"/>
      <c r="CQV306" s="59"/>
      <c r="CQW306" s="59"/>
      <c r="CQX306" s="59"/>
      <c r="CQY306" s="59"/>
      <c r="CQZ306" s="59"/>
      <c r="CRA306" s="59"/>
      <c r="CRB306" s="59"/>
      <c r="CRC306" s="59"/>
      <c r="CRD306" s="59"/>
      <c r="CRE306" s="59"/>
      <c r="CRF306" s="59"/>
      <c r="CRG306" s="59"/>
      <c r="CRH306" s="59"/>
      <c r="CRI306" s="59"/>
      <c r="CRJ306" s="59"/>
      <c r="CRK306" s="59"/>
      <c r="CRL306" s="59"/>
      <c r="CRM306" s="59"/>
      <c r="CRN306" s="59"/>
      <c r="CRO306" s="59"/>
      <c r="CRP306" s="59"/>
      <c r="CRQ306" s="59"/>
      <c r="CRR306" s="59"/>
      <c r="CRS306" s="59"/>
      <c r="CRT306" s="59"/>
      <c r="CRU306" s="59"/>
      <c r="CRV306" s="59"/>
      <c r="CRW306" s="59"/>
      <c r="CRX306" s="59"/>
      <c r="CRY306" s="59"/>
      <c r="CRZ306" s="59"/>
      <c r="CSA306" s="59"/>
      <c r="CSB306" s="59"/>
      <c r="CSC306" s="59"/>
      <c r="CSD306" s="59"/>
      <c r="CSE306" s="59"/>
      <c r="CSF306" s="59"/>
      <c r="CSG306" s="59"/>
      <c r="CSH306" s="59"/>
      <c r="CSI306" s="59"/>
      <c r="CSJ306" s="59"/>
      <c r="CSK306" s="59"/>
      <c r="CSL306" s="59"/>
      <c r="CSM306" s="59"/>
      <c r="CSN306" s="59"/>
      <c r="CSO306" s="59"/>
      <c r="CSP306" s="59"/>
      <c r="CSQ306" s="59"/>
      <c r="CSR306" s="59"/>
      <c r="CSS306" s="59"/>
      <c r="CST306" s="59"/>
      <c r="CSU306" s="59"/>
      <c r="CSV306" s="59"/>
      <c r="CSW306" s="59"/>
      <c r="CSX306" s="59"/>
      <c r="CSY306" s="59"/>
      <c r="CSZ306" s="59"/>
      <c r="CTA306" s="59"/>
      <c r="CTB306" s="59"/>
      <c r="CTC306" s="59"/>
      <c r="CTD306" s="59"/>
      <c r="CTE306" s="59"/>
      <c r="CTF306" s="59"/>
      <c r="CTG306" s="59"/>
      <c r="CTH306" s="59"/>
      <c r="CTI306" s="59"/>
      <c r="CTJ306" s="59"/>
      <c r="CTK306" s="59"/>
      <c r="CTL306" s="59"/>
      <c r="CTM306" s="59"/>
      <c r="CTN306" s="59"/>
      <c r="CTO306" s="59"/>
      <c r="CTP306" s="59"/>
      <c r="CTQ306" s="59"/>
      <c r="CTR306" s="59"/>
      <c r="CTS306" s="59"/>
      <c r="CTT306" s="59"/>
      <c r="CTU306" s="59"/>
      <c r="CTV306" s="59"/>
      <c r="CTW306" s="59"/>
      <c r="CTX306" s="59"/>
      <c r="CTY306" s="59"/>
      <c r="CTZ306" s="59"/>
      <c r="CUA306" s="59"/>
      <c r="CUB306" s="59"/>
      <c r="CUC306" s="59"/>
      <c r="CUD306" s="59"/>
      <c r="CUE306" s="59"/>
      <c r="CUF306" s="59"/>
      <c r="CUG306" s="59"/>
      <c r="CUH306" s="59"/>
      <c r="CUI306" s="59"/>
      <c r="CUJ306" s="59"/>
      <c r="CUK306" s="59"/>
      <c r="CUL306" s="59"/>
      <c r="CUM306" s="59"/>
      <c r="CUN306" s="59"/>
      <c r="CUO306" s="59"/>
      <c r="CUP306" s="59"/>
      <c r="CUQ306" s="59"/>
      <c r="CUR306" s="59"/>
      <c r="CUS306" s="59"/>
      <c r="CUT306" s="59"/>
      <c r="CUU306" s="59"/>
      <c r="CUV306" s="59"/>
      <c r="CUW306" s="59"/>
      <c r="CUX306" s="59"/>
      <c r="CUY306" s="59"/>
      <c r="CUZ306" s="59"/>
      <c r="CVA306" s="59"/>
      <c r="CVB306" s="59"/>
      <c r="CVC306" s="59"/>
      <c r="CVD306" s="59"/>
      <c r="CVE306" s="59"/>
      <c r="CVF306" s="59"/>
      <c r="CVG306" s="59"/>
      <c r="CVH306" s="59"/>
      <c r="CVI306" s="59"/>
      <c r="CVJ306" s="59"/>
      <c r="CVK306" s="59"/>
      <c r="CVL306" s="59"/>
      <c r="CVM306" s="59"/>
      <c r="CVN306" s="59"/>
      <c r="CVO306" s="59"/>
      <c r="CVP306" s="59"/>
      <c r="CVQ306" s="59"/>
      <c r="CVR306" s="59"/>
      <c r="CVS306" s="59"/>
      <c r="CVT306" s="59"/>
      <c r="CVU306" s="59"/>
      <c r="CVV306" s="59"/>
      <c r="CVW306" s="59"/>
      <c r="CVX306" s="59"/>
      <c r="CVY306" s="59"/>
      <c r="CVZ306" s="59"/>
      <c r="CWA306" s="59"/>
      <c r="CWB306" s="59"/>
      <c r="CWC306" s="59"/>
      <c r="CWD306" s="59"/>
      <c r="CWE306" s="59"/>
      <c r="CWF306" s="59"/>
      <c r="CWG306" s="59"/>
      <c r="CWH306" s="59"/>
      <c r="CWI306" s="59"/>
      <c r="CWJ306" s="59"/>
      <c r="CWK306" s="59"/>
      <c r="CWL306" s="59"/>
      <c r="CWM306" s="59"/>
      <c r="CWN306" s="59"/>
      <c r="CWO306" s="59"/>
      <c r="CWP306" s="59"/>
      <c r="CWQ306" s="59"/>
      <c r="CWR306" s="59"/>
      <c r="CWS306" s="59"/>
      <c r="CWT306" s="59"/>
      <c r="CWU306" s="59"/>
      <c r="CWV306" s="59"/>
      <c r="CWW306" s="59"/>
      <c r="CWX306" s="59"/>
      <c r="CWY306" s="59"/>
      <c r="CWZ306" s="59"/>
      <c r="CXA306" s="59"/>
      <c r="CXB306" s="59"/>
      <c r="CXC306" s="59"/>
      <c r="CXD306" s="59"/>
      <c r="CXE306" s="59"/>
      <c r="CXF306" s="59"/>
      <c r="CXG306" s="59"/>
      <c r="CXH306" s="59"/>
      <c r="CXI306" s="59"/>
      <c r="CXJ306" s="59"/>
      <c r="CXK306" s="59"/>
      <c r="CXL306" s="59"/>
      <c r="CXM306" s="59"/>
      <c r="CXN306" s="59"/>
      <c r="CXO306" s="59"/>
      <c r="CXP306" s="59"/>
      <c r="CXQ306" s="59"/>
      <c r="CXR306" s="59"/>
      <c r="CXS306" s="59"/>
      <c r="CXT306" s="59"/>
      <c r="CXU306" s="59"/>
      <c r="CXV306" s="59"/>
      <c r="CXW306" s="59"/>
      <c r="CXX306" s="59"/>
      <c r="CXY306" s="59"/>
      <c r="CXZ306" s="59"/>
      <c r="CYA306" s="59"/>
      <c r="CYB306" s="59"/>
      <c r="CYC306" s="59"/>
      <c r="CYD306" s="59"/>
      <c r="CYE306" s="59"/>
      <c r="CYF306" s="59"/>
      <c r="CYG306" s="59"/>
      <c r="CYH306" s="59"/>
      <c r="CYI306" s="59"/>
      <c r="CYJ306" s="59"/>
      <c r="CYK306" s="59"/>
      <c r="CYL306" s="59"/>
      <c r="CYM306" s="59"/>
      <c r="CYN306" s="59"/>
      <c r="CYO306" s="59"/>
      <c r="CYP306" s="59"/>
      <c r="CYQ306" s="59"/>
      <c r="CYR306" s="59"/>
      <c r="CYS306" s="59"/>
      <c r="CYT306" s="59"/>
      <c r="CYU306" s="59"/>
      <c r="CYV306" s="59"/>
      <c r="CYW306" s="59"/>
      <c r="CYX306" s="59"/>
      <c r="CYY306" s="59"/>
      <c r="CYZ306" s="59"/>
      <c r="CZA306" s="59"/>
      <c r="CZB306" s="59"/>
      <c r="CZC306" s="59"/>
      <c r="CZD306" s="59"/>
      <c r="CZE306" s="59"/>
      <c r="CZF306" s="59"/>
      <c r="CZG306" s="59"/>
      <c r="CZH306" s="59"/>
      <c r="CZI306" s="59"/>
      <c r="CZJ306" s="59"/>
      <c r="CZK306" s="59"/>
      <c r="CZL306" s="59"/>
      <c r="CZM306" s="59"/>
      <c r="CZN306" s="59"/>
      <c r="CZO306" s="59"/>
      <c r="CZP306" s="59"/>
      <c r="CZQ306" s="59"/>
      <c r="CZR306" s="59"/>
      <c r="CZS306" s="59"/>
      <c r="CZT306" s="59"/>
      <c r="CZU306" s="59"/>
      <c r="CZV306" s="59"/>
      <c r="CZW306" s="59"/>
      <c r="CZX306" s="59"/>
      <c r="CZY306" s="59"/>
      <c r="CZZ306" s="59"/>
      <c r="DAA306" s="59"/>
      <c r="DAB306" s="59"/>
      <c r="DAC306" s="59"/>
      <c r="DAD306" s="59"/>
      <c r="DAE306" s="59"/>
      <c r="DAF306" s="59"/>
      <c r="DAG306" s="59"/>
      <c r="DAH306" s="59"/>
      <c r="DAI306" s="59"/>
      <c r="DAJ306" s="59"/>
      <c r="DAK306" s="59"/>
      <c r="DAL306" s="59"/>
      <c r="DAM306" s="59"/>
      <c r="DAN306" s="59"/>
      <c r="DAO306" s="59"/>
      <c r="DAP306" s="59"/>
      <c r="DAQ306" s="59"/>
      <c r="DAR306" s="59"/>
      <c r="DAS306" s="59"/>
      <c r="DAT306" s="59"/>
      <c r="DAU306" s="59"/>
      <c r="DAV306" s="59"/>
      <c r="DAW306" s="59"/>
      <c r="DAX306" s="59"/>
      <c r="DAY306" s="59"/>
      <c r="DAZ306" s="59"/>
      <c r="DBA306" s="59"/>
      <c r="DBB306" s="59"/>
      <c r="DBC306" s="59"/>
      <c r="DBD306" s="59"/>
      <c r="DBE306" s="59"/>
      <c r="DBF306" s="59"/>
      <c r="DBG306" s="59"/>
      <c r="DBH306" s="59"/>
      <c r="DBI306" s="59"/>
      <c r="DBJ306" s="59"/>
      <c r="DBK306" s="59"/>
      <c r="DBL306" s="59"/>
      <c r="DBM306" s="59"/>
      <c r="DBN306" s="59"/>
      <c r="DBO306" s="59"/>
      <c r="DBP306" s="59"/>
      <c r="DBQ306" s="59"/>
      <c r="DBR306" s="59"/>
      <c r="DBS306" s="59"/>
      <c r="DBT306" s="59"/>
      <c r="DBU306" s="59"/>
      <c r="DBV306" s="59"/>
      <c r="DBW306" s="59"/>
      <c r="DBX306" s="59"/>
      <c r="DBY306" s="59"/>
      <c r="DBZ306" s="59"/>
      <c r="DCA306" s="59"/>
      <c r="DCB306" s="59"/>
      <c r="DCC306" s="59"/>
      <c r="DCD306" s="59"/>
      <c r="DCE306" s="59"/>
      <c r="DCF306" s="59"/>
      <c r="DCG306" s="59"/>
      <c r="DCH306" s="59"/>
      <c r="DCI306" s="59"/>
      <c r="DCJ306" s="59"/>
      <c r="DCK306" s="59"/>
      <c r="DCL306" s="59"/>
      <c r="DCM306" s="59"/>
      <c r="DCN306" s="59"/>
      <c r="DCO306" s="59"/>
      <c r="DCP306" s="59"/>
      <c r="DCQ306" s="59"/>
      <c r="DCR306" s="59"/>
      <c r="DCS306" s="59"/>
      <c r="DCT306" s="59"/>
      <c r="DCU306" s="59"/>
      <c r="DCV306" s="59"/>
      <c r="DCW306" s="59"/>
      <c r="DCX306" s="59"/>
      <c r="DCY306" s="59"/>
      <c r="DCZ306" s="59"/>
      <c r="DDA306" s="59"/>
      <c r="DDB306" s="59"/>
      <c r="DDC306" s="59"/>
      <c r="DDD306" s="59"/>
      <c r="DDE306" s="59"/>
      <c r="DDF306" s="59"/>
      <c r="DDG306" s="59"/>
      <c r="DDH306" s="59"/>
      <c r="DDI306" s="59"/>
      <c r="DDJ306" s="59"/>
      <c r="DDK306" s="59"/>
      <c r="DDL306" s="59"/>
      <c r="DDM306" s="59"/>
      <c r="DDN306" s="59"/>
      <c r="DDO306" s="59"/>
      <c r="DDP306" s="59"/>
      <c r="DDQ306" s="59"/>
      <c r="DDR306" s="59"/>
      <c r="DDS306" s="59"/>
      <c r="DDT306" s="59"/>
      <c r="DDU306" s="59"/>
      <c r="DDV306" s="59"/>
      <c r="DDW306" s="59"/>
      <c r="DDX306" s="59"/>
      <c r="DDY306" s="59"/>
      <c r="DDZ306" s="59"/>
      <c r="DEA306" s="59"/>
      <c r="DEB306" s="59"/>
      <c r="DEC306" s="59"/>
      <c r="DED306" s="59"/>
      <c r="DEE306" s="59"/>
      <c r="DEF306" s="59"/>
      <c r="DEG306" s="59"/>
      <c r="DEH306" s="59"/>
      <c r="DEI306" s="59"/>
      <c r="DEJ306" s="59"/>
      <c r="DEK306" s="59"/>
      <c r="DEL306" s="59"/>
      <c r="DEM306" s="59"/>
      <c r="DEN306" s="59"/>
      <c r="DEO306" s="59"/>
      <c r="DEP306" s="59"/>
      <c r="DEQ306" s="59"/>
      <c r="DER306" s="59"/>
      <c r="DES306" s="59"/>
      <c r="DET306" s="59"/>
      <c r="DEU306" s="59"/>
      <c r="DEV306" s="59"/>
      <c r="DEW306" s="59"/>
      <c r="DEX306" s="59"/>
      <c r="DEY306" s="59"/>
      <c r="DEZ306" s="59"/>
      <c r="DFA306" s="59"/>
      <c r="DFB306" s="59"/>
      <c r="DFC306" s="59"/>
      <c r="DFD306" s="59"/>
      <c r="DFE306" s="59"/>
      <c r="DFF306" s="59"/>
      <c r="DFG306" s="59"/>
      <c r="DFH306" s="59"/>
      <c r="DFI306" s="59"/>
      <c r="DFJ306" s="59"/>
      <c r="DFK306" s="59"/>
      <c r="DFL306" s="59"/>
      <c r="DFM306" s="59"/>
      <c r="DFN306" s="59"/>
      <c r="DFO306" s="59"/>
      <c r="DFP306" s="59"/>
      <c r="DFQ306" s="59"/>
      <c r="DFR306" s="59"/>
      <c r="DFS306" s="59"/>
      <c r="DFT306" s="59"/>
      <c r="DFU306" s="59"/>
      <c r="DFV306" s="59"/>
      <c r="DFW306" s="59"/>
      <c r="DFX306" s="59"/>
      <c r="DFY306" s="59"/>
      <c r="DFZ306" s="59"/>
      <c r="DGA306" s="59"/>
      <c r="DGB306" s="59"/>
      <c r="DGC306" s="59"/>
      <c r="DGD306" s="59"/>
      <c r="DGE306" s="59"/>
      <c r="DGF306" s="59"/>
      <c r="DGG306" s="59"/>
      <c r="DGH306" s="59"/>
      <c r="DGI306" s="59"/>
      <c r="DGJ306" s="59"/>
      <c r="DGK306" s="59"/>
      <c r="DGL306" s="59"/>
      <c r="DGM306" s="59"/>
      <c r="DGN306" s="59"/>
      <c r="DGO306" s="59"/>
      <c r="DGP306" s="59"/>
      <c r="DGQ306" s="59"/>
      <c r="DGR306" s="59"/>
      <c r="DGS306" s="59"/>
      <c r="DGT306" s="59"/>
      <c r="DGU306" s="59"/>
      <c r="DGV306" s="59"/>
      <c r="DGW306" s="59"/>
      <c r="DGX306" s="59"/>
      <c r="DGY306" s="59"/>
      <c r="DGZ306" s="59"/>
      <c r="DHA306" s="59"/>
      <c r="DHB306" s="59"/>
      <c r="DHC306" s="59"/>
      <c r="DHD306" s="59"/>
      <c r="DHE306" s="59"/>
      <c r="DHF306" s="59"/>
      <c r="DHG306" s="59"/>
      <c r="DHH306" s="59"/>
      <c r="DHI306" s="59"/>
      <c r="DHJ306" s="59"/>
      <c r="DHK306" s="59"/>
      <c r="DHL306" s="59"/>
      <c r="DHM306" s="59"/>
      <c r="DHN306" s="59"/>
      <c r="DHO306" s="59"/>
      <c r="DHP306" s="59"/>
      <c r="DHQ306" s="59"/>
      <c r="DHR306" s="59"/>
      <c r="DHS306" s="59"/>
      <c r="DHT306" s="59"/>
      <c r="DHU306" s="59"/>
      <c r="DHV306" s="59"/>
      <c r="DHW306" s="59"/>
      <c r="DHX306" s="59"/>
      <c r="DHY306" s="59"/>
      <c r="DHZ306" s="59"/>
      <c r="DIA306" s="59"/>
      <c r="DIB306" s="59"/>
      <c r="DIC306" s="59"/>
      <c r="DID306" s="59"/>
      <c r="DIE306" s="59"/>
      <c r="DIF306" s="59"/>
      <c r="DIG306" s="59"/>
      <c r="DIH306" s="59"/>
      <c r="DII306" s="59"/>
      <c r="DIJ306" s="59"/>
      <c r="DIK306" s="59"/>
      <c r="DIL306" s="59"/>
      <c r="DIM306" s="59"/>
      <c r="DIN306" s="59"/>
      <c r="DIO306" s="59"/>
      <c r="DIP306" s="59"/>
      <c r="DIQ306" s="59"/>
      <c r="DIR306" s="59"/>
      <c r="DIS306" s="59"/>
      <c r="DIT306" s="59"/>
      <c r="DIU306" s="59"/>
      <c r="DIV306" s="59"/>
      <c r="DIW306" s="59"/>
      <c r="DIX306" s="59"/>
      <c r="DIY306" s="59"/>
      <c r="DIZ306" s="59"/>
      <c r="DJA306" s="59"/>
      <c r="DJB306" s="59"/>
      <c r="DJC306" s="59"/>
      <c r="DJD306" s="59"/>
      <c r="DJE306" s="59"/>
      <c r="DJF306" s="59"/>
      <c r="DJG306" s="59"/>
      <c r="DJH306" s="59"/>
      <c r="DJI306" s="59"/>
      <c r="DJJ306" s="59"/>
      <c r="DJK306" s="59"/>
      <c r="DJL306" s="59"/>
      <c r="DJM306" s="59"/>
      <c r="DJN306" s="59"/>
      <c r="DJO306" s="59"/>
      <c r="DJP306" s="59"/>
      <c r="DJQ306" s="59"/>
      <c r="DJR306" s="59"/>
      <c r="DJS306" s="59"/>
      <c r="DJT306" s="59"/>
      <c r="DJU306" s="59"/>
      <c r="DJV306" s="59"/>
      <c r="DJW306" s="59"/>
      <c r="DJX306" s="59"/>
      <c r="DJY306" s="59"/>
      <c r="DJZ306" s="59"/>
      <c r="DKA306" s="59"/>
      <c r="DKB306" s="59"/>
      <c r="DKC306" s="59"/>
      <c r="DKD306" s="59"/>
      <c r="DKE306" s="59"/>
      <c r="DKF306" s="59"/>
      <c r="DKG306" s="59"/>
      <c r="DKH306" s="59"/>
      <c r="DKI306" s="59"/>
      <c r="DKJ306" s="59"/>
      <c r="DKK306" s="59"/>
      <c r="DKL306" s="59"/>
      <c r="DKM306" s="59"/>
      <c r="DKN306" s="59"/>
      <c r="DKO306" s="59"/>
      <c r="DKP306" s="59"/>
      <c r="DKQ306" s="59"/>
      <c r="DKR306" s="59"/>
      <c r="DKS306" s="59"/>
      <c r="DKT306" s="59"/>
      <c r="DKU306" s="59"/>
      <c r="DKV306" s="59"/>
      <c r="DKW306" s="59"/>
      <c r="DKX306" s="59"/>
      <c r="DKY306" s="59"/>
      <c r="DKZ306" s="59"/>
      <c r="DLA306" s="59"/>
      <c r="DLB306" s="59"/>
      <c r="DLC306" s="59"/>
      <c r="DLD306" s="59"/>
      <c r="DLE306" s="59"/>
      <c r="DLF306" s="59"/>
      <c r="DLG306" s="59"/>
      <c r="DLH306" s="59"/>
      <c r="DLI306" s="59"/>
      <c r="DLJ306" s="59"/>
      <c r="DLK306" s="59"/>
      <c r="DLL306" s="59"/>
      <c r="DLM306" s="59"/>
      <c r="DLN306" s="59"/>
      <c r="DLO306" s="59"/>
      <c r="DLP306" s="59"/>
      <c r="DLQ306" s="59"/>
      <c r="DLR306" s="59"/>
      <c r="DLS306" s="59"/>
      <c r="DLT306" s="59"/>
      <c r="DLU306" s="59"/>
      <c r="DLV306" s="59"/>
      <c r="DLW306" s="59"/>
      <c r="DLX306" s="59"/>
      <c r="DLY306" s="59"/>
      <c r="DLZ306" s="59"/>
      <c r="DMA306" s="59"/>
      <c r="DMB306" s="59"/>
      <c r="DMC306" s="59"/>
      <c r="DMD306" s="59"/>
      <c r="DME306" s="59"/>
      <c r="DMF306" s="59"/>
      <c r="DMG306" s="59"/>
      <c r="DMH306" s="59"/>
      <c r="DMI306" s="59"/>
      <c r="DMJ306" s="59"/>
      <c r="DMK306" s="59"/>
      <c r="DML306" s="59"/>
      <c r="DMM306" s="59"/>
      <c r="DMN306" s="59"/>
      <c r="DMO306" s="59"/>
      <c r="DMP306" s="59"/>
      <c r="DMQ306" s="59"/>
      <c r="DMR306" s="59"/>
      <c r="DMS306" s="59"/>
      <c r="DMT306" s="59"/>
      <c r="DMU306" s="59"/>
      <c r="DMV306" s="59"/>
      <c r="DMW306" s="59"/>
      <c r="DMX306" s="59"/>
      <c r="DMY306" s="59"/>
      <c r="DMZ306" s="59"/>
      <c r="DNA306" s="59"/>
      <c r="DNB306" s="59"/>
      <c r="DNC306" s="59"/>
      <c r="DND306" s="59"/>
      <c r="DNE306" s="59"/>
      <c r="DNF306" s="59"/>
      <c r="DNG306" s="59"/>
      <c r="DNH306" s="59"/>
      <c r="DNI306" s="59"/>
      <c r="DNJ306" s="59"/>
      <c r="DNK306" s="59"/>
      <c r="DNL306" s="59"/>
      <c r="DNM306" s="59"/>
      <c r="DNN306" s="59"/>
      <c r="DNO306" s="59"/>
      <c r="DNP306" s="59"/>
      <c r="DNQ306" s="59"/>
      <c r="DNR306" s="59"/>
      <c r="DNS306" s="59"/>
      <c r="DNT306" s="59"/>
      <c r="DNU306" s="59"/>
      <c r="DNV306" s="59"/>
      <c r="DNW306" s="59"/>
      <c r="DNX306" s="59"/>
      <c r="DNY306" s="59"/>
      <c r="DNZ306" s="59"/>
      <c r="DOA306" s="59"/>
      <c r="DOB306" s="59"/>
      <c r="DOC306" s="59"/>
      <c r="DOD306" s="59"/>
      <c r="DOE306" s="59"/>
      <c r="DOF306" s="59"/>
      <c r="DOG306" s="59"/>
      <c r="DOH306" s="59"/>
      <c r="DOI306" s="59"/>
      <c r="DOJ306" s="59"/>
      <c r="DOK306" s="59"/>
      <c r="DOL306" s="59"/>
      <c r="DOM306" s="59"/>
      <c r="DON306" s="59"/>
      <c r="DOO306" s="59"/>
      <c r="DOP306" s="59"/>
      <c r="DOQ306" s="59"/>
      <c r="DOR306" s="59"/>
      <c r="DOS306" s="59"/>
      <c r="DOT306" s="59"/>
      <c r="DOU306" s="59"/>
      <c r="DOV306" s="59"/>
      <c r="DOW306" s="59"/>
      <c r="DOX306" s="59"/>
      <c r="DOY306" s="59"/>
      <c r="DOZ306" s="59"/>
      <c r="DPA306" s="59"/>
      <c r="DPB306" s="59"/>
      <c r="DPC306" s="59"/>
      <c r="DPD306" s="59"/>
      <c r="DPE306" s="59"/>
      <c r="DPF306" s="59"/>
      <c r="DPG306" s="59"/>
      <c r="DPH306" s="59"/>
      <c r="DPI306" s="59"/>
      <c r="DPJ306" s="59"/>
      <c r="DPK306" s="59"/>
      <c r="DPL306" s="59"/>
      <c r="DPM306" s="59"/>
      <c r="DPN306" s="59"/>
      <c r="DPO306" s="59"/>
      <c r="DPP306" s="59"/>
      <c r="DPQ306" s="59"/>
      <c r="DPR306" s="59"/>
      <c r="DPS306" s="59"/>
      <c r="DPT306" s="59"/>
      <c r="DPU306" s="59"/>
      <c r="DPV306" s="59"/>
      <c r="DPW306" s="59"/>
      <c r="DPX306" s="59"/>
      <c r="DPY306" s="59"/>
      <c r="DPZ306" s="59"/>
      <c r="DQA306" s="59"/>
      <c r="DQB306" s="59"/>
      <c r="DQC306" s="59"/>
      <c r="DQD306" s="59"/>
      <c r="DQE306" s="59"/>
      <c r="DQF306" s="59"/>
      <c r="DQG306" s="59"/>
      <c r="DQH306" s="59"/>
      <c r="DQI306" s="59"/>
      <c r="DQJ306" s="59"/>
      <c r="DQK306" s="59"/>
      <c r="DQL306" s="59"/>
      <c r="DQM306" s="59"/>
      <c r="DQN306" s="59"/>
      <c r="DQO306" s="59"/>
      <c r="DQP306" s="59"/>
      <c r="DQQ306" s="59"/>
      <c r="DQR306" s="59"/>
      <c r="DQS306" s="59"/>
      <c r="DQT306" s="59"/>
      <c r="DQU306" s="59"/>
      <c r="DQV306" s="59"/>
      <c r="DQW306" s="59"/>
      <c r="DQX306" s="59"/>
      <c r="DQY306" s="59"/>
      <c r="DQZ306" s="59"/>
      <c r="DRA306" s="59"/>
      <c r="DRB306" s="59"/>
      <c r="DRC306" s="59"/>
      <c r="DRD306" s="59"/>
      <c r="DRE306" s="59"/>
      <c r="DRF306" s="59"/>
      <c r="DRG306" s="59"/>
      <c r="DRH306" s="59"/>
      <c r="DRI306" s="59"/>
      <c r="DRJ306" s="59"/>
      <c r="DRK306" s="59"/>
      <c r="DRL306" s="59"/>
      <c r="DRM306" s="59"/>
      <c r="DRN306" s="59"/>
      <c r="DRO306" s="59"/>
      <c r="DRP306" s="59"/>
      <c r="DRQ306" s="59"/>
      <c r="DRR306" s="59"/>
      <c r="DRS306" s="59"/>
      <c r="DRT306" s="59"/>
      <c r="DRU306" s="59"/>
      <c r="DRV306" s="59"/>
      <c r="DRW306" s="59"/>
      <c r="DRX306" s="59"/>
      <c r="DRY306" s="59"/>
      <c r="DRZ306" s="59"/>
      <c r="DSA306" s="59"/>
      <c r="DSB306" s="59"/>
      <c r="DSC306" s="59"/>
      <c r="DSD306" s="59"/>
      <c r="DSE306" s="59"/>
      <c r="DSF306" s="59"/>
      <c r="DSG306" s="59"/>
      <c r="DSH306" s="59"/>
      <c r="DSI306" s="59"/>
      <c r="DSJ306" s="59"/>
      <c r="DSK306" s="59"/>
      <c r="DSL306" s="59"/>
      <c r="DSM306" s="59"/>
      <c r="DSN306" s="59"/>
      <c r="DSO306" s="59"/>
      <c r="DSP306" s="59"/>
      <c r="DSQ306" s="59"/>
      <c r="DSR306" s="59"/>
      <c r="DSS306" s="59"/>
      <c r="DST306" s="59"/>
      <c r="DSU306" s="59"/>
      <c r="DSV306" s="59"/>
      <c r="DSW306" s="59"/>
      <c r="DSX306" s="59"/>
      <c r="DSY306" s="59"/>
      <c r="DSZ306" s="59"/>
      <c r="DTA306" s="59"/>
      <c r="DTB306" s="59"/>
      <c r="DTC306" s="59"/>
      <c r="DTD306" s="59"/>
      <c r="DTE306" s="59"/>
      <c r="DTF306" s="59"/>
      <c r="DTG306" s="59"/>
      <c r="DTH306" s="59"/>
      <c r="DTI306" s="59"/>
      <c r="DTJ306" s="59"/>
      <c r="DTK306" s="59"/>
      <c r="DTL306" s="59"/>
      <c r="DTM306" s="59"/>
      <c r="DTN306" s="59"/>
      <c r="DTO306" s="59"/>
      <c r="DTP306" s="59"/>
      <c r="DTQ306" s="59"/>
      <c r="DTR306" s="59"/>
      <c r="DTS306" s="59"/>
      <c r="DTT306" s="59"/>
      <c r="DTU306" s="59"/>
      <c r="DTV306" s="59"/>
      <c r="DTW306" s="59"/>
      <c r="DTX306" s="59"/>
      <c r="DTY306" s="59"/>
      <c r="DTZ306" s="59"/>
      <c r="DUA306" s="59"/>
      <c r="DUB306" s="59"/>
      <c r="DUC306" s="59"/>
      <c r="DUD306" s="59"/>
      <c r="DUE306" s="59"/>
      <c r="DUF306" s="59"/>
      <c r="DUG306" s="59"/>
      <c r="DUH306" s="59"/>
      <c r="DUI306" s="59"/>
      <c r="DUJ306" s="59"/>
      <c r="DUK306" s="59"/>
      <c r="DUL306" s="59"/>
      <c r="DUM306" s="59"/>
      <c r="DUN306" s="59"/>
      <c r="DUO306" s="59"/>
      <c r="DUP306" s="59"/>
      <c r="DUQ306" s="59"/>
      <c r="DUR306" s="59"/>
      <c r="DUS306" s="59"/>
      <c r="DUT306" s="59"/>
      <c r="DUU306" s="59"/>
      <c r="DUV306" s="59"/>
      <c r="DUW306" s="59"/>
      <c r="DUX306" s="59"/>
      <c r="DUY306" s="59"/>
      <c r="DUZ306" s="59"/>
      <c r="DVA306" s="59"/>
      <c r="DVB306" s="59"/>
      <c r="DVC306" s="59"/>
      <c r="DVD306" s="59"/>
      <c r="DVE306" s="59"/>
      <c r="DVF306" s="59"/>
      <c r="DVG306" s="59"/>
      <c r="DVH306" s="59"/>
      <c r="DVI306" s="59"/>
      <c r="DVJ306" s="59"/>
      <c r="DVK306" s="59"/>
      <c r="DVL306" s="59"/>
      <c r="DVM306" s="59"/>
      <c r="DVN306" s="59"/>
      <c r="DVO306" s="59"/>
      <c r="DVP306" s="59"/>
      <c r="DVQ306" s="59"/>
      <c r="DVR306" s="59"/>
      <c r="DVS306" s="59"/>
      <c r="DVT306" s="59"/>
      <c r="DVU306" s="59"/>
      <c r="DVV306" s="59"/>
      <c r="DVW306" s="59"/>
      <c r="DVX306" s="59"/>
      <c r="DVY306" s="59"/>
      <c r="DVZ306" s="59"/>
      <c r="DWA306" s="59"/>
      <c r="DWB306" s="59"/>
      <c r="DWC306" s="59"/>
      <c r="DWD306" s="59"/>
      <c r="DWE306" s="59"/>
      <c r="DWF306" s="59"/>
      <c r="DWG306" s="59"/>
      <c r="DWH306" s="59"/>
      <c r="DWI306" s="59"/>
      <c r="DWJ306" s="59"/>
      <c r="DWK306" s="59"/>
      <c r="DWL306" s="59"/>
      <c r="DWM306" s="59"/>
      <c r="DWN306" s="59"/>
      <c r="DWO306" s="59"/>
      <c r="DWP306" s="59"/>
      <c r="DWQ306" s="59"/>
      <c r="DWR306" s="59"/>
      <c r="DWS306" s="59"/>
      <c r="DWT306" s="59"/>
      <c r="DWU306" s="59"/>
      <c r="DWV306" s="59"/>
      <c r="DWW306" s="59"/>
      <c r="DWX306" s="59"/>
      <c r="DWY306" s="59"/>
      <c r="DWZ306" s="59"/>
      <c r="DXA306" s="59"/>
      <c r="DXB306" s="59"/>
      <c r="DXC306" s="59"/>
      <c r="DXD306" s="59"/>
      <c r="DXE306" s="59"/>
      <c r="DXF306" s="59"/>
      <c r="DXG306" s="59"/>
      <c r="DXH306" s="59"/>
      <c r="DXI306" s="59"/>
      <c r="DXJ306" s="59"/>
      <c r="DXK306" s="59"/>
      <c r="DXL306" s="59"/>
      <c r="DXM306" s="59"/>
      <c r="DXN306" s="59"/>
      <c r="DXO306" s="59"/>
      <c r="DXP306" s="59"/>
      <c r="DXQ306" s="59"/>
      <c r="DXR306" s="59"/>
      <c r="DXS306" s="59"/>
      <c r="DXT306" s="59"/>
      <c r="DXU306" s="59"/>
      <c r="DXV306" s="59"/>
      <c r="DXW306" s="59"/>
      <c r="DXX306" s="59"/>
      <c r="DXY306" s="59"/>
      <c r="DXZ306" s="59"/>
      <c r="DYA306" s="59"/>
      <c r="DYB306" s="59"/>
      <c r="DYC306" s="59"/>
      <c r="DYD306" s="59"/>
      <c r="DYE306" s="59"/>
      <c r="DYF306" s="59"/>
      <c r="DYG306" s="59"/>
      <c r="DYH306" s="59"/>
      <c r="DYI306" s="59"/>
      <c r="DYJ306" s="59"/>
      <c r="DYK306" s="59"/>
      <c r="DYL306" s="59"/>
      <c r="DYM306" s="59"/>
      <c r="DYN306" s="59"/>
      <c r="DYO306" s="59"/>
      <c r="DYP306" s="59"/>
      <c r="DYQ306" s="59"/>
      <c r="DYR306" s="59"/>
      <c r="DYS306" s="59"/>
      <c r="DYT306" s="59"/>
      <c r="DYU306" s="59"/>
      <c r="DYV306" s="59"/>
      <c r="DYW306" s="59"/>
      <c r="DYX306" s="59"/>
      <c r="DYY306" s="59"/>
      <c r="DYZ306" s="59"/>
      <c r="DZA306" s="59"/>
      <c r="DZB306" s="59"/>
      <c r="DZC306" s="59"/>
      <c r="DZD306" s="59"/>
      <c r="DZE306" s="59"/>
      <c r="DZF306" s="59"/>
      <c r="DZG306" s="59"/>
      <c r="DZH306" s="59"/>
      <c r="DZI306" s="59"/>
      <c r="DZJ306" s="59"/>
      <c r="DZK306" s="59"/>
      <c r="DZL306" s="59"/>
      <c r="DZM306" s="59"/>
      <c r="DZN306" s="59"/>
      <c r="DZO306" s="59"/>
      <c r="DZP306" s="59"/>
      <c r="DZQ306" s="59"/>
      <c r="DZR306" s="59"/>
      <c r="DZS306" s="59"/>
      <c r="DZT306" s="59"/>
      <c r="DZU306" s="59"/>
      <c r="DZV306" s="59"/>
      <c r="DZW306" s="59"/>
      <c r="DZX306" s="59"/>
      <c r="DZY306" s="59"/>
      <c r="DZZ306" s="59"/>
      <c r="EAA306" s="59"/>
      <c r="EAB306" s="59"/>
      <c r="EAC306" s="59"/>
      <c r="EAD306" s="59"/>
      <c r="EAE306" s="59"/>
      <c r="EAF306" s="59"/>
      <c r="EAG306" s="59"/>
      <c r="EAH306" s="59"/>
      <c r="EAI306" s="59"/>
      <c r="EAJ306" s="59"/>
      <c r="EAK306" s="59"/>
      <c r="EAL306" s="59"/>
      <c r="EAM306" s="59"/>
      <c r="EAN306" s="59"/>
      <c r="EAO306" s="59"/>
      <c r="EAP306" s="59"/>
      <c r="EAQ306" s="59"/>
      <c r="EAR306" s="59"/>
      <c r="EAS306" s="59"/>
      <c r="EAT306" s="59"/>
      <c r="EAU306" s="59"/>
      <c r="EAV306" s="59"/>
      <c r="EAW306" s="59"/>
      <c r="EAX306" s="59"/>
      <c r="EAY306" s="59"/>
      <c r="EAZ306" s="59"/>
      <c r="EBA306" s="59"/>
      <c r="EBB306" s="59"/>
      <c r="EBC306" s="59"/>
      <c r="EBD306" s="59"/>
      <c r="EBE306" s="59"/>
      <c r="EBF306" s="59"/>
      <c r="EBG306" s="59"/>
      <c r="EBH306" s="59"/>
      <c r="EBI306" s="59"/>
      <c r="EBJ306" s="59"/>
      <c r="EBK306" s="59"/>
      <c r="EBL306" s="59"/>
      <c r="EBM306" s="59"/>
      <c r="EBN306" s="59"/>
      <c r="EBO306" s="59"/>
      <c r="EBP306" s="59"/>
      <c r="EBQ306" s="59"/>
      <c r="EBR306" s="59"/>
      <c r="EBS306" s="59"/>
      <c r="EBT306" s="59"/>
      <c r="EBU306" s="59"/>
      <c r="EBV306" s="59"/>
      <c r="EBW306" s="59"/>
      <c r="EBX306" s="59"/>
      <c r="EBY306" s="59"/>
      <c r="EBZ306" s="59"/>
      <c r="ECA306" s="59"/>
      <c r="ECB306" s="59"/>
      <c r="ECC306" s="59"/>
      <c r="ECD306" s="59"/>
      <c r="ECE306" s="59"/>
      <c r="ECF306" s="59"/>
      <c r="ECG306" s="59"/>
      <c r="ECH306" s="59"/>
      <c r="ECI306" s="59"/>
      <c r="ECJ306" s="59"/>
      <c r="ECK306" s="59"/>
      <c r="ECL306" s="59"/>
      <c r="ECM306" s="59"/>
      <c r="ECN306" s="59"/>
      <c r="ECO306" s="59"/>
      <c r="ECP306" s="59"/>
      <c r="ECQ306" s="59"/>
      <c r="ECR306" s="59"/>
      <c r="ECS306" s="59"/>
      <c r="ECT306" s="59"/>
      <c r="ECU306" s="59"/>
      <c r="ECV306" s="59"/>
      <c r="ECW306" s="59"/>
      <c r="ECX306" s="59"/>
      <c r="ECY306" s="59"/>
      <c r="ECZ306" s="59"/>
      <c r="EDA306" s="59"/>
      <c r="EDB306" s="59"/>
      <c r="EDC306" s="59"/>
      <c r="EDD306" s="59"/>
      <c r="EDE306" s="59"/>
      <c r="EDF306" s="59"/>
      <c r="EDG306" s="59"/>
      <c r="EDH306" s="59"/>
      <c r="EDI306" s="59"/>
      <c r="EDJ306" s="59"/>
      <c r="EDK306" s="59"/>
      <c r="EDL306" s="59"/>
      <c r="EDM306" s="59"/>
      <c r="EDN306" s="59"/>
      <c r="EDO306" s="59"/>
      <c r="EDP306" s="59"/>
      <c r="EDQ306" s="59"/>
      <c r="EDR306" s="59"/>
      <c r="EDS306" s="59"/>
      <c r="EDT306" s="59"/>
      <c r="EDU306" s="59"/>
      <c r="EDV306" s="59"/>
      <c r="EDW306" s="59"/>
      <c r="EDX306" s="59"/>
      <c r="EDY306" s="59"/>
      <c r="EDZ306" s="59"/>
      <c r="EEA306" s="59"/>
      <c r="EEB306" s="59"/>
      <c r="EEC306" s="59"/>
      <c r="EED306" s="59"/>
      <c r="EEE306" s="59"/>
      <c r="EEF306" s="59"/>
      <c r="EEG306" s="59"/>
      <c r="EEH306" s="59"/>
      <c r="EEI306" s="59"/>
      <c r="EEJ306" s="59"/>
      <c r="EEK306" s="59"/>
      <c r="EEL306" s="59"/>
      <c r="EEM306" s="59"/>
      <c r="EEN306" s="59"/>
      <c r="EEO306" s="59"/>
      <c r="EEP306" s="59"/>
      <c r="EEQ306" s="59"/>
      <c r="EER306" s="59"/>
      <c r="EES306" s="59"/>
      <c r="EET306" s="59"/>
      <c r="EEU306" s="59"/>
      <c r="EEV306" s="59"/>
      <c r="EEW306" s="59"/>
      <c r="EEX306" s="59"/>
      <c r="EEY306" s="59"/>
      <c r="EEZ306" s="59"/>
      <c r="EFA306" s="59"/>
      <c r="EFB306" s="59"/>
      <c r="EFC306" s="59"/>
      <c r="EFD306" s="59"/>
      <c r="EFE306" s="59"/>
      <c r="EFF306" s="59"/>
      <c r="EFG306" s="59"/>
      <c r="EFH306" s="59"/>
      <c r="EFI306" s="59"/>
      <c r="EFJ306" s="59"/>
      <c r="EFK306" s="59"/>
      <c r="EFL306" s="59"/>
      <c r="EFM306" s="59"/>
      <c r="EFN306" s="59"/>
      <c r="EFO306" s="59"/>
      <c r="EFP306" s="59"/>
      <c r="EFQ306" s="59"/>
      <c r="EFR306" s="59"/>
      <c r="EFS306" s="59"/>
      <c r="EFT306" s="59"/>
      <c r="EFU306" s="59"/>
      <c r="EFV306" s="59"/>
      <c r="EFW306" s="59"/>
      <c r="EFX306" s="59"/>
      <c r="EFY306" s="59"/>
      <c r="EFZ306" s="59"/>
      <c r="EGA306" s="59"/>
      <c r="EGB306" s="59"/>
      <c r="EGC306" s="59"/>
      <c r="EGD306" s="59"/>
      <c r="EGE306" s="59"/>
      <c r="EGF306" s="59"/>
      <c r="EGG306" s="59"/>
      <c r="EGH306" s="59"/>
      <c r="EGI306" s="59"/>
      <c r="EGJ306" s="59"/>
      <c r="EGK306" s="59"/>
      <c r="EGL306" s="59"/>
      <c r="EGM306" s="59"/>
      <c r="EGN306" s="59"/>
      <c r="EGO306" s="59"/>
      <c r="EGP306" s="59"/>
      <c r="EGQ306" s="59"/>
      <c r="EGR306" s="59"/>
      <c r="EGS306" s="59"/>
      <c r="EGT306" s="59"/>
      <c r="EGU306" s="59"/>
      <c r="EGV306" s="59"/>
      <c r="EGW306" s="59"/>
      <c r="EGX306" s="59"/>
      <c r="EGY306" s="59"/>
      <c r="EGZ306" s="59"/>
      <c r="EHA306" s="59"/>
      <c r="EHB306" s="59"/>
      <c r="EHC306" s="59"/>
      <c r="EHD306" s="59"/>
      <c r="EHE306" s="59"/>
      <c r="EHF306" s="59"/>
      <c r="EHG306" s="59"/>
      <c r="EHH306" s="59"/>
      <c r="EHI306" s="59"/>
      <c r="EHJ306" s="59"/>
      <c r="EHK306" s="59"/>
      <c r="EHL306" s="59"/>
      <c r="EHM306" s="59"/>
      <c r="EHN306" s="59"/>
      <c r="EHO306" s="59"/>
      <c r="EHP306" s="59"/>
      <c r="EHQ306" s="59"/>
      <c r="EHR306" s="59"/>
      <c r="EHS306" s="59"/>
      <c r="EHT306" s="59"/>
      <c r="EHU306" s="59"/>
      <c r="EHV306" s="59"/>
      <c r="EHW306" s="59"/>
      <c r="EHX306" s="59"/>
      <c r="EHY306" s="59"/>
      <c r="EHZ306" s="59"/>
      <c r="EIA306" s="59"/>
      <c r="EIB306" s="59"/>
      <c r="EIC306" s="59"/>
      <c r="EID306" s="59"/>
      <c r="EIE306" s="59"/>
      <c r="EIF306" s="59"/>
      <c r="EIG306" s="59"/>
      <c r="EIH306" s="59"/>
      <c r="EII306" s="59"/>
      <c r="EIJ306" s="59"/>
      <c r="EIK306" s="59"/>
      <c r="EIL306" s="59"/>
      <c r="EIM306" s="59"/>
      <c r="EIN306" s="59"/>
      <c r="EIO306" s="59"/>
      <c r="EIP306" s="59"/>
      <c r="EIQ306" s="59"/>
      <c r="EIR306" s="59"/>
      <c r="EIS306" s="59"/>
      <c r="EIT306" s="59"/>
      <c r="EIU306" s="59"/>
      <c r="EIV306" s="59"/>
      <c r="EIW306" s="59"/>
      <c r="EIX306" s="59"/>
      <c r="EIY306" s="59"/>
      <c r="EIZ306" s="59"/>
      <c r="EJA306" s="59"/>
      <c r="EJB306" s="59"/>
      <c r="EJC306" s="59"/>
      <c r="EJD306" s="59"/>
      <c r="EJE306" s="59"/>
      <c r="EJF306" s="59"/>
      <c r="EJG306" s="59"/>
      <c r="EJH306" s="59"/>
      <c r="EJI306" s="59"/>
      <c r="EJJ306" s="59"/>
      <c r="EJK306" s="59"/>
      <c r="EJL306" s="59"/>
      <c r="EJM306" s="59"/>
      <c r="EJN306" s="59"/>
      <c r="EJO306" s="59"/>
      <c r="EJP306" s="59"/>
      <c r="EJQ306" s="59"/>
      <c r="EJR306" s="59"/>
      <c r="EJS306" s="59"/>
      <c r="EJT306" s="59"/>
      <c r="EJU306" s="59"/>
      <c r="EJV306" s="59"/>
      <c r="EJW306" s="59"/>
      <c r="EJX306" s="59"/>
      <c r="EJY306" s="59"/>
      <c r="EJZ306" s="59"/>
      <c r="EKA306" s="59"/>
      <c r="EKB306" s="59"/>
      <c r="EKC306" s="59"/>
      <c r="EKD306" s="59"/>
      <c r="EKE306" s="59"/>
      <c r="EKF306" s="59"/>
      <c r="EKG306" s="59"/>
      <c r="EKH306" s="59"/>
      <c r="EKI306" s="59"/>
      <c r="EKJ306" s="59"/>
      <c r="EKK306" s="59"/>
      <c r="EKL306" s="59"/>
      <c r="EKM306" s="59"/>
      <c r="EKN306" s="59"/>
      <c r="EKO306" s="59"/>
      <c r="EKP306" s="59"/>
      <c r="EKQ306" s="59"/>
      <c r="EKR306" s="59"/>
      <c r="EKS306" s="59"/>
      <c r="EKT306" s="59"/>
      <c r="EKU306" s="59"/>
      <c r="EKV306" s="59"/>
      <c r="EKW306" s="59"/>
      <c r="EKX306" s="59"/>
      <c r="EKY306" s="59"/>
      <c r="EKZ306" s="59"/>
      <c r="ELA306" s="59"/>
      <c r="ELB306" s="59"/>
      <c r="ELC306" s="59"/>
      <c r="ELD306" s="59"/>
      <c r="ELE306" s="59"/>
      <c r="ELF306" s="59"/>
      <c r="ELG306" s="59"/>
      <c r="ELH306" s="59"/>
      <c r="ELI306" s="59"/>
      <c r="ELJ306" s="59"/>
      <c r="ELK306" s="59"/>
      <c r="ELL306" s="59"/>
      <c r="ELM306" s="59"/>
      <c r="ELN306" s="59"/>
      <c r="ELO306" s="59"/>
      <c r="ELP306" s="59"/>
      <c r="ELQ306" s="59"/>
      <c r="ELR306" s="59"/>
      <c r="ELS306" s="59"/>
      <c r="ELT306" s="59"/>
      <c r="ELU306" s="59"/>
      <c r="ELV306" s="59"/>
      <c r="ELW306" s="59"/>
      <c r="ELX306" s="59"/>
      <c r="ELY306" s="59"/>
      <c r="ELZ306" s="59"/>
      <c r="EMA306" s="59"/>
      <c r="EMB306" s="59"/>
      <c r="EMC306" s="59"/>
      <c r="EMD306" s="59"/>
      <c r="EME306" s="59"/>
      <c r="EMF306" s="59"/>
      <c r="EMG306" s="59"/>
      <c r="EMH306" s="59"/>
      <c r="EMI306" s="59"/>
      <c r="EMJ306" s="59"/>
      <c r="EMK306" s="59"/>
      <c r="EML306" s="59"/>
      <c r="EMM306" s="59"/>
      <c r="EMN306" s="59"/>
      <c r="EMO306" s="59"/>
      <c r="EMP306" s="59"/>
      <c r="EMQ306" s="59"/>
      <c r="EMR306" s="59"/>
      <c r="EMS306" s="59"/>
      <c r="EMT306" s="59"/>
      <c r="EMU306" s="59"/>
      <c r="EMV306" s="59"/>
      <c r="EMW306" s="59"/>
      <c r="EMX306" s="59"/>
      <c r="EMY306" s="59"/>
      <c r="EMZ306" s="59"/>
      <c r="ENA306" s="59"/>
      <c r="ENB306" s="59"/>
      <c r="ENC306" s="59"/>
      <c r="END306" s="59"/>
      <c r="ENE306" s="59"/>
      <c r="ENF306" s="59"/>
      <c r="ENG306" s="59"/>
      <c r="ENH306" s="59"/>
      <c r="ENI306" s="59"/>
      <c r="ENJ306" s="59"/>
      <c r="ENK306" s="59"/>
      <c r="ENL306" s="59"/>
      <c r="ENM306" s="59"/>
      <c r="ENN306" s="59"/>
      <c r="ENO306" s="59"/>
      <c r="ENP306" s="59"/>
      <c r="ENQ306" s="59"/>
      <c r="ENR306" s="59"/>
      <c r="ENS306" s="59"/>
      <c r="ENT306" s="59"/>
      <c r="ENU306" s="59"/>
      <c r="ENV306" s="59"/>
      <c r="ENW306" s="59"/>
      <c r="ENX306" s="59"/>
      <c r="ENY306" s="59"/>
      <c r="ENZ306" s="59"/>
      <c r="EOA306" s="59"/>
      <c r="EOB306" s="59"/>
      <c r="EOC306" s="59"/>
      <c r="EOD306" s="59"/>
      <c r="EOE306" s="59"/>
      <c r="EOF306" s="59"/>
      <c r="EOG306" s="59"/>
      <c r="EOH306" s="59"/>
      <c r="EOI306" s="59"/>
      <c r="EOJ306" s="59"/>
      <c r="EOK306" s="59"/>
      <c r="EOL306" s="59"/>
      <c r="EOM306" s="59"/>
      <c r="EON306" s="59"/>
      <c r="EOO306" s="59"/>
      <c r="EOP306" s="59"/>
      <c r="EOQ306" s="59"/>
      <c r="EOR306" s="59"/>
      <c r="EOS306" s="59"/>
      <c r="EOT306" s="59"/>
      <c r="EOU306" s="59"/>
      <c r="EOV306" s="59"/>
      <c r="EOW306" s="59"/>
      <c r="EOX306" s="59"/>
      <c r="EOY306" s="59"/>
      <c r="EOZ306" s="59"/>
      <c r="EPA306" s="59"/>
      <c r="EPB306" s="59"/>
      <c r="EPC306" s="59"/>
      <c r="EPD306" s="59"/>
      <c r="EPE306" s="59"/>
      <c r="EPF306" s="59"/>
      <c r="EPG306" s="59"/>
      <c r="EPH306" s="59"/>
      <c r="EPI306" s="59"/>
      <c r="EPJ306" s="59"/>
      <c r="EPK306" s="59"/>
      <c r="EPL306" s="59"/>
      <c r="EPM306" s="59"/>
      <c r="EPN306" s="59"/>
      <c r="EPO306" s="59"/>
      <c r="EPP306" s="59"/>
      <c r="EPQ306" s="59"/>
      <c r="EPR306" s="59"/>
      <c r="EPS306" s="59"/>
      <c r="EPT306" s="59"/>
      <c r="EPU306" s="59"/>
      <c r="EPV306" s="59"/>
      <c r="EPW306" s="59"/>
      <c r="EPX306" s="59"/>
      <c r="EPY306" s="59"/>
      <c r="EPZ306" s="59"/>
      <c r="EQA306" s="59"/>
      <c r="EQB306" s="59"/>
      <c r="EQC306" s="59"/>
      <c r="EQD306" s="59"/>
      <c r="EQE306" s="59"/>
      <c r="EQF306" s="59"/>
      <c r="EQG306" s="59"/>
      <c r="EQH306" s="59"/>
      <c r="EQI306" s="59"/>
      <c r="EQJ306" s="59"/>
      <c r="EQK306" s="59"/>
      <c r="EQL306" s="59"/>
      <c r="EQM306" s="59"/>
      <c r="EQN306" s="59"/>
      <c r="EQO306" s="59"/>
      <c r="EQP306" s="59"/>
      <c r="EQQ306" s="59"/>
      <c r="EQR306" s="59"/>
      <c r="EQS306" s="59"/>
      <c r="EQT306" s="59"/>
      <c r="EQU306" s="59"/>
      <c r="EQV306" s="59"/>
      <c r="EQW306" s="59"/>
      <c r="EQX306" s="59"/>
      <c r="EQY306" s="59"/>
      <c r="EQZ306" s="59"/>
      <c r="ERA306" s="59"/>
      <c r="ERB306" s="59"/>
      <c r="ERC306" s="59"/>
      <c r="ERD306" s="59"/>
      <c r="ERE306" s="59"/>
      <c r="ERF306" s="59"/>
      <c r="ERG306" s="59"/>
      <c r="ERH306" s="59"/>
      <c r="ERI306" s="59"/>
      <c r="ERJ306" s="59"/>
      <c r="ERK306" s="59"/>
      <c r="ERL306" s="59"/>
      <c r="ERM306" s="59"/>
      <c r="ERN306" s="59"/>
      <c r="ERO306" s="59"/>
      <c r="ERP306" s="59"/>
      <c r="ERQ306" s="59"/>
      <c r="ERR306" s="59"/>
      <c r="ERS306" s="59"/>
      <c r="ERT306" s="59"/>
      <c r="ERU306" s="59"/>
      <c r="ERV306" s="59"/>
      <c r="ERW306" s="59"/>
      <c r="ERX306" s="59"/>
      <c r="ERY306" s="59"/>
      <c r="ERZ306" s="59"/>
      <c r="ESA306" s="59"/>
      <c r="ESB306" s="59"/>
      <c r="ESC306" s="59"/>
      <c r="ESD306" s="59"/>
      <c r="ESE306" s="59"/>
      <c r="ESF306" s="59"/>
      <c r="ESG306" s="59"/>
      <c r="ESH306" s="59"/>
      <c r="ESI306" s="59"/>
      <c r="ESJ306" s="59"/>
      <c r="ESK306" s="59"/>
      <c r="ESL306" s="59"/>
      <c r="ESM306" s="59"/>
      <c r="ESN306" s="59"/>
      <c r="ESO306" s="59"/>
      <c r="ESP306" s="59"/>
      <c r="ESQ306" s="59"/>
      <c r="ESR306" s="59"/>
      <c r="ESS306" s="59"/>
      <c r="EST306" s="59"/>
      <c r="ESU306" s="59"/>
      <c r="ESV306" s="59"/>
      <c r="ESW306" s="59"/>
      <c r="ESX306" s="59"/>
      <c r="ESY306" s="59"/>
      <c r="ESZ306" s="59"/>
      <c r="ETA306" s="59"/>
      <c r="ETB306" s="59"/>
      <c r="ETC306" s="59"/>
      <c r="ETD306" s="59"/>
      <c r="ETE306" s="59"/>
      <c r="ETF306" s="59"/>
      <c r="ETG306" s="59"/>
      <c r="ETH306" s="59"/>
      <c r="ETI306" s="59"/>
      <c r="ETJ306" s="59"/>
      <c r="ETK306" s="59"/>
      <c r="ETL306" s="59"/>
      <c r="ETM306" s="59"/>
      <c r="ETN306" s="59"/>
      <c r="ETO306" s="59"/>
      <c r="ETP306" s="59"/>
      <c r="ETQ306" s="59"/>
      <c r="ETR306" s="59"/>
      <c r="ETS306" s="59"/>
      <c r="ETT306" s="59"/>
      <c r="ETU306" s="59"/>
      <c r="ETV306" s="59"/>
      <c r="ETW306" s="59"/>
      <c r="ETX306" s="59"/>
      <c r="ETY306" s="59"/>
      <c r="ETZ306" s="59"/>
      <c r="EUA306" s="59"/>
      <c r="EUB306" s="59"/>
      <c r="EUC306" s="59"/>
      <c r="EUD306" s="59"/>
      <c r="EUE306" s="59"/>
      <c r="EUF306" s="59"/>
      <c r="EUG306" s="59"/>
      <c r="EUH306" s="59"/>
      <c r="EUI306" s="59"/>
      <c r="EUJ306" s="59"/>
      <c r="EUK306" s="59"/>
      <c r="EUL306" s="59"/>
      <c r="EUM306" s="59"/>
      <c r="EUN306" s="59"/>
      <c r="EUO306" s="59"/>
      <c r="EUP306" s="59"/>
      <c r="EUQ306" s="59"/>
      <c r="EUR306" s="59"/>
      <c r="EUS306" s="59"/>
      <c r="EUT306" s="59"/>
      <c r="EUU306" s="59"/>
      <c r="EUV306" s="59"/>
      <c r="EUW306" s="59"/>
      <c r="EUX306" s="59"/>
      <c r="EUY306" s="59"/>
      <c r="EUZ306" s="59"/>
      <c r="EVA306" s="59"/>
      <c r="EVB306" s="59"/>
      <c r="EVC306" s="59"/>
      <c r="EVD306" s="59"/>
      <c r="EVE306" s="59"/>
      <c r="EVF306" s="59"/>
      <c r="EVG306" s="59"/>
      <c r="EVH306" s="59"/>
      <c r="EVI306" s="59"/>
      <c r="EVJ306" s="59"/>
      <c r="EVK306" s="59"/>
      <c r="EVL306" s="59"/>
      <c r="EVM306" s="59"/>
      <c r="EVN306" s="59"/>
      <c r="EVO306" s="59"/>
      <c r="EVP306" s="59"/>
      <c r="EVQ306" s="59"/>
      <c r="EVR306" s="59"/>
      <c r="EVS306" s="59"/>
      <c r="EVT306" s="59"/>
      <c r="EVU306" s="59"/>
      <c r="EVV306" s="59"/>
      <c r="EVW306" s="59"/>
      <c r="EVX306" s="59"/>
      <c r="EVY306" s="59"/>
      <c r="EVZ306" s="59"/>
      <c r="EWA306" s="59"/>
      <c r="EWB306" s="59"/>
      <c r="EWC306" s="59"/>
      <c r="EWD306" s="59"/>
      <c r="EWE306" s="59"/>
      <c r="EWF306" s="59"/>
      <c r="EWG306" s="59"/>
      <c r="EWH306" s="59"/>
      <c r="EWI306" s="59"/>
      <c r="EWJ306" s="59"/>
      <c r="EWK306" s="59"/>
      <c r="EWL306" s="59"/>
      <c r="EWM306" s="59"/>
      <c r="EWN306" s="59"/>
      <c r="EWO306" s="59"/>
      <c r="EWP306" s="59"/>
      <c r="EWQ306" s="59"/>
      <c r="EWR306" s="59"/>
      <c r="EWS306" s="59"/>
      <c r="EWT306" s="59"/>
      <c r="EWU306" s="59"/>
      <c r="EWV306" s="59"/>
      <c r="EWW306" s="59"/>
      <c r="EWX306" s="59"/>
      <c r="EWY306" s="59"/>
      <c r="EWZ306" s="59"/>
      <c r="EXA306" s="59"/>
      <c r="EXB306" s="59"/>
      <c r="EXC306" s="59"/>
      <c r="EXD306" s="59"/>
      <c r="EXE306" s="59"/>
      <c r="EXF306" s="59"/>
      <c r="EXG306" s="59"/>
      <c r="EXH306" s="59"/>
      <c r="EXI306" s="59"/>
      <c r="EXJ306" s="59"/>
      <c r="EXK306" s="59"/>
      <c r="EXL306" s="59"/>
      <c r="EXM306" s="59"/>
      <c r="EXN306" s="59"/>
      <c r="EXO306" s="59"/>
      <c r="EXP306" s="59"/>
      <c r="EXQ306" s="59"/>
      <c r="EXR306" s="59"/>
      <c r="EXS306" s="59"/>
      <c r="EXT306" s="59"/>
      <c r="EXU306" s="59"/>
      <c r="EXV306" s="59"/>
      <c r="EXW306" s="59"/>
      <c r="EXX306" s="59"/>
      <c r="EXY306" s="59"/>
      <c r="EXZ306" s="59"/>
      <c r="EYA306" s="59"/>
      <c r="EYB306" s="59"/>
      <c r="EYC306" s="59"/>
      <c r="EYD306" s="59"/>
      <c r="EYE306" s="59"/>
      <c r="EYF306" s="59"/>
      <c r="EYG306" s="59"/>
      <c r="EYH306" s="59"/>
      <c r="EYI306" s="59"/>
      <c r="EYJ306" s="59"/>
      <c r="EYK306" s="59"/>
      <c r="EYL306" s="59"/>
      <c r="EYM306" s="59"/>
      <c r="EYN306" s="59"/>
      <c r="EYO306" s="59"/>
      <c r="EYP306" s="59"/>
      <c r="EYQ306" s="59"/>
      <c r="EYR306" s="59"/>
      <c r="EYS306" s="59"/>
      <c r="EYT306" s="59"/>
      <c r="EYU306" s="59"/>
      <c r="EYV306" s="59"/>
      <c r="EYW306" s="59"/>
      <c r="EYX306" s="59"/>
      <c r="EYY306" s="59"/>
      <c r="EYZ306" s="59"/>
      <c r="EZA306" s="59"/>
      <c r="EZB306" s="59"/>
      <c r="EZC306" s="59"/>
      <c r="EZD306" s="59"/>
      <c r="EZE306" s="59"/>
      <c r="EZF306" s="59"/>
      <c r="EZG306" s="59"/>
      <c r="EZH306" s="59"/>
      <c r="EZI306" s="59"/>
      <c r="EZJ306" s="59"/>
      <c r="EZK306" s="59"/>
      <c r="EZL306" s="59"/>
      <c r="EZM306" s="59"/>
      <c r="EZN306" s="59"/>
      <c r="EZO306" s="59"/>
      <c r="EZP306" s="59"/>
      <c r="EZQ306" s="59"/>
      <c r="EZR306" s="59"/>
      <c r="EZS306" s="59"/>
      <c r="EZT306" s="59"/>
      <c r="EZU306" s="59"/>
      <c r="EZV306" s="59"/>
      <c r="EZW306" s="59"/>
      <c r="EZX306" s="59"/>
      <c r="EZY306" s="59"/>
      <c r="EZZ306" s="59"/>
      <c r="FAA306" s="59"/>
      <c r="FAB306" s="59"/>
      <c r="FAC306" s="59"/>
      <c r="FAD306" s="59"/>
      <c r="FAE306" s="59"/>
      <c r="FAF306" s="59"/>
      <c r="FAG306" s="59"/>
      <c r="FAH306" s="59"/>
      <c r="FAI306" s="59"/>
      <c r="FAJ306" s="59"/>
      <c r="FAK306" s="59"/>
      <c r="FAL306" s="59"/>
      <c r="FAM306" s="59"/>
      <c r="FAN306" s="59"/>
      <c r="FAO306" s="59"/>
      <c r="FAP306" s="59"/>
      <c r="FAQ306" s="59"/>
      <c r="FAR306" s="59"/>
      <c r="FAS306" s="59"/>
      <c r="FAT306" s="59"/>
      <c r="FAU306" s="59"/>
      <c r="FAV306" s="59"/>
      <c r="FAW306" s="59"/>
      <c r="FAX306" s="59"/>
      <c r="FAY306" s="59"/>
      <c r="FAZ306" s="59"/>
      <c r="FBA306" s="59"/>
      <c r="FBB306" s="59"/>
      <c r="FBC306" s="59"/>
      <c r="FBD306" s="59"/>
      <c r="FBE306" s="59"/>
      <c r="FBF306" s="59"/>
      <c r="FBG306" s="59"/>
      <c r="FBH306" s="59"/>
      <c r="FBI306" s="59"/>
      <c r="FBJ306" s="59"/>
      <c r="FBK306" s="59"/>
      <c r="FBL306" s="59"/>
      <c r="FBM306" s="59"/>
      <c r="FBN306" s="59"/>
      <c r="FBO306" s="59"/>
      <c r="FBP306" s="59"/>
      <c r="FBQ306" s="59"/>
      <c r="FBR306" s="59"/>
      <c r="FBS306" s="59"/>
      <c r="FBT306" s="59"/>
      <c r="FBU306" s="59"/>
      <c r="FBV306" s="59"/>
      <c r="FBW306" s="59"/>
      <c r="FBX306" s="59"/>
      <c r="FBY306" s="59"/>
      <c r="FBZ306" s="59"/>
      <c r="FCA306" s="59"/>
      <c r="FCB306" s="59"/>
      <c r="FCC306" s="59"/>
      <c r="FCD306" s="59"/>
      <c r="FCE306" s="59"/>
      <c r="FCF306" s="59"/>
      <c r="FCG306" s="59"/>
      <c r="FCH306" s="59"/>
      <c r="FCI306" s="59"/>
      <c r="FCJ306" s="59"/>
      <c r="FCK306" s="59"/>
      <c r="FCL306" s="59"/>
      <c r="FCM306" s="59"/>
      <c r="FCN306" s="59"/>
      <c r="FCO306" s="59"/>
      <c r="FCP306" s="59"/>
      <c r="FCQ306" s="59"/>
      <c r="FCR306" s="59"/>
      <c r="FCS306" s="59"/>
      <c r="FCT306" s="59"/>
      <c r="FCU306" s="59"/>
      <c r="FCV306" s="59"/>
      <c r="FCW306" s="59"/>
      <c r="FCX306" s="59"/>
      <c r="FCY306" s="59"/>
      <c r="FCZ306" s="59"/>
      <c r="FDA306" s="59"/>
      <c r="FDB306" s="59"/>
      <c r="FDC306" s="59"/>
      <c r="FDD306" s="59"/>
      <c r="FDE306" s="59"/>
      <c r="FDF306" s="59"/>
      <c r="FDG306" s="59"/>
      <c r="FDH306" s="59"/>
      <c r="FDI306" s="59"/>
      <c r="FDJ306" s="59"/>
      <c r="FDK306" s="59"/>
      <c r="FDL306" s="59"/>
      <c r="FDM306" s="59"/>
      <c r="FDN306" s="59"/>
      <c r="FDO306" s="59"/>
      <c r="FDP306" s="59"/>
      <c r="FDQ306" s="59"/>
      <c r="FDR306" s="59"/>
      <c r="FDS306" s="59"/>
      <c r="FDT306" s="59"/>
      <c r="FDU306" s="59"/>
      <c r="FDV306" s="59"/>
      <c r="FDW306" s="59"/>
      <c r="FDX306" s="59"/>
      <c r="FDY306" s="59"/>
      <c r="FDZ306" s="59"/>
      <c r="FEA306" s="59"/>
      <c r="FEB306" s="59"/>
      <c r="FEC306" s="59"/>
      <c r="FED306" s="59"/>
      <c r="FEE306" s="59"/>
      <c r="FEF306" s="59"/>
      <c r="FEG306" s="59"/>
      <c r="FEH306" s="59"/>
      <c r="FEI306" s="59"/>
      <c r="FEJ306" s="59"/>
      <c r="FEK306" s="59"/>
      <c r="FEL306" s="59"/>
      <c r="FEM306" s="59"/>
      <c r="FEN306" s="59"/>
      <c r="FEO306" s="59"/>
      <c r="FEP306" s="59"/>
      <c r="FEQ306" s="59"/>
      <c r="FER306" s="59"/>
      <c r="FES306" s="59"/>
      <c r="FET306" s="59"/>
      <c r="FEU306" s="59"/>
      <c r="FEV306" s="59"/>
      <c r="FEW306" s="59"/>
      <c r="FEX306" s="59"/>
      <c r="FEY306" s="59"/>
      <c r="FEZ306" s="59"/>
      <c r="FFA306" s="59"/>
      <c r="FFB306" s="59"/>
      <c r="FFC306" s="59"/>
      <c r="FFD306" s="59"/>
      <c r="FFE306" s="59"/>
      <c r="FFF306" s="59"/>
      <c r="FFG306" s="59"/>
      <c r="FFH306" s="59"/>
      <c r="FFI306" s="59"/>
      <c r="FFJ306" s="59"/>
      <c r="FFK306" s="59"/>
      <c r="FFL306" s="59"/>
      <c r="FFM306" s="59"/>
      <c r="FFN306" s="59"/>
      <c r="FFO306" s="59"/>
      <c r="FFP306" s="59"/>
      <c r="FFQ306" s="59"/>
      <c r="FFR306" s="59"/>
      <c r="FFS306" s="59"/>
      <c r="FFT306" s="59"/>
      <c r="FFU306" s="59"/>
      <c r="FFV306" s="59"/>
      <c r="FFW306" s="59"/>
      <c r="FFX306" s="59"/>
      <c r="FFY306" s="59"/>
      <c r="FFZ306" s="59"/>
      <c r="FGA306" s="59"/>
      <c r="FGB306" s="59"/>
      <c r="FGC306" s="59"/>
      <c r="FGD306" s="59"/>
      <c r="FGE306" s="59"/>
      <c r="FGF306" s="59"/>
      <c r="FGG306" s="59"/>
      <c r="FGH306" s="59"/>
      <c r="FGI306" s="59"/>
      <c r="FGJ306" s="59"/>
      <c r="FGK306" s="59"/>
      <c r="FGL306" s="59"/>
      <c r="FGM306" s="59"/>
      <c r="FGN306" s="59"/>
      <c r="FGO306" s="59"/>
      <c r="FGP306" s="59"/>
      <c r="FGQ306" s="59"/>
      <c r="FGR306" s="59"/>
      <c r="FGS306" s="59"/>
      <c r="FGT306" s="59"/>
      <c r="FGU306" s="59"/>
      <c r="FGV306" s="59"/>
      <c r="FGW306" s="59"/>
      <c r="FGX306" s="59"/>
      <c r="FGY306" s="59"/>
      <c r="FGZ306" s="59"/>
      <c r="FHA306" s="59"/>
      <c r="FHB306" s="59"/>
      <c r="FHC306" s="59"/>
      <c r="FHD306" s="59"/>
      <c r="FHE306" s="59"/>
      <c r="FHF306" s="59"/>
      <c r="FHG306" s="59"/>
      <c r="FHH306" s="59"/>
      <c r="FHI306" s="59"/>
      <c r="FHJ306" s="59"/>
      <c r="FHK306" s="59"/>
      <c r="FHL306" s="59"/>
      <c r="FHM306" s="59"/>
      <c r="FHN306" s="59"/>
      <c r="FHO306" s="59"/>
      <c r="FHP306" s="59"/>
      <c r="FHQ306" s="59"/>
      <c r="FHR306" s="59"/>
      <c r="FHS306" s="59"/>
      <c r="FHT306" s="59"/>
      <c r="FHU306" s="59"/>
      <c r="FHV306" s="59"/>
      <c r="FHW306" s="59"/>
      <c r="FHX306" s="59"/>
      <c r="FHY306" s="59"/>
      <c r="FHZ306" s="59"/>
      <c r="FIA306" s="59"/>
      <c r="FIB306" s="59"/>
      <c r="FIC306" s="59"/>
      <c r="FID306" s="59"/>
      <c r="FIE306" s="59"/>
      <c r="FIF306" s="59"/>
      <c r="FIG306" s="59"/>
      <c r="FIH306" s="59"/>
      <c r="FII306" s="59"/>
      <c r="FIJ306" s="59"/>
      <c r="FIK306" s="59"/>
      <c r="FIL306" s="59"/>
      <c r="FIM306" s="59"/>
      <c r="FIN306" s="59"/>
      <c r="FIO306" s="59"/>
      <c r="FIP306" s="59"/>
      <c r="FIQ306" s="59"/>
      <c r="FIR306" s="59"/>
      <c r="FIS306" s="59"/>
      <c r="FIT306" s="59"/>
      <c r="FIU306" s="59"/>
      <c r="FIV306" s="59"/>
      <c r="FIW306" s="59"/>
      <c r="FIX306" s="59"/>
      <c r="FIY306" s="59"/>
      <c r="FIZ306" s="59"/>
      <c r="FJA306" s="59"/>
      <c r="FJB306" s="59"/>
      <c r="FJC306" s="59"/>
      <c r="FJD306" s="59"/>
    </row>
    <row r="307" spans="1:4320" ht="22.5" customHeight="1" x14ac:dyDescent="0.2">
      <c r="A307" s="185"/>
      <c r="B307" s="116"/>
      <c r="C307" s="192"/>
      <c r="D307" s="193"/>
      <c r="E307" s="118"/>
      <c r="F307" s="119"/>
      <c r="G307" s="94"/>
      <c r="H307" s="94"/>
      <c r="I307" s="95"/>
      <c r="J307" s="95"/>
      <c r="K307" s="303">
        <f>SUM(K305:K306)</f>
        <v>3000000</v>
      </c>
      <c r="L307" s="330">
        <v>0</v>
      </c>
      <c r="M307" s="303">
        <f>SUM(M305:M306)</f>
        <v>1924890.2515432062</v>
      </c>
      <c r="N307" s="114"/>
    </row>
    <row r="308" spans="1:4320" ht="25.5" customHeight="1" x14ac:dyDescent="0.2">
      <c r="A308" s="60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65"/>
      <c r="N308" s="114"/>
    </row>
    <row r="309" spans="1:4320" ht="32.25" customHeight="1" x14ac:dyDescent="0.2">
      <c r="A309" s="551" t="s">
        <v>418</v>
      </c>
      <c r="B309" s="552"/>
      <c r="C309" s="552"/>
      <c r="D309" s="552"/>
      <c r="E309" s="552"/>
      <c r="F309" s="552"/>
      <c r="G309" s="552"/>
      <c r="H309" s="552"/>
      <c r="I309" s="552"/>
      <c r="J309" s="552"/>
      <c r="K309" s="552"/>
      <c r="L309" s="552"/>
      <c r="M309" s="65"/>
      <c r="N309" s="114"/>
    </row>
    <row r="310" spans="1:4320" ht="51.75" customHeight="1" x14ac:dyDescent="0.2">
      <c r="A310" s="68" t="s">
        <v>4</v>
      </c>
      <c r="B310" s="69" t="s">
        <v>5</v>
      </c>
      <c r="C310" s="101" t="s">
        <v>6</v>
      </c>
      <c r="D310" s="102" t="s">
        <v>7</v>
      </c>
      <c r="E310" s="103" t="s">
        <v>8</v>
      </c>
      <c r="F310" s="104" t="s">
        <v>9</v>
      </c>
      <c r="G310" s="103"/>
      <c r="H310" s="104" t="s">
        <v>10</v>
      </c>
      <c r="I310" s="104" t="s">
        <v>11</v>
      </c>
      <c r="J310" s="511" t="s">
        <v>13</v>
      </c>
      <c r="K310" s="105" t="s">
        <v>12</v>
      </c>
      <c r="L310" s="74" t="s">
        <v>13</v>
      </c>
      <c r="M310" s="75" t="s">
        <v>909</v>
      </c>
      <c r="N310" s="114"/>
    </row>
    <row r="311" spans="1:4320" ht="21.75" customHeight="1" x14ac:dyDescent="0.2">
      <c r="A311" s="183" t="s">
        <v>419</v>
      </c>
      <c r="B311" s="123" t="s">
        <v>420</v>
      </c>
      <c r="C311" s="190" t="s">
        <v>16</v>
      </c>
      <c r="D311" s="191" t="s">
        <v>17</v>
      </c>
      <c r="E311" s="108" t="s">
        <v>421</v>
      </c>
      <c r="F311" s="79" t="s">
        <v>388</v>
      </c>
      <c r="G311" s="82"/>
      <c r="H311" s="162">
        <v>70620</v>
      </c>
      <c r="I311" s="111" t="s">
        <v>20</v>
      </c>
      <c r="J311" s="533">
        <v>20000000</v>
      </c>
      <c r="K311" s="112">
        <v>4984387</v>
      </c>
      <c r="L311" s="331">
        <v>20000000</v>
      </c>
      <c r="M311" s="65">
        <v>3198132.6487395624</v>
      </c>
      <c r="N311" s="114"/>
    </row>
    <row r="312" spans="1:4320" ht="18.75" customHeight="1" x14ac:dyDescent="0.2">
      <c r="A312" s="183" t="s">
        <v>422</v>
      </c>
      <c r="B312" s="123" t="s">
        <v>423</v>
      </c>
      <c r="C312" s="190" t="s">
        <v>16</v>
      </c>
      <c r="D312" s="191" t="s">
        <v>17</v>
      </c>
      <c r="E312" s="108" t="s">
        <v>421</v>
      </c>
      <c r="F312" s="79" t="s">
        <v>280</v>
      </c>
      <c r="G312" s="82"/>
      <c r="H312" s="162">
        <v>70620</v>
      </c>
      <c r="I312" s="111" t="s">
        <v>20</v>
      </c>
      <c r="J312" s="533">
        <v>30000000</v>
      </c>
      <c r="K312" s="112">
        <v>31000000</v>
      </c>
      <c r="L312" s="331">
        <v>30000000</v>
      </c>
      <c r="M312" s="65">
        <v>19890532.599279795</v>
      </c>
      <c r="N312" s="114"/>
    </row>
    <row r="313" spans="1:4320" ht="18" customHeight="1" x14ac:dyDescent="0.2">
      <c r="A313" s="183" t="s">
        <v>424</v>
      </c>
      <c r="B313" s="123" t="s">
        <v>425</v>
      </c>
      <c r="C313" s="190" t="s">
        <v>16</v>
      </c>
      <c r="D313" s="191" t="s">
        <v>17</v>
      </c>
      <c r="E313" s="108" t="s">
        <v>421</v>
      </c>
      <c r="F313" s="332" t="s">
        <v>426</v>
      </c>
      <c r="G313" s="82"/>
      <c r="H313" s="162">
        <v>70620</v>
      </c>
      <c r="I313" s="111" t="s">
        <v>20</v>
      </c>
      <c r="J313" s="533">
        <v>70000</v>
      </c>
      <c r="K313" s="250">
        <v>100000</v>
      </c>
      <c r="L313" s="331">
        <v>70000</v>
      </c>
      <c r="M313" s="65">
        <v>64163.008384773537</v>
      </c>
      <c r="N313" s="114"/>
    </row>
    <row r="314" spans="1:4320" ht="21" customHeight="1" x14ac:dyDescent="0.2">
      <c r="A314" s="183" t="s">
        <v>427</v>
      </c>
      <c r="B314" s="123" t="s">
        <v>428</v>
      </c>
      <c r="C314" s="190" t="s">
        <v>16</v>
      </c>
      <c r="D314" s="191" t="s">
        <v>17</v>
      </c>
      <c r="E314" s="108" t="s">
        <v>421</v>
      </c>
      <c r="F314" s="332" t="s">
        <v>391</v>
      </c>
      <c r="G314" s="82"/>
      <c r="H314" s="162">
        <v>70620</v>
      </c>
      <c r="I314" s="111" t="s">
        <v>20</v>
      </c>
      <c r="J314" s="515">
        <v>3942000</v>
      </c>
      <c r="K314" s="250"/>
      <c r="L314" s="113">
        <v>3942000</v>
      </c>
      <c r="M314" s="65"/>
      <c r="N314" s="114"/>
    </row>
    <row r="315" spans="1:4320" ht="20.25" customHeight="1" x14ac:dyDescent="0.2">
      <c r="A315" s="183" t="s">
        <v>429</v>
      </c>
      <c r="B315" s="123" t="s">
        <v>430</v>
      </c>
      <c r="C315" s="190" t="s">
        <v>16</v>
      </c>
      <c r="D315" s="191" t="s">
        <v>17</v>
      </c>
      <c r="E315" s="108" t="s">
        <v>421</v>
      </c>
      <c r="F315" s="332" t="s">
        <v>397</v>
      </c>
      <c r="G315" s="82"/>
      <c r="H315" s="162">
        <v>70620</v>
      </c>
      <c r="I315" s="111" t="s">
        <v>20</v>
      </c>
      <c r="J315" s="534"/>
      <c r="K315" s="250">
        <v>1000000</v>
      </c>
      <c r="L315" s="333"/>
      <c r="M315" s="65">
        <v>641630.08384773531</v>
      </c>
      <c r="N315" s="114"/>
    </row>
    <row r="316" spans="1:4320" ht="18" customHeight="1" x14ac:dyDescent="0.2">
      <c r="A316" s="183" t="s">
        <v>431</v>
      </c>
      <c r="B316" s="123" t="s">
        <v>432</v>
      </c>
      <c r="C316" s="190" t="s">
        <v>16</v>
      </c>
      <c r="D316" s="191" t="s">
        <v>17</v>
      </c>
      <c r="E316" s="108" t="s">
        <v>421</v>
      </c>
      <c r="F316" s="79" t="s">
        <v>388</v>
      </c>
      <c r="G316" s="82"/>
      <c r="H316" s="162">
        <v>70620</v>
      </c>
      <c r="I316" s="111" t="s">
        <v>20</v>
      </c>
      <c r="J316" s="534"/>
      <c r="K316" s="115"/>
      <c r="L316" s="333"/>
      <c r="M316" s="65"/>
      <c r="N316" s="114"/>
    </row>
    <row r="317" spans="1:4320" ht="18" customHeight="1" x14ac:dyDescent="0.2">
      <c r="A317" s="183" t="s">
        <v>433</v>
      </c>
      <c r="B317" s="123" t="s">
        <v>434</v>
      </c>
      <c r="C317" s="190" t="s">
        <v>16</v>
      </c>
      <c r="D317" s="191" t="s">
        <v>17</v>
      </c>
      <c r="E317" s="108" t="s">
        <v>421</v>
      </c>
      <c r="F317" s="79" t="s">
        <v>280</v>
      </c>
      <c r="G317" s="82"/>
      <c r="H317" s="162">
        <v>70620</v>
      </c>
      <c r="I317" s="111" t="s">
        <v>20</v>
      </c>
      <c r="J317" s="534"/>
      <c r="K317" s="250">
        <v>20000</v>
      </c>
      <c r="L317" s="333"/>
      <c r="M317" s="65">
        <v>12832.601676954708</v>
      </c>
      <c r="N317" s="114"/>
    </row>
    <row r="318" spans="1:4320" ht="28.5" customHeight="1" x14ac:dyDescent="0.2">
      <c r="A318" s="60"/>
      <c r="B318" s="167"/>
      <c r="C318" s="192"/>
      <c r="D318" s="193"/>
      <c r="E318" s="118"/>
      <c r="F318" s="91"/>
      <c r="G318" s="164"/>
      <c r="H318" s="170"/>
      <c r="I318" s="95"/>
      <c r="J318" s="334">
        <f>SUM(J311:J314)</f>
        <v>54012000</v>
      </c>
      <c r="K318" s="222">
        <f>SUM(K311:K317)</f>
        <v>37104387</v>
      </c>
      <c r="L318" s="334">
        <f>SUM(L311:L314)</f>
        <v>54012000</v>
      </c>
      <c r="M318" s="222">
        <f>SUM(M311:M317)</f>
        <v>23807290.941928823</v>
      </c>
      <c r="N318" s="114"/>
    </row>
    <row r="319" spans="1:4320" ht="25.5" customHeight="1" x14ac:dyDescent="0.2">
      <c r="A319" s="60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65"/>
      <c r="N319" s="114"/>
    </row>
    <row r="320" spans="1:4320" ht="32.25" customHeight="1" x14ac:dyDescent="0.2">
      <c r="A320" s="551" t="s">
        <v>97</v>
      </c>
      <c r="B320" s="552"/>
      <c r="C320" s="552"/>
      <c r="D320" s="552"/>
      <c r="E320" s="552"/>
      <c r="F320" s="552"/>
      <c r="G320" s="552"/>
      <c r="H320" s="552"/>
      <c r="I320" s="552"/>
      <c r="J320" s="552"/>
      <c r="K320" s="552"/>
      <c r="L320" s="552"/>
      <c r="M320" s="65"/>
      <c r="N320" s="114"/>
    </row>
    <row r="321" spans="1:14" ht="44.25" customHeight="1" x14ac:dyDescent="0.2">
      <c r="A321" s="68" t="s">
        <v>4</v>
      </c>
      <c r="B321" s="69" t="s">
        <v>5</v>
      </c>
      <c r="C321" s="101" t="s">
        <v>6</v>
      </c>
      <c r="D321" s="102" t="s">
        <v>7</v>
      </c>
      <c r="E321" s="103" t="s">
        <v>8</v>
      </c>
      <c r="F321" s="104" t="s">
        <v>9</v>
      </c>
      <c r="G321" s="103"/>
      <c r="H321" s="104" t="s">
        <v>10</v>
      </c>
      <c r="I321" s="104" t="s">
        <v>11</v>
      </c>
      <c r="J321" s="511" t="s">
        <v>13</v>
      </c>
      <c r="K321" s="105" t="s">
        <v>12</v>
      </c>
      <c r="L321" s="74" t="s">
        <v>13</v>
      </c>
      <c r="M321" s="75" t="s">
        <v>909</v>
      </c>
      <c r="N321" s="114"/>
    </row>
    <row r="322" spans="1:14" ht="38.25" x14ac:dyDescent="0.2">
      <c r="A322" s="183" t="s">
        <v>435</v>
      </c>
      <c r="B322" s="125" t="s">
        <v>436</v>
      </c>
      <c r="C322" s="190" t="s">
        <v>16</v>
      </c>
      <c r="D322" s="191" t="s">
        <v>17</v>
      </c>
      <c r="E322" s="108" t="s">
        <v>100</v>
      </c>
      <c r="F322" s="272" t="s">
        <v>285</v>
      </c>
      <c r="G322" s="248"/>
      <c r="H322" s="162">
        <v>70740</v>
      </c>
      <c r="I322" s="111" t="s">
        <v>20</v>
      </c>
      <c r="J322" s="515">
        <v>1500000</v>
      </c>
      <c r="K322" s="112">
        <v>3000000</v>
      </c>
      <c r="L322" s="113">
        <v>1500000</v>
      </c>
      <c r="M322" s="65">
        <v>1924890.2515432062</v>
      </c>
      <c r="N322" s="114"/>
    </row>
    <row r="323" spans="1:14" ht="23.25" customHeight="1" x14ac:dyDescent="0.2">
      <c r="A323" s="183" t="s">
        <v>437</v>
      </c>
      <c r="B323" s="123" t="s">
        <v>438</v>
      </c>
      <c r="C323" s="190" t="s">
        <v>16</v>
      </c>
      <c r="D323" s="191" t="s">
        <v>17</v>
      </c>
      <c r="E323" s="108" t="s">
        <v>100</v>
      </c>
      <c r="F323" s="272" t="s">
        <v>439</v>
      </c>
      <c r="G323" s="248"/>
      <c r="H323" s="162">
        <v>70740</v>
      </c>
      <c r="I323" s="111" t="s">
        <v>20</v>
      </c>
      <c r="J323" s="521">
        <v>200000000</v>
      </c>
      <c r="K323" s="112">
        <v>149531598</v>
      </c>
      <c r="L323" s="204">
        <v>200000000</v>
      </c>
      <c r="M323" s="65">
        <v>95943971.762625873</v>
      </c>
      <c r="N323" s="114"/>
    </row>
    <row r="324" spans="1:14" ht="25.5" customHeight="1" x14ac:dyDescent="0.2">
      <c r="A324" s="183" t="s">
        <v>440</v>
      </c>
      <c r="B324" s="125" t="s">
        <v>441</v>
      </c>
      <c r="C324" s="190" t="s">
        <v>16</v>
      </c>
      <c r="D324" s="191" t="s">
        <v>17</v>
      </c>
      <c r="E324" s="108" t="s">
        <v>100</v>
      </c>
      <c r="F324" s="272" t="s">
        <v>439</v>
      </c>
      <c r="G324" s="248"/>
      <c r="H324" s="162">
        <v>70740</v>
      </c>
      <c r="I324" s="111" t="s">
        <v>20</v>
      </c>
      <c r="J324" s="515">
        <v>200000000</v>
      </c>
      <c r="K324" s="250">
        <v>123000000</v>
      </c>
      <c r="L324" s="113">
        <v>200000000</v>
      </c>
      <c r="M324" s="65">
        <v>78920500.313271448</v>
      </c>
      <c r="N324" s="114"/>
    </row>
    <row r="325" spans="1:14" ht="25.5" customHeight="1" x14ac:dyDescent="0.2">
      <c r="A325" s="60"/>
      <c r="B325" s="313"/>
      <c r="C325" s="192"/>
      <c r="D325" s="193"/>
      <c r="E325" s="118"/>
      <c r="F325" s="296"/>
      <c r="G325" s="266"/>
      <c r="H325" s="170"/>
      <c r="I325" s="95"/>
      <c r="J325" s="297">
        <f>SUM(J322:J324)</f>
        <v>401500000</v>
      </c>
      <c r="K325" s="309">
        <f>SUM(K322:K324)</f>
        <v>275531598</v>
      </c>
      <c r="L325" s="297">
        <f>SUM(L322:L324)</f>
        <v>401500000</v>
      </c>
      <c r="M325" s="309">
        <f>SUM(M322:M324)</f>
        <v>176789362.32744053</v>
      </c>
      <c r="N325" s="114"/>
    </row>
    <row r="326" spans="1:14" ht="30" customHeight="1" x14ac:dyDescent="0.2">
      <c r="A326" s="60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65"/>
      <c r="N326" s="114"/>
    </row>
    <row r="327" spans="1:14" ht="32.25" customHeight="1" x14ac:dyDescent="0.2">
      <c r="A327" s="551" t="s">
        <v>442</v>
      </c>
      <c r="B327" s="552"/>
      <c r="C327" s="552"/>
      <c r="D327" s="552"/>
      <c r="E327" s="552"/>
      <c r="F327" s="552"/>
      <c r="G327" s="552"/>
      <c r="H327" s="552"/>
      <c r="I327" s="552"/>
      <c r="J327" s="552"/>
      <c r="K327" s="552"/>
      <c r="L327" s="552"/>
      <c r="M327" s="65"/>
      <c r="N327" s="114"/>
    </row>
    <row r="328" spans="1:14" ht="52.5" customHeight="1" x14ac:dyDescent="0.2">
      <c r="A328" s="68" t="s">
        <v>4</v>
      </c>
      <c r="B328" s="69" t="s">
        <v>5</v>
      </c>
      <c r="C328" s="101" t="s">
        <v>6</v>
      </c>
      <c r="D328" s="102" t="s">
        <v>7</v>
      </c>
      <c r="E328" s="103" t="s">
        <v>8</v>
      </c>
      <c r="F328" s="104" t="s">
        <v>9</v>
      </c>
      <c r="G328" s="103"/>
      <c r="H328" s="104" t="s">
        <v>10</v>
      </c>
      <c r="I328" s="104" t="s">
        <v>11</v>
      </c>
      <c r="J328" s="511" t="s">
        <v>13</v>
      </c>
      <c r="K328" s="105" t="s">
        <v>12</v>
      </c>
      <c r="L328" s="74" t="s">
        <v>13</v>
      </c>
      <c r="M328" s="75" t="s">
        <v>909</v>
      </c>
      <c r="N328" s="114"/>
    </row>
    <row r="329" spans="1:14" ht="27.75" customHeight="1" x14ac:dyDescent="0.2">
      <c r="A329" s="183" t="s">
        <v>443</v>
      </c>
      <c r="B329" s="123" t="s">
        <v>444</v>
      </c>
      <c r="C329" s="190" t="s">
        <v>16</v>
      </c>
      <c r="D329" s="335" t="s">
        <v>17</v>
      </c>
      <c r="E329" s="108" t="s">
        <v>445</v>
      </c>
      <c r="F329" s="191" t="s">
        <v>446</v>
      </c>
      <c r="G329" s="248"/>
      <c r="H329" s="162">
        <v>70630</v>
      </c>
      <c r="I329" s="111" t="s">
        <v>20</v>
      </c>
      <c r="J329" s="515">
        <v>15000000</v>
      </c>
      <c r="K329" s="112">
        <v>450000</v>
      </c>
      <c r="L329" s="113">
        <v>15000000</v>
      </c>
      <c r="M329" s="65">
        <v>288733.53773148096</v>
      </c>
      <c r="N329" s="114"/>
    </row>
    <row r="330" spans="1:14" ht="27.75" customHeight="1" x14ac:dyDescent="0.2">
      <c r="A330" s="185"/>
      <c r="B330" s="167"/>
      <c r="C330" s="192"/>
      <c r="D330" s="119"/>
      <c r="E330" s="118"/>
      <c r="F330" s="193"/>
      <c r="G330" s="266"/>
      <c r="H330" s="170"/>
      <c r="I330" s="95"/>
      <c r="J330" s="201">
        <v>15000000</v>
      </c>
      <c r="K330" s="186">
        <f>SUM(K329)</f>
        <v>450000</v>
      </c>
      <c r="L330" s="201">
        <v>15000000</v>
      </c>
      <c r="M330" s="186">
        <f>SUM(M329)</f>
        <v>288733.53773148096</v>
      </c>
      <c r="N330" s="114"/>
    </row>
    <row r="331" spans="1:14" ht="30.75" customHeight="1" x14ac:dyDescent="0.2">
      <c r="A331" s="60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65"/>
      <c r="N331" s="114"/>
    </row>
    <row r="332" spans="1:14" ht="32.25" customHeight="1" x14ac:dyDescent="0.2">
      <c r="A332" s="551" t="s">
        <v>131</v>
      </c>
      <c r="B332" s="552"/>
      <c r="C332" s="552"/>
      <c r="D332" s="552"/>
      <c r="E332" s="552"/>
      <c r="F332" s="552"/>
      <c r="G332" s="552"/>
      <c r="H332" s="552"/>
      <c r="I332" s="552"/>
      <c r="J332" s="552"/>
      <c r="K332" s="552"/>
      <c r="L332" s="552"/>
      <c r="M332" s="65"/>
      <c r="N332" s="114"/>
    </row>
    <row r="333" spans="1:14" ht="46.5" customHeight="1" x14ac:dyDescent="0.2">
      <c r="A333" s="68" t="s">
        <v>4</v>
      </c>
      <c r="B333" s="69" t="s">
        <v>5</v>
      </c>
      <c r="C333" s="101" t="s">
        <v>6</v>
      </c>
      <c r="D333" s="102" t="s">
        <v>7</v>
      </c>
      <c r="E333" s="103" t="s">
        <v>8</v>
      </c>
      <c r="F333" s="104" t="s">
        <v>9</v>
      </c>
      <c r="G333" s="103"/>
      <c r="H333" s="104" t="s">
        <v>10</v>
      </c>
      <c r="I333" s="104" t="s">
        <v>11</v>
      </c>
      <c r="J333" s="511" t="s">
        <v>13</v>
      </c>
      <c r="K333" s="105" t="s">
        <v>12</v>
      </c>
      <c r="L333" s="74" t="s">
        <v>13</v>
      </c>
      <c r="M333" s="75" t="s">
        <v>909</v>
      </c>
      <c r="N333" s="114"/>
    </row>
    <row r="334" spans="1:14" ht="25.5" customHeight="1" x14ac:dyDescent="0.2">
      <c r="A334" s="183" t="s">
        <v>447</v>
      </c>
      <c r="B334" s="123" t="s">
        <v>448</v>
      </c>
      <c r="C334" s="190" t="s">
        <v>16</v>
      </c>
      <c r="D334" s="191" t="s">
        <v>17</v>
      </c>
      <c r="E334" s="82" t="s">
        <v>134</v>
      </c>
      <c r="F334" s="332" t="s">
        <v>294</v>
      </c>
      <c r="G334" s="82"/>
      <c r="H334" s="162" t="s">
        <v>183</v>
      </c>
      <c r="I334" s="111" t="s">
        <v>20</v>
      </c>
      <c r="J334" s="111"/>
      <c r="K334" s="163">
        <v>500000</v>
      </c>
      <c r="L334" s="333">
        <v>0</v>
      </c>
      <c r="M334" s="65">
        <v>320815.04192386765</v>
      </c>
      <c r="N334" s="114"/>
    </row>
    <row r="335" spans="1:14" ht="27.75" customHeight="1" x14ac:dyDescent="0.2">
      <c r="A335" s="183" t="s">
        <v>449</v>
      </c>
      <c r="B335" s="123" t="s">
        <v>450</v>
      </c>
      <c r="C335" s="190" t="s">
        <v>16</v>
      </c>
      <c r="D335" s="191" t="s">
        <v>17</v>
      </c>
      <c r="E335" s="82" t="s">
        <v>134</v>
      </c>
      <c r="F335" s="332" t="s">
        <v>451</v>
      </c>
      <c r="G335" s="82"/>
      <c r="H335" s="162" t="s">
        <v>183</v>
      </c>
      <c r="I335" s="336" t="s">
        <v>20</v>
      </c>
      <c r="J335" s="336"/>
      <c r="K335" s="82"/>
      <c r="L335" s="333">
        <v>0</v>
      </c>
      <c r="M335" s="65"/>
      <c r="N335" s="114"/>
    </row>
    <row r="336" spans="1:14" ht="27.75" customHeight="1" x14ac:dyDescent="0.2">
      <c r="A336" s="185"/>
      <c r="B336" s="167"/>
      <c r="C336" s="192"/>
      <c r="D336" s="193"/>
      <c r="E336" s="164"/>
      <c r="F336" s="337"/>
      <c r="G336" s="164"/>
      <c r="H336" s="170"/>
      <c r="I336" s="95"/>
      <c r="J336" s="95"/>
      <c r="K336" s="171">
        <f>SUM(K334:K335)</f>
        <v>500000</v>
      </c>
      <c r="L336" s="333"/>
      <c r="M336" s="171">
        <f>SUM(M334:M335)</f>
        <v>320815.04192386765</v>
      </c>
      <c r="N336" s="114"/>
    </row>
    <row r="337" spans="1:14" ht="27" customHeight="1" x14ac:dyDescent="0.2">
      <c r="A337" s="60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65"/>
      <c r="N337" s="114"/>
    </row>
    <row r="338" spans="1:14" ht="32.25" customHeight="1" x14ac:dyDescent="0.2">
      <c r="A338" s="551" t="s">
        <v>126</v>
      </c>
      <c r="B338" s="552"/>
      <c r="C338" s="552"/>
      <c r="D338" s="552"/>
      <c r="E338" s="552"/>
      <c r="F338" s="552"/>
      <c r="G338" s="552"/>
      <c r="H338" s="552"/>
      <c r="I338" s="552"/>
      <c r="J338" s="552"/>
      <c r="K338" s="552"/>
      <c r="L338" s="552"/>
      <c r="M338" s="65"/>
      <c r="N338" s="114"/>
    </row>
    <row r="339" spans="1:14" ht="48.75" customHeight="1" x14ac:dyDescent="0.2">
      <c r="A339" s="68" t="s">
        <v>4</v>
      </c>
      <c r="B339" s="69" t="s">
        <v>5</v>
      </c>
      <c r="C339" s="70" t="s">
        <v>6</v>
      </c>
      <c r="D339" s="71" t="s">
        <v>7</v>
      </c>
      <c r="E339" s="72" t="s">
        <v>8</v>
      </c>
      <c r="F339" s="69" t="s">
        <v>9</v>
      </c>
      <c r="G339" s="72"/>
      <c r="H339" s="69" t="s">
        <v>10</v>
      </c>
      <c r="I339" s="69" t="s">
        <v>11</v>
      </c>
      <c r="J339" s="511" t="s">
        <v>13</v>
      </c>
      <c r="K339" s="73" t="s">
        <v>12</v>
      </c>
      <c r="L339" s="74" t="s">
        <v>13</v>
      </c>
      <c r="M339" s="75" t="s">
        <v>909</v>
      </c>
      <c r="N339" s="114"/>
    </row>
    <row r="340" spans="1:14" ht="24" customHeight="1" x14ac:dyDescent="0.2">
      <c r="A340" s="183" t="s">
        <v>452</v>
      </c>
      <c r="B340" s="123" t="s">
        <v>453</v>
      </c>
      <c r="C340" s="190" t="s">
        <v>16</v>
      </c>
      <c r="D340" s="191" t="s">
        <v>17</v>
      </c>
      <c r="E340" s="108" t="s">
        <v>129</v>
      </c>
      <c r="F340" s="191" t="s">
        <v>454</v>
      </c>
      <c r="G340" s="248"/>
      <c r="H340" s="196">
        <v>70320</v>
      </c>
      <c r="I340" s="111" t="s">
        <v>20</v>
      </c>
      <c r="J340" s="515">
        <v>25000000</v>
      </c>
      <c r="K340" s="338">
        <v>10000000</v>
      </c>
      <c r="L340" s="113">
        <v>25000000</v>
      </c>
      <c r="M340" s="65">
        <v>6416300.8384773536</v>
      </c>
      <c r="N340" s="114"/>
    </row>
    <row r="341" spans="1:14" ht="22.5" customHeight="1" x14ac:dyDescent="0.2">
      <c r="A341" s="183" t="s">
        <v>455</v>
      </c>
      <c r="B341" s="123" t="s">
        <v>456</v>
      </c>
      <c r="C341" s="190" t="s">
        <v>16</v>
      </c>
      <c r="D341" s="191" t="s">
        <v>17</v>
      </c>
      <c r="E341" s="108" t="s">
        <v>129</v>
      </c>
      <c r="F341" s="191" t="s">
        <v>228</v>
      </c>
      <c r="G341" s="248"/>
      <c r="H341" s="196">
        <v>70320</v>
      </c>
      <c r="I341" s="111" t="s">
        <v>20</v>
      </c>
      <c r="J341" s="515">
        <v>20000000</v>
      </c>
      <c r="K341" s="338">
        <v>500000</v>
      </c>
      <c r="L341" s="113">
        <v>20000000</v>
      </c>
      <c r="M341" s="65">
        <v>320815.04192386765</v>
      </c>
      <c r="N341" s="114"/>
    </row>
    <row r="342" spans="1:14" ht="25.5" customHeight="1" x14ac:dyDescent="0.2">
      <c r="A342" s="183" t="s">
        <v>457</v>
      </c>
      <c r="B342" s="123" t="s">
        <v>458</v>
      </c>
      <c r="C342" s="190" t="s">
        <v>16</v>
      </c>
      <c r="D342" s="191" t="s">
        <v>17</v>
      </c>
      <c r="E342" s="108" t="s">
        <v>129</v>
      </c>
      <c r="F342" s="191" t="s">
        <v>228</v>
      </c>
      <c r="G342" s="248"/>
      <c r="H342" s="196">
        <v>70320</v>
      </c>
      <c r="I342" s="111" t="s">
        <v>20</v>
      </c>
      <c r="J342" s="515">
        <v>20000000</v>
      </c>
      <c r="K342" s="338">
        <v>20000</v>
      </c>
      <c r="L342" s="113">
        <v>20000000</v>
      </c>
      <c r="M342" s="65">
        <v>12832.601676954708</v>
      </c>
      <c r="N342" s="114"/>
    </row>
    <row r="343" spans="1:14" ht="25.5" customHeight="1" x14ac:dyDescent="0.2">
      <c r="A343" s="183" t="s">
        <v>459</v>
      </c>
      <c r="B343" s="123" t="s">
        <v>460</v>
      </c>
      <c r="C343" s="190" t="s">
        <v>16</v>
      </c>
      <c r="D343" s="191" t="s">
        <v>17</v>
      </c>
      <c r="E343" s="108" t="s">
        <v>129</v>
      </c>
      <c r="F343" s="191" t="s">
        <v>228</v>
      </c>
      <c r="G343" s="248"/>
      <c r="H343" s="196">
        <v>70320</v>
      </c>
      <c r="I343" s="111" t="s">
        <v>20</v>
      </c>
      <c r="J343" s="515">
        <v>1000000</v>
      </c>
      <c r="K343" s="163">
        <v>30000</v>
      </c>
      <c r="L343" s="113">
        <v>1000000</v>
      </c>
      <c r="M343" s="65">
        <v>19248.902515432063</v>
      </c>
      <c r="N343" s="114"/>
    </row>
    <row r="344" spans="1:14" ht="25.5" customHeight="1" x14ac:dyDescent="0.2">
      <c r="A344" s="339"/>
      <c r="B344" s="116"/>
      <c r="C344" s="192"/>
      <c r="D344" s="193"/>
      <c r="E344" s="118"/>
      <c r="F344" s="193"/>
      <c r="G344" s="266"/>
      <c r="H344" s="340"/>
      <c r="I344" s="95"/>
      <c r="J344" s="201">
        <f>SUM(J340:J343)</f>
        <v>66000000</v>
      </c>
      <c r="K344" s="341">
        <f>SUM(K340:K343)</f>
        <v>10550000</v>
      </c>
      <c r="L344" s="201">
        <f>SUM(L340:L343)</f>
        <v>66000000</v>
      </c>
      <c r="M344" s="341">
        <f>SUM(M340:M343)</f>
        <v>6769197.3845936079</v>
      </c>
      <c r="N344" s="114"/>
    </row>
    <row r="345" spans="1:14" ht="27.75" customHeight="1" x14ac:dyDescent="0.2">
      <c r="A345" s="342"/>
      <c r="B345" s="221"/>
      <c r="C345" s="221"/>
      <c r="D345" s="221"/>
      <c r="E345" s="221"/>
      <c r="F345" s="221"/>
      <c r="G345" s="221"/>
      <c r="H345" s="221"/>
      <c r="I345" s="221"/>
      <c r="J345" s="221"/>
      <c r="K345" s="221"/>
      <c r="L345" s="221"/>
      <c r="M345" s="65"/>
      <c r="N345" s="114"/>
    </row>
    <row r="346" spans="1:14" ht="32.25" customHeight="1" x14ac:dyDescent="0.2">
      <c r="A346" s="557" t="s">
        <v>461</v>
      </c>
      <c r="B346" s="557"/>
      <c r="C346" s="557"/>
      <c r="D346" s="557"/>
      <c r="E346" s="557"/>
      <c r="F346" s="557"/>
      <c r="G346" s="557"/>
      <c r="H346" s="557"/>
      <c r="I346" s="557"/>
      <c r="J346" s="557"/>
      <c r="K346" s="557"/>
      <c r="L346" s="551"/>
      <c r="M346" s="65"/>
      <c r="N346" s="114"/>
    </row>
    <row r="347" spans="1:14" ht="57" customHeight="1" x14ac:dyDescent="0.2">
      <c r="A347" s="68" t="s">
        <v>4</v>
      </c>
      <c r="B347" s="69" t="s">
        <v>5</v>
      </c>
      <c r="C347" s="101" t="s">
        <v>6</v>
      </c>
      <c r="D347" s="102" t="s">
        <v>7</v>
      </c>
      <c r="E347" s="103" t="s">
        <v>8</v>
      </c>
      <c r="F347" s="104" t="s">
        <v>9</v>
      </c>
      <c r="G347" s="103"/>
      <c r="H347" s="104" t="s">
        <v>10</v>
      </c>
      <c r="I347" s="104" t="s">
        <v>11</v>
      </c>
      <c r="J347" s="511" t="s">
        <v>13</v>
      </c>
      <c r="K347" s="105" t="s">
        <v>12</v>
      </c>
      <c r="L347" s="74" t="s">
        <v>13</v>
      </c>
      <c r="M347" s="75" t="s">
        <v>909</v>
      </c>
      <c r="N347" s="114"/>
    </row>
    <row r="348" spans="1:14" ht="25.5" x14ac:dyDescent="0.2">
      <c r="A348" s="183" t="s">
        <v>462</v>
      </c>
      <c r="B348" s="290" t="s">
        <v>463</v>
      </c>
      <c r="C348" s="251" t="s">
        <v>16</v>
      </c>
      <c r="D348" s="328" t="s">
        <v>17</v>
      </c>
      <c r="E348" s="108" t="s">
        <v>151</v>
      </c>
      <c r="F348" s="276" t="s">
        <v>154</v>
      </c>
      <c r="G348" s="66"/>
      <c r="H348" s="162">
        <v>70411</v>
      </c>
      <c r="I348" s="111" t="s">
        <v>20</v>
      </c>
      <c r="J348" s="515">
        <v>10000000</v>
      </c>
      <c r="K348" s="198">
        <v>9968773</v>
      </c>
      <c r="L348" s="113">
        <v>10000000</v>
      </c>
      <c r="M348" s="65">
        <v>6396264.6558490405</v>
      </c>
      <c r="N348" s="114"/>
    </row>
    <row r="349" spans="1:14" ht="26.25" customHeight="1" x14ac:dyDescent="0.2">
      <c r="A349" s="183" t="s">
        <v>464</v>
      </c>
      <c r="B349" s="290" t="s">
        <v>465</v>
      </c>
      <c r="C349" s="251" t="s">
        <v>16</v>
      </c>
      <c r="D349" s="328" t="s">
        <v>17</v>
      </c>
      <c r="E349" s="108" t="s">
        <v>151</v>
      </c>
      <c r="F349" s="276" t="s">
        <v>228</v>
      </c>
      <c r="G349" s="66"/>
      <c r="H349" s="162">
        <v>70411</v>
      </c>
      <c r="I349" s="111" t="s">
        <v>20</v>
      </c>
      <c r="J349" s="515">
        <v>10000</v>
      </c>
      <c r="K349" s="198">
        <v>50500000</v>
      </c>
      <c r="L349" s="113">
        <v>10000</v>
      </c>
      <c r="M349" s="65">
        <v>32402319.234310638</v>
      </c>
      <c r="N349" s="114"/>
    </row>
    <row r="350" spans="1:14" ht="35.25" customHeight="1" x14ac:dyDescent="0.2">
      <c r="A350" s="183" t="s">
        <v>466</v>
      </c>
      <c r="B350" s="290" t="s">
        <v>467</v>
      </c>
      <c r="C350" s="251" t="s">
        <v>16</v>
      </c>
      <c r="D350" s="328" t="s">
        <v>17</v>
      </c>
      <c r="E350" s="108" t="s">
        <v>151</v>
      </c>
      <c r="F350" s="276" t="s">
        <v>394</v>
      </c>
      <c r="G350" s="66"/>
      <c r="H350" s="162">
        <v>70411</v>
      </c>
      <c r="I350" s="111" t="s">
        <v>20</v>
      </c>
      <c r="J350" s="516">
        <v>6300</v>
      </c>
      <c r="K350" s="66"/>
      <c r="L350" s="126">
        <v>6300</v>
      </c>
      <c r="M350" s="65"/>
      <c r="N350" s="114"/>
    </row>
    <row r="351" spans="1:14" ht="35.25" customHeight="1" x14ac:dyDescent="0.2">
      <c r="A351" s="185"/>
      <c r="B351" s="343"/>
      <c r="C351" s="254"/>
      <c r="D351" s="119"/>
      <c r="E351" s="118"/>
      <c r="F351" s="344"/>
      <c r="G351" s="59"/>
      <c r="H351" s="170"/>
      <c r="I351" s="95"/>
      <c r="J351" s="297">
        <f>SUM(J348:J350)</f>
        <v>10016300</v>
      </c>
      <c r="K351" s="200">
        <f>SUM(K348:K350)</f>
        <v>60468773</v>
      </c>
      <c r="L351" s="297">
        <f>SUM(L348:L350)</f>
        <v>10016300</v>
      </c>
      <c r="M351" s="200">
        <f>SUM(M348:M350)</f>
        <v>38798583.890159681</v>
      </c>
      <c r="N351" s="114"/>
    </row>
    <row r="352" spans="1:14" ht="33" customHeight="1" x14ac:dyDescent="0.2">
      <c r="A352" s="60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65"/>
      <c r="N352" s="114"/>
    </row>
    <row r="353" spans="1:14" ht="32.25" customHeight="1" x14ac:dyDescent="0.2">
      <c r="A353" s="551" t="s">
        <v>468</v>
      </c>
      <c r="B353" s="552"/>
      <c r="C353" s="552"/>
      <c r="D353" s="552"/>
      <c r="E353" s="552"/>
      <c r="F353" s="552"/>
      <c r="G353" s="552"/>
      <c r="H353" s="552"/>
      <c r="I353" s="552"/>
      <c r="J353" s="552"/>
      <c r="K353" s="552"/>
      <c r="L353" s="552"/>
      <c r="M353" s="65"/>
      <c r="N353" s="114"/>
    </row>
    <row r="354" spans="1:14" ht="62.25" customHeight="1" x14ac:dyDescent="0.2">
      <c r="A354" s="68" t="s">
        <v>4</v>
      </c>
      <c r="B354" s="69" t="s">
        <v>5</v>
      </c>
      <c r="C354" s="101" t="s">
        <v>6</v>
      </c>
      <c r="D354" s="102" t="s">
        <v>7</v>
      </c>
      <c r="E354" s="103" t="s">
        <v>8</v>
      </c>
      <c r="F354" s="104" t="s">
        <v>9</v>
      </c>
      <c r="G354" s="103"/>
      <c r="H354" s="104" t="s">
        <v>10</v>
      </c>
      <c r="I354" s="104" t="s">
        <v>11</v>
      </c>
      <c r="J354" s="511" t="s">
        <v>13</v>
      </c>
      <c r="K354" s="105" t="s">
        <v>12</v>
      </c>
      <c r="L354" s="74" t="s">
        <v>13</v>
      </c>
      <c r="M354" s="75" t="s">
        <v>909</v>
      </c>
      <c r="N354" s="114"/>
    </row>
    <row r="355" spans="1:14" ht="51" x14ac:dyDescent="0.2">
      <c r="A355" s="183" t="s">
        <v>469</v>
      </c>
      <c r="B355" s="123" t="s">
        <v>470</v>
      </c>
      <c r="C355" s="190" t="s">
        <v>16</v>
      </c>
      <c r="D355" s="191" t="s">
        <v>17</v>
      </c>
      <c r="E355" s="213" t="s">
        <v>179</v>
      </c>
      <c r="F355" s="79" t="s">
        <v>285</v>
      </c>
      <c r="G355" s="66"/>
      <c r="H355" s="196">
        <v>70922</v>
      </c>
      <c r="I355" s="111" t="s">
        <v>20</v>
      </c>
      <c r="J355" s="515">
        <v>5854479</v>
      </c>
      <c r="K355" s="198">
        <v>500000</v>
      </c>
      <c r="L355" s="113">
        <v>5854479</v>
      </c>
      <c r="M355" s="65">
        <v>320815.04192386765</v>
      </c>
      <c r="N355" s="114"/>
    </row>
    <row r="356" spans="1:14" ht="25.5" customHeight="1" x14ac:dyDescent="0.2">
      <c r="A356" s="183" t="s">
        <v>471</v>
      </c>
      <c r="B356" s="123" t="s">
        <v>472</v>
      </c>
      <c r="C356" s="190" t="s">
        <v>16</v>
      </c>
      <c r="D356" s="191" t="s">
        <v>17</v>
      </c>
      <c r="E356" s="213" t="s">
        <v>179</v>
      </c>
      <c r="F356" s="79" t="s">
        <v>285</v>
      </c>
      <c r="G356" s="66"/>
      <c r="H356" s="196">
        <v>70922</v>
      </c>
      <c r="I356" s="111" t="s">
        <v>20</v>
      </c>
      <c r="J356" s="515">
        <v>341511</v>
      </c>
      <c r="K356" s="198">
        <v>500000</v>
      </c>
      <c r="L356" s="113">
        <v>341511</v>
      </c>
      <c r="M356" s="65">
        <v>320815.04192386765</v>
      </c>
      <c r="N356" s="114"/>
    </row>
    <row r="357" spans="1:14" ht="25.5" customHeight="1" x14ac:dyDescent="0.2">
      <c r="A357" s="183" t="s">
        <v>473</v>
      </c>
      <c r="B357" s="123" t="s">
        <v>366</v>
      </c>
      <c r="C357" s="190" t="s">
        <v>16</v>
      </c>
      <c r="D357" s="191" t="s">
        <v>17</v>
      </c>
      <c r="E357" s="213" t="s">
        <v>179</v>
      </c>
      <c r="F357" s="291" t="s">
        <v>294</v>
      </c>
      <c r="G357" s="66"/>
      <c r="H357" s="249">
        <v>70922</v>
      </c>
      <c r="I357" s="111" t="s">
        <v>20</v>
      </c>
      <c r="J357" s="515">
        <v>100000000</v>
      </c>
      <c r="K357" s="198">
        <v>7000000</v>
      </c>
      <c r="L357" s="113">
        <v>100000000</v>
      </c>
      <c r="M357" s="65">
        <v>4491410.5869341474</v>
      </c>
      <c r="N357" s="114"/>
    </row>
    <row r="358" spans="1:14" ht="24" customHeight="1" x14ac:dyDescent="0.2">
      <c r="A358" s="183" t="s">
        <v>474</v>
      </c>
      <c r="B358" s="123" t="s">
        <v>475</v>
      </c>
      <c r="C358" s="190" t="s">
        <v>16</v>
      </c>
      <c r="D358" s="191" t="s">
        <v>17</v>
      </c>
      <c r="E358" s="213" t="s">
        <v>179</v>
      </c>
      <c r="F358" s="291" t="s">
        <v>294</v>
      </c>
      <c r="G358" s="66"/>
      <c r="H358" s="249">
        <v>70922</v>
      </c>
      <c r="I358" s="111" t="s">
        <v>20</v>
      </c>
      <c r="J358" s="515">
        <v>10000000</v>
      </c>
      <c r="K358" s="198">
        <v>4000000</v>
      </c>
      <c r="L358" s="113">
        <v>10000000</v>
      </c>
      <c r="M358" s="65">
        <v>2566520.3353909412</v>
      </c>
      <c r="N358" s="114"/>
    </row>
    <row r="359" spans="1:14" ht="24" customHeight="1" x14ac:dyDescent="0.2">
      <c r="A359" s="183"/>
      <c r="B359" s="123" t="s">
        <v>824</v>
      </c>
      <c r="C359" s="190" t="s">
        <v>16</v>
      </c>
      <c r="D359" s="191" t="s">
        <v>17</v>
      </c>
      <c r="E359" s="213" t="s">
        <v>179</v>
      </c>
      <c r="F359" s="291"/>
      <c r="G359" s="66"/>
      <c r="H359" s="249">
        <v>70922</v>
      </c>
      <c r="I359" s="111" t="s">
        <v>20</v>
      </c>
      <c r="J359" s="515"/>
      <c r="K359" s="198">
        <v>70000</v>
      </c>
      <c r="L359" s="113"/>
      <c r="M359" s="65">
        <v>44914.105869341474</v>
      </c>
      <c r="N359" s="114"/>
    </row>
    <row r="360" spans="1:14" ht="24" customHeight="1" x14ac:dyDescent="0.2">
      <c r="A360" s="183" t="s">
        <v>476</v>
      </c>
      <c r="B360" s="123" t="s">
        <v>477</v>
      </c>
      <c r="C360" s="190" t="s">
        <v>16</v>
      </c>
      <c r="D360" s="191" t="s">
        <v>17</v>
      </c>
      <c r="E360" s="213" t="s">
        <v>179</v>
      </c>
      <c r="F360" s="291" t="s">
        <v>451</v>
      </c>
      <c r="G360" s="66"/>
      <c r="H360" s="249">
        <v>70922</v>
      </c>
      <c r="I360" s="111" t="s">
        <v>20</v>
      </c>
      <c r="J360" s="515">
        <v>10000000</v>
      </c>
      <c r="K360" s="198">
        <v>500000</v>
      </c>
      <c r="L360" s="113">
        <v>10000000</v>
      </c>
      <c r="M360" s="65">
        <v>320815.04192386765</v>
      </c>
      <c r="N360" s="114"/>
    </row>
    <row r="361" spans="1:14" ht="25.5" customHeight="1" x14ac:dyDescent="0.2">
      <c r="A361" s="183" t="s">
        <v>478</v>
      </c>
      <c r="B361" s="123" t="s">
        <v>479</v>
      </c>
      <c r="C361" s="190" t="s">
        <v>16</v>
      </c>
      <c r="D361" s="191" t="s">
        <v>17</v>
      </c>
      <c r="E361" s="213" t="s">
        <v>179</v>
      </c>
      <c r="F361" s="291" t="s">
        <v>228</v>
      </c>
      <c r="G361" s="66"/>
      <c r="H361" s="249">
        <v>70922</v>
      </c>
      <c r="I361" s="111" t="s">
        <v>20</v>
      </c>
      <c r="J361" s="516">
        <v>10000</v>
      </c>
      <c r="K361" s="198">
        <v>6000000</v>
      </c>
      <c r="L361" s="126">
        <v>10000</v>
      </c>
      <c r="M361" s="65">
        <v>3849780.5030864123</v>
      </c>
      <c r="N361" s="114"/>
    </row>
    <row r="362" spans="1:14" ht="25.5" customHeight="1" x14ac:dyDescent="0.2">
      <c r="A362" s="60"/>
      <c r="B362" s="167"/>
      <c r="C362" s="192"/>
      <c r="D362" s="193"/>
      <c r="E362" s="219"/>
      <c r="F362" s="315"/>
      <c r="G362" s="59"/>
      <c r="H362" s="255"/>
      <c r="I362" s="95"/>
      <c r="J362" s="297">
        <f>SUM(J355:J361)</f>
        <v>126205990</v>
      </c>
      <c r="K362" s="200">
        <f>SUM(K355:K361)</f>
        <v>18570000</v>
      </c>
      <c r="L362" s="297">
        <f>SUM(L355:L361)</f>
        <v>126205990</v>
      </c>
      <c r="M362" s="200">
        <f>SUM(M355:M361)</f>
        <v>11915070.657052446</v>
      </c>
      <c r="N362" s="114"/>
    </row>
    <row r="363" spans="1:14" ht="27.75" customHeight="1" x14ac:dyDescent="0.2">
      <c r="A363" s="60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65"/>
      <c r="N363" s="114"/>
    </row>
    <row r="364" spans="1:14" ht="32.25" customHeight="1" x14ac:dyDescent="0.2">
      <c r="A364" s="551" t="s">
        <v>480</v>
      </c>
      <c r="B364" s="552"/>
      <c r="C364" s="552"/>
      <c r="D364" s="552"/>
      <c r="E364" s="552"/>
      <c r="F364" s="552"/>
      <c r="G364" s="552"/>
      <c r="H364" s="552"/>
      <c r="I364" s="552"/>
      <c r="J364" s="552"/>
      <c r="K364" s="552"/>
      <c r="L364" s="552"/>
      <c r="M364" s="65"/>
      <c r="N364" s="114"/>
    </row>
    <row r="365" spans="1:14" ht="56.25" customHeight="1" x14ac:dyDescent="0.2">
      <c r="A365" s="68" t="s">
        <v>4</v>
      </c>
      <c r="B365" s="69" t="s">
        <v>5</v>
      </c>
      <c r="C365" s="101" t="s">
        <v>6</v>
      </c>
      <c r="D365" s="102" t="s">
        <v>7</v>
      </c>
      <c r="E365" s="103" t="s">
        <v>8</v>
      </c>
      <c r="F365" s="104" t="s">
        <v>9</v>
      </c>
      <c r="G365" s="103"/>
      <c r="H365" s="104" t="s">
        <v>10</v>
      </c>
      <c r="I365" s="104" t="s">
        <v>11</v>
      </c>
      <c r="J365" s="511" t="s">
        <v>13</v>
      </c>
      <c r="K365" s="105" t="s">
        <v>12</v>
      </c>
      <c r="L365" s="74" t="s">
        <v>13</v>
      </c>
      <c r="M365" s="75" t="s">
        <v>909</v>
      </c>
      <c r="N365" s="114"/>
    </row>
    <row r="366" spans="1:14" ht="22.5" customHeight="1" x14ac:dyDescent="0.2">
      <c r="A366" s="183" t="s">
        <v>481</v>
      </c>
      <c r="B366" s="123" t="s">
        <v>482</v>
      </c>
      <c r="C366" s="190" t="s">
        <v>16</v>
      </c>
      <c r="D366" s="191" t="s">
        <v>17</v>
      </c>
      <c r="E366" s="108" t="s">
        <v>483</v>
      </c>
      <c r="F366" s="79" t="s">
        <v>484</v>
      </c>
      <c r="G366" s="66"/>
      <c r="H366" s="345" t="s">
        <v>485</v>
      </c>
      <c r="I366" s="111" t="s">
        <v>20</v>
      </c>
      <c r="J366" s="515">
        <v>3125060</v>
      </c>
      <c r="K366" s="112">
        <v>1000000</v>
      </c>
      <c r="L366" s="113">
        <v>3125060</v>
      </c>
      <c r="M366" s="65">
        <v>641630.08384773531</v>
      </c>
      <c r="N366" s="114"/>
    </row>
    <row r="367" spans="1:14" ht="23.25" customHeight="1" x14ac:dyDescent="0.2">
      <c r="A367" s="183" t="s">
        <v>486</v>
      </c>
      <c r="B367" s="123" t="s">
        <v>487</v>
      </c>
      <c r="C367" s="190" t="s">
        <v>16</v>
      </c>
      <c r="D367" s="191" t="s">
        <v>17</v>
      </c>
      <c r="E367" s="108" t="s">
        <v>483</v>
      </c>
      <c r="F367" s="79" t="s">
        <v>484</v>
      </c>
      <c r="G367" s="66"/>
      <c r="H367" s="345" t="s">
        <v>485</v>
      </c>
      <c r="I367" s="111" t="s">
        <v>20</v>
      </c>
      <c r="J367" s="515">
        <v>2538000</v>
      </c>
      <c r="K367" s="112">
        <v>1300000</v>
      </c>
      <c r="L367" s="113">
        <v>2538000</v>
      </c>
      <c r="M367" s="65">
        <v>834119.10900205607</v>
      </c>
      <c r="N367" s="114"/>
    </row>
    <row r="368" spans="1:14" ht="21.75" customHeight="1" x14ac:dyDescent="0.2">
      <c r="A368" s="183" t="s">
        <v>488</v>
      </c>
      <c r="B368" s="123" t="s">
        <v>489</v>
      </c>
      <c r="C368" s="190" t="s">
        <v>16</v>
      </c>
      <c r="D368" s="191" t="s">
        <v>17</v>
      </c>
      <c r="E368" s="108" t="s">
        <v>483</v>
      </c>
      <c r="F368" s="79" t="s">
        <v>294</v>
      </c>
      <c r="G368" s="66"/>
      <c r="H368" s="345" t="s">
        <v>485</v>
      </c>
      <c r="I368" s="111" t="s">
        <v>20</v>
      </c>
      <c r="J368" s="515">
        <v>588000</v>
      </c>
      <c r="K368" s="250"/>
      <c r="L368" s="113">
        <v>588000</v>
      </c>
      <c r="M368" s="65"/>
      <c r="N368" s="114"/>
    </row>
    <row r="369" spans="1:14" ht="38.25" x14ac:dyDescent="0.2">
      <c r="A369" s="183" t="s">
        <v>490</v>
      </c>
      <c r="B369" s="123" t="s">
        <v>491</v>
      </c>
      <c r="C369" s="190" t="s">
        <v>16</v>
      </c>
      <c r="D369" s="191" t="s">
        <v>17</v>
      </c>
      <c r="E369" s="108" t="s">
        <v>483</v>
      </c>
      <c r="F369" s="79" t="s">
        <v>294</v>
      </c>
      <c r="G369" s="66"/>
      <c r="H369" s="345" t="s">
        <v>485</v>
      </c>
      <c r="I369" s="111" t="s">
        <v>20</v>
      </c>
      <c r="J369" s="515">
        <v>24000</v>
      </c>
      <c r="K369" s="112">
        <v>100000</v>
      </c>
      <c r="L369" s="113">
        <v>24000</v>
      </c>
      <c r="M369" s="65">
        <v>64163.008384773537</v>
      </c>
      <c r="N369" s="114"/>
    </row>
    <row r="370" spans="1:14" ht="22.5" customHeight="1" x14ac:dyDescent="0.2">
      <c r="A370" s="183" t="s">
        <v>492</v>
      </c>
      <c r="B370" s="123" t="s">
        <v>493</v>
      </c>
      <c r="C370" s="190" t="s">
        <v>16</v>
      </c>
      <c r="D370" s="191" t="s">
        <v>17</v>
      </c>
      <c r="E370" s="108" t="s">
        <v>483</v>
      </c>
      <c r="F370" s="79" t="s">
        <v>484</v>
      </c>
      <c r="G370" s="66"/>
      <c r="H370" s="345" t="s">
        <v>485</v>
      </c>
      <c r="I370" s="111" t="s">
        <v>20</v>
      </c>
      <c r="J370" s="521">
        <v>2200000</v>
      </c>
      <c r="K370" s="321"/>
      <c r="L370" s="204">
        <v>2200000</v>
      </c>
      <c r="M370" s="65"/>
      <c r="N370" s="114"/>
    </row>
    <row r="371" spans="1:14" ht="22.5" customHeight="1" x14ac:dyDescent="0.2">
      <c r="A371" s="60"/>
      <c r="B371" s="167"/>
      <c r="C371" s="192"/>
      <c r="D371" s="193"/>
      <c r="E371" s="118"/>
      <c r="F371" s="91"/>
      <c r="G371" s="59"/>
      <c r="H371" s="346"/>
      <c r="I371" s="95"/>
      <c r="J371" s="348">
        <f>SUM(J366:J370)</f>
        <v>8475060</v>
      </c>
      <c r="K371" s="347">
        <f>SUM(K366:K370)</f>
        <v>2400000</v>
      </c>
      <c r="L371" s="348">
        <f>SUM(L366:L370)</f>
        <v>8475060</v>
      </c>
      <c r="M371" s="347">
        <f>SUM(M366:M370)</f>
        <v>1539912.2012345649</v>
      </c>
      <c r="N371" s="114"/>
    </row>
    <row r="372" spans="1:14" ht="24.75" customHeight="1" x14ac:dyDescent="0.2">
      <c r="A372" s="60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65"/>
      <c r="N372" s="114"/>
    </row>
    <row r="373" spans="1:14" ht="32.25" customHeight="1" x14ac:dyDescent="0.2">
      <c r="A373" s="551" t="s">
        <v>480</v>
      </c>
      <c r="B373" s="552"/>
      <c r="C373" s="552"/>
      <c r="D373" s="552"/>
      <c r="E373" s="552"/>
      <c r="F373" s="552"/>
      <c r="G373" s="552"/>
      <c r="H373" s="552"/>
      <c r="I373" s="552"/>
      <c r="J373" s="552"/>
      <c r="K373" s="552"/>
      <c r="L373" s="552"/>
      <c r="M373" s="65"/>
      <c r="N373" s="114"/>
    </row>
    <row r="374" spans="1:14" ht="47.25" customHeight="1" x14ac:dyDescent="0.2">
      <c r="A374" s="68" t="s">
        <v>4</v>
      </c>
      <c r="B374" s="104" t="s">
        <v>5</v>
      </c>
      <c r="C374" s="101" t="s">
        <v>6</v>
      </c>
      <c r="D374" s="102" t="s">
        <v>7</v>
      </c>
      <c r="E374" s="103" t="s">
        <v>8</v>
      </c>
      <c r="F374" s="104" t="s">
        <v>9</v>
      </c>
      <c r="G374" s="103"/>
      <c r="H374" s="104" t="s">
        <v>10</v>
      </c>
      <c r="I374" s="104" t="s">
        <v>11</v>
      </c>
      <c r="J374" s="511" t="s">
        <v>13</v>
      </c>
      <c r="K374" s="105" t="s">
        <v>12</v>
      </c>
      <c r="L374" s="74" t="s">
        <v>13</v>
      </c>
      <c r="M374" s="75" t="s">
        <v>909</v>
      </c>
      <c r="N374" s="114"/>
    </row>
    <row r="375" spans="1:14" ht="23.25" customHeight="1" x14ac:dyDescent="0.2">
      <c r="A375" s="183" t="s">
        <v>494</v>
      </c>
      <c r="B375" s="349" t="s">
        <v>495</v>
      </c>
      <c r="C375" s="190" t="s">
        <v>16</v>
      </c>
      <c r="D375" s="191" t="s">
        <v>17</v>
      </c>
      <c r="E375" s="350" t="s">
        <v>496</v>
      </c>
      <c r="F375" s="79" t="s">
        <v>484</v>
      </c>
      <c r="G375" s="251"/>
      <c r="H375" s="345" t="s">
        <v>485</v>
      </c>
      <c r="I375" s="111" t="s">
        <v>20</v>
      </c>
      <c r="J375" s="515">
        <v>307101</v>
      </c>
      <c r="K375" s="66"/>
      <c r="L375" s="113">
        <v>307101</v>
      </c>
      <c r="M375" s="65"/>
      <c r="N375" s="114"/>
    </row>
    <row r="376" spans="1:14" ht="23.25" customHeight="1" x14ac:dyDescent="0.2">
      <c r="A376" s="183" t="s">
        <v>497</v>
      </c>
      <c r="B376" s="125" t="s">
        <v>498</v>
      </c>
      <c r="C376" s="190" t="s">
        <v>16</v>
      </c>
      <c r="D376" s="191" t="s">
        <v>17</v>
      </c>
      <c r="E376" s="350" t="s">
        <v>496</v>
      </c>
      <c r="F376" s="79" t="s">
        <v>499</v>
      </c>
      <c r="G376" s="251"/>
      <c r="H376" s="345" t="s">
        <v>485</v>
      </c>
      <c r="I376" s="111" t="s">
        <v>20</v>
      </c>
      <c r="J376" s="515"/>
      <c r="K376" s="112">
        <v>300000</v>
      </c>
      <c r="L376" s="113"/>
      <c r="M376" s="65">
        <v>192489.02515432061</v>
      </c>
      <c r="N376" s="114"/>
    </row>
    <row r="377" spans="1:14" ht="24" customHeight="1" x14ac:dyDescent="0.2">
      <c r="A377" s="183" t="s">
        <v>500</v>
      </c>
      <c r="B377" s="106" t="s">
        <v>501</v>
      </c>
      <c r="C377" s="190" t="s">
        <v>16</v>
      </c>
      <c r="D377" s="191" t="s">
        <v>17</v>
      </c>
      <c r="E377" s="350" t="s">
        <v>496</v>
      </c>
      <c r="F377" s="79" t="s">
        <v>484</v>
      </c>
      <c r="G377" s="251"/>
      <c r="H377" s="345" t="s">
        <v>485</v>
      </c>
      <c r="I377" s="111" t="s">
        <v>20</v>
      </c>
      <c r="J377" s="515">
        <v>426529</v>
      </c>
      <c r="K377" s="112">
        <v>300000</v>
      </c>
      <c r="L377" s="113">
        <v>426529</v>
      </c>
      <c r="M377" s="65">
        <v>192489.02515432061</v>
      </c>
      <c r="N377" s="114"/>
    </row>
    <row r="378" spans="1:14" ht="24" customHeight="1" x14ac:dyDescent="0.2">
      <c r="A378" s="185"/>
      <c r="B378" s="116"/>
      <c r="C378" s="192"/>
      <c r="D378" s="193"/>
      <c r="E378" s="351"/>
      <c r="F378" s="91"/>
      <c r="G378" s="254"/>
      <c r="H378" s="346"/>
      <c r="I378" s="95"/>
      <c r="J378" s="201">
        <f>SUM(J375:J377)</f>
        <v>733630</v>
      </c>
      <c r="K378" s="222">
        <f>SUM(K375:K377)</f>
        <v>600000</v>
      </c>
      <c r="L378" s="201">
        <f>SUM(L375:L377)</f>
        <v>733630</v>
      </c>
      <c r="M378" s="222">
        <f>SUM(M375:M377)</f>
        <v>384978.05030864122</v>
      </c>
      <c r="N378" s="114"/>
    </row>
    <row r="379" spans="1:14" ht="27" customHeight="1" x14ac:dyDescent="0.2">
      <c r="A379" s="60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65"/>
      <c r="N379" s="114"/>
    </row>
    <row r="380" spans="1:14" ht="32.25" customHeight="1" x14ac:dyDescent="0.2">
      <c r="A380" s="551" t="s">
        <v>502</v>
      </c>
      <c r="B380" s="552"/>
      <c r="C380" s="552"/>
      <c r="D380" s="552"/>
      <c r="E380" s="552"/>
      <c r="F380" s="552"/>
      <c r="G380" s="552"/>
      <c r="H380" s="552"/>
      <c r="I380" s="552"/>
      <c r="J380" s="552"/>
      <c r="K380" s="552"/>
      <c r="L380" s="552"/>
      <c r="M380" s="65"/>
      <c r="N380" s="114"/>
    </row>
    <row r="381" spans="1:14" ht="44.25" customHeight="1" x14ac:dyDescent="0.2">
      <c r="A381" s="68" t="s">
        <v>4</v>
      </c>
      <c r="B381" s="104" t="s">
        <v>5</v>
      </c>
      <c r="C381" s="101" t="s">
        <v>6</v>
      </c>
      <c r="D381" s="102" t="s">
        <v>7</v>
      </c>
      <c r="E381" s="103" t="s">
        <v>8</v>
      </c>
      <c r="F381" s="104" t="s">
        <v>9</v>
      </c>
      <c r="G381" s="103"/>
      <c r="H381" s="104" t="s">
        <v>10</v>
      </c>
      <c r="I381" s="104" t="s">
        <v>11</v>
      </c>
      <c r="J381" s="511" t="s">
        <v>13</v>
      </c>
      <c r="K381" s="105" t="s">
        <v>12</v>
      </c>
      <c r="L381" s="74" t="s">
        <v>13</v>
      </c>
      <c r="M381" s="75" t="s">
        <v>909</v>
      </c>
      <c r="N381" s="114"/>
    </row>
    <row r="382" spans="1:14" ht="26.25" customHeight="1" x14ac:dyDescent="0.2">
      <c r="A382" s="183" t="s">
        <v>503</v>
      </c>
      <c r="B382" s="123" t="s">
        <v>504</v>
      </c>
      <c r="C382" s="190" t="s">
        <v>16</v>
      </c>
      <c r="D382" s="191" t="s">
        <v>17</v>
      </c>
      <c r="E382" s="350" t="s">
        <v>505</v>
      </c>
      <c r="F382" s="191" t="s">
        <v>451</v>
      </c>
      <c r="G382" s="251"/>
      <c r="H382" s="345" t="s">
        <v>485</v>
      </c>
      <c r="I382" s="111" t="s">
        <v>20</v>
      </c>
      <c r="J382" s="515">
        <v>500000</v>
      </c>
      <c r="K382" s="250">
        <v>250000</v>
      </c>
      <c r="L382" s="113">
        <v>500000</v>
      </c>
      <c r="M382" s="65">
        <v>160407.52096193383</v>
      </c>
      <c r="N382" s="114"/>
    </row>
    <row r="383" spans="1:14" ht="26.25" customHeight="1" x14ac:dyDescent="0.2">
      <c r="A383" s="183" t="s">
        <v>506</v>
      </c>
      <c r="B383" s="123" t="s">
        <v>507</v>
      </c>
      <c r="C383" s="190" t="s">
        <v>16</v>
      </c>
      <c r="D383" s="191" t="s">
        <v>17</v>
      </c>
      <c r="E383" s="350" t="s">
        <v>505</v>
      </c>
      <c r="F383" s="191" t="s">
        <v>451</v>
      </c>
      <c r="G383" s="251"/>
      <c r="H383" s="345" t="s">
        <v>485</v>
      </c>
      <c r="I383" s="111" t="s">
        <v>20</v>
      </c>
      <c r="J383" s="515">
        <v>100000</v>
      </c>
      <c r="K383" s="112">
        <v>120000</v>
      </c>
      <c r="L383" s="113">
        <v>100000</v>
      </c>
      <c r="M383" s="65">
        <v>76995.61006172825</v>
      </c>
      <c r="N383" s="114"/>
    </row>
    <row r="384" spans="1:14" ht="26.25" customHeight="1" x14ac:dyDescent="0.2">
      <c r="A384" s="183" t="s">
        <v>508</v>
      </c>
      <c r="B384" s="123" t="s">
        <v>509</v>
      </c>
      <c r="C384" s="190" t="s">
        <v>16</v>
      </c>
      <c r="D384" s="191" t="s">
        <v>17</v>
      </c>
      <c r="E384" s="350" t="s">
        <v>505</v>
      </c>
      <c r="F384" s="191" t="s">
        <v>285</v>
      </c>
      <c r="G384" s="251"/>
      <c r="H384" s="345" t="s">
        <v>485</v>
      </c>
      <c r="I384" s="111" t="s">
        <v>20</v>
      </c>
      <c r="J384" s="515">
        <v>200000</v>
      </c>
      <c r="K384" s="112">
        <v>4000</v>
      </c>
      <c r="L384" s="113">
        <v>200000</v>
      </c>
      <c r="M384" s="65">
        <v>2566.5203353909415</v>
      </c>
      <c r="N384" s="114"/>
    </row>
    <row r="385" spans="1:4320" ht="26.25" customHeight="1" x14ac:dyDescent="0.2">
      <c r="A385" s="183" t="s">
        <v>510</v>
      </c>
      <c r="B385" s="123" t="s">
        <v>511</v>
      </c>
      <c r="C385" s="190" t="s">
        <v>16</v>
      </c>
      <c r="D385" s="191" t="s">
        <v>17</v>
      </c>
      <c r="E385" s="350" t="s">
        <v>505</v>
      </c>
      <c r="F385" s="191" t="s">
        <v>285</v>
      </c>
      <c r="G385" s="251"/>
      <c r="H385" s="345" t="s">
        <v>485</v>
      </c>
      <c r="I385" s="111" t="s">
        <v>20</v>
      </c>
      <c r="J385" s="515">
        <v>300000</v>
      </c>
      <c r="K385" s="112">
        <v>80000</v>
      </c>
      <c r="L385" s="113">
        <v>300000</v>
      </c>
      <c r="M385" s="65">
        <v>51330.406707818831</v>
      </c>
      <c r="N385" s="114"/>
    </row>
    <row r="386" spans="1:4320" ht="26.25" customHeight="1" x14ac:dyDescent="0.2">
      <c r="A386" s="183" t="s">
        <v>512</v>
      </c>
      <c r="B386" s="123" t="s">
        <v>513</v>
      </c>
      <c r="C386" s="190" t="s">
        <v>16</v>
      </c>
      <c r="D386" s="191" t="s">
        <v>17</v>
      </c>
      <c r="E386" s="350" t="s">
        <v>505</v>
      </c>
      <c r="F386" s="191" t="s">
        <v>285</v>
      </c>
      <c r="G386" s="251"/>
      <c r="H386" s="345" t="s">
        <v>485</v>
      </c>
      <c r="I386" s="111" t="s">
        <v>20</v>
      </c>
      <c r="J386" s="515">
        <v>250000</v>
      </c>
      <c r="K386" s="250">
        <v>350000</v>
      </c>
      <c r="L386" s="113">
        <v>250000</v>
      </c>
      <c r="M386" s="65">
        <v>224570.52934670736</v>
      </c>
      <c r="N386" s="114"/>
    </row>
    <row r="387" spans="1:4320" ht="26.25" customHeight="1" x14ac:dyDescent="0.2">
      <c r="A387" s="185"/>
      <c r="B387" s="167"/>
      <c r="C387" s="192"/>
      <c r="D387" s="193"/>
      <c r="E387" s="351"/>
      <c r="F387" s="193"/>
      <c r="G387" s="254"/>
      <c r="H387" s="346"/>
      <c r="I387" s="95"/>
      <c r="J387" s="201">
        <f>SUM(J382:J386)</f>
        <v>1350000</v>
      </c>
      <c r="K387" s="222">
        <f>SUM(K382:K386)</f>
        <v>804000</v>
      </c>
      <c r="L387" s="201">
        <f>SUM(L382:L386)</f>
        <v>1350000</v>
      </c>
      <c r="M387" s="222">
        <f>SUM(M382:M386)</f>
        <v>515870.58741357923</v>
      </c>
      <c r="N387" s="114"/>
    </row>
    <row r="388" spans="1:4320" ht="30" customHeight="1" x14ac:dyDescent="0.2">
      <c r="A388" s="60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65"/>
      <c r="N388" s="114"/>
    </row>
    <row r="389" spans="1:4320" ht="32.25" customHeight="1" x14ac:dyDescent="0.2">
      <c r="A389" s="551" t="s">
        <v>514</v>
      </c>
      <c r="B389" s="552"/>
      <c r="C389" s="552"/>
      <c r="D389" s="552"/>
      <c r="E389" s="552"/>
      <c r="F389" s="552"/>
      <c r="G389" s="552"/>
      <c r="H389" s="552"/>
      <c r="I389" s="552"/>
      <c r="J389" s="552"/>
      <c r="K389" s="552"/>
      <c r="L389" s="552"/>
      <c r="M389" s="65"/>
      <c r="N389" s="114"/>
    </row>
    <row r="390" spans="1:4320" ht="46.5" customHeight="1" x14ac:dyDescent="0.2">
      <c r="A390" s="68" t="s">
        <v>4</v>
      </c>
      <c r="B390" s="104" t="s">
        <v>5</v>
      </c>
      <c r="C390" s="101" t="s">
        <v>6</v>
      </c>
      <c r="D390" s="102" t="s">
        <v>7</v>
      </c>
      <c r="E390" s="103" t="s">
        <v>8</v>
      </c>
      <c r="F390" s="104" t="s">
        <v>9</v>
      </c>
      <c r="G390" s="103"/>
      <c r="H390" s="104" t="s">
        <v>10</v>
      </c>
      <c r="I390" s="104" t="s">
        <v>11</v>
      </c>
      <c r="J390" s="511" t="s">
        <v>13</v>
      </c>
      <c r="K390" s="105" t="s">
        <v>12</v>
      </c>
      <c r="L390" s="74" t="s">
        <v>13</v>
      </c>
      <c r="M390" s="75" t="s">
        <v>909</v>
      </c>
      <c r="N390" s="114"/>
    </row>
    <row r="391" spans="1:4320" ht="24" customHeight="1" x14ac:dyDescent="0.2">
      <c r="A391" s="183" t="s">
        <v>515</v>
      </c>
      <c r="B391" s="246" t="s">
        <v>516</v>
      </c>
      <c r="C391" s="190" t="s">
        <v>16</v>
      </c>
      <c r="D391" s="172" t="s">
        <v>17</v>
      </c>
      <c r="E391" s="108" t="s">
        <v>203</v>
      </c>
      <c r="F391" s="352" t="s">
        <v>451</v>
      </c>
      <c r="G391" s="248"/>
      <c r="H391" s="249">
        <v>71091</v>
      </c>
      <c r="I391" s="111" t="s">
        <v>20</v>
      </c>
      <c r="J391" s="515">
        <v>1500000</v>
      </c>
      <c r="K391" s="112">
        <v>1694000</v>
      </c>
      <c r="L391" s="113">
        <v>1500000</v>
      </c>
      <c r="M391" s="65">
        <v>1086921.3620380636</v>
      </c>
      <c r="N391" s="114"/>
    </row>
    <row r="392" spans="1:4320" ht="23.25" customHeight="1" x14ac:dyDescent="0.2">
      <c r="A392" s="256" t="s">
        <v>517</v>
      </c>
      <c r="B392" s="353" t="s">
        <v>366</v>
      </c>
      <c r="C392" s="258" t="s">
        <v>16</v>
      </c>
      <c r="D392" s="354" t="s">
        <v>17</v>
      </c>
      <c r="E392" s="140" t="s">
        <v>203</v>
      </c>
      <c r="F392" s="355" t="s">
        <v>294</v>
      </c>
      <c r="G392" s="261"/>
      <c r="H392" s="356">
        <v>71091</v>
      </c>
      <c r="I392" s="144" t="s">
        <v>20</v>
      </c>
      <c r="J392" s="526">
        <v>300000</v>
      </c>
      <c r="K392" s="357">
        <v>150000</v>
      </c>
      <c r="L392" s="264">
        <v>300000</v>
      </c>
      <c r="M392" s="65">
        <v>96244.512577160305</v>
      </c>
      <c r="N392" s="114"/>
    </row>
    <row r="393" spans="1:4320" s="66" customFormat="1" ht="23.25" customHeight="1" x14ac:dyDescent="0.2">
      <c r="A393" s="183"/>
      <c r="B393" s="246" t="s">
        <v>825</v>
      </c>
      <c r="C393" s="258" t="s">
        <v>16</v>
      </c>
      <c r="D393" s="354" t="s">
        <v>17</v>
      </c>
      <c r="E393" s="140" t="s">
        <v>203</v>
      </c>
      <c r="F393" s="352"/>
      <c r="G393" s="248"/>
      <c r="H393" s="356">
        <v>71091</v>
      </c>
      <c r="I393" s="144" t="s">
        <v>20</v>
      </c>
      <c r="J393" s="515"/>
      <c r="K393" s="174">
        <v>100000</v>
      </c>
      <c r="L393" s="113"/>
      <c r="M393" s="65">
        <v>64163.008384773537</v>
      </c>
      <c r="N393" s="114"/>
      <c r="O393" s="58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  <c r="EQ393" s="59"/>
      <c r="ER393" s="59"/>
      <c r="ES393" s="59"/>
      <c r="ET393" s="59"/>
      <c r="EU393" s="59"/>
      <c r="EV393" s="59"/>
      <c r="EW393" s="59"/>
      <c r="EX393" s="59"/>
      <c r="EY393" s="59"/>
      <c r="EZ393" s="59"/>
      <c r="FA393" s="59"/>
      <c r="FB393" s="59"/>
      <c r="FC393" s="59"/>
      <c r="FD393" s="59"/>
      <c r="FE393" s="59"/>
      <c r="FF393" s="59"/>
      <c r="FG393" s="59"/>
      <c r="FH393" s="59"/>
      <c r="FI393" s="59"/>
      <c r="FJ393" s="59"/>
      <c r="FK393" s="59"/>
      <c r="FL393" s="59"/>
      <c r="FM393" s="59"/>
      <c r="FN393" s="59"/>
      <c r="FO393" s="59"/>
      <c r="FP393" s="59"/>
      <c r="FQ393" s="59"/>
      <c r="FR393" s="59"/>
      <c r="FS393" s="59"/>
      <c r="FT393" s="59"/>
      <c r="FU393" s="59"/>
      <c r="FV393" s="59"/>
      <c r="FW393" s="59"/>
      <c r="FX393" s="59"/>
      <c r="FY393" s="59"/>
      <c r="FZ393" s="59"/>
      <c r="GA393" s="59"/>
      <c r="GB393" s="59"/>
      <c r="GC393" s="59"/>
      <c r="GD393" s="59"/>
      <c r="GE393" s="59"/>
      <c r="GF393" s="59"/>
      <c r="GG393" s="59"/>
      <c r="GH393" s="59"/>
      <c r="GI393" s="59"/>
      <c r="GJ393" s="59"/>
      <c r="GK393" s="59"/>
      <c r="GL393" s="59"/>
      <c r="GM393" s="59"/>
      <c r="GN393" s="59"/>
      <c r="GO393" s="59"/>
      <c r="GP393" s="59"/>
      <c r="GQ393" s="59"/>
      <c r="GR393" s="59"/>
      <c r="GS393" s="59"/>
      <c r="GT393" s="59"/>
      <c r="GU393" s="59"/>
      <c r="GV393" s="59"/>
      <c r="GW393" s="59"/>
      <c r="GX393" s="59"/>
      <c r="GY393" s="59"/>
      <c r="GZ393" s="59"/>
      <c r="HA393" s="59"/>
      <c r="HB393" s="59"/>
      <c r="HC393" s="59"/>
      <c r="HD393" s="59"/>
      <c r="HE393" s="59"/>
      <c r="HF393" s="59"/>
      <c r="HG393" s="59"/>
      <c r="HH393" s="59"/>
      <c r="HI393" s="59"/>
      <c r="HJ393" s="59"/>
      <c r="HK393" s="59"/>
      <c r="HL393" s="59"/>
      <c r="HM393" s="59"/>
      <c r="HN393" s="59"/>
      <c r="HO393" s="59"/>
      <c r="HP393" s="59"/>
      <c r="HQ393" s="59"/>
      <c r="HR393" s="59"/>
      <c r="HS393" s="59"/>
      <c r="HT393" s="59"/>
      <c r="HU393" s="59"/>
      <c r="HV393" s="59"/>
      <c r="HW393" s="59"/>
      <c r="HX393" s="59"/>
      <c r="HY393" s="59"/>
      <c r="HZ393" s="59"/>
      <c r="IA393" s="59"/>
      <c r="IB393" s="59"/>
      <c r="IC393" s="59"/>
      <c r="ID393" s="59"/>
      <c r="IE393" s="59"/>
      <c r="IF393" s="59"/>
      <c r="IG393" s="59"/>
      <c r="IH393" s="59"/>
      <c r="II393" s="59"/>
      <c r="IJ393" s="59"/>
      <c r="IK393" s="59"/>
      <c r="IL393" s="59"/>
      <c r="IM393" s="59"/>
      <c r="IN393" s="59"/>
      <c r="IO393" s="59"/>
      <c r="IP393" s="59"/>
      <c r="IQ393" s="59"/>
      <c r="IR393" s="59"/>
      <c r="IS393" s="59"/>
      <c r="IT393" s="59"/>
      <c r="IU393" s="59"/>
      <c r="IV393" s="59"/>
      <c r="IW393" s="59"/>
      <c r="IX393" s="59"/>
      <c r="IY393" s="59"/>
      <c r="IZ393" s="59"/>
      <c r="JA393" s="59"/>
      <c r="JB393" s="59"/>
      <c r="JC393" s="59"/>
      <c r="JD393" s="59"/>
      <c r="JE393" s="59"/>
      <c r="JF393" s="59"/>
      <c r="JG393" s="59"/>
      <c r="JH393" s="59"/>
      <c r="JI393" s="59"/>
      <c r="JJ393" s="59"/>
      <c r="JK393" s="59"/>
      <c r="JL393" s="59"/>
      <c r="JM393" s="59"/>
      <c r="JN393" s="59"/>
      <c r="JO393" s="59"/>
      <c r="JP393" s="59"/>
      <c r="JQ393" s="59"/>
      <c r="JR393" s="59"/>
      <c r="JS393" s="59"/>
      <c r="JT393" s="59"/>
      <c r="JU393" s="59"/>
      <c r="JV393" s="59"/>
      <c r="JW393" s="59"/>
      <c r="JX393" s="59"/>
      <c r="JY393" s="59"/>
      <c r="JZ393" s="59"/>
      <c r="KA393" s="59"/>
      <c r="KB393" s="59"/>
      <c r="KC393" s="59"/>
      <c r="KD393" s="59"/>
      <c r="KE393" s="59"/>
      <c r="KF393" s="59"/>
      <c r="KG393" s="59"/>
      <c r="KH393" s="59"/>
      <c r="KI393" s="59"/>
      <c r="KJ393" s="59"/>
      <c r="KK393" s="59"/>
      <c r="KL393" s="59"/>
      <c r="KM393" s="59"/>
      <c r="KN393" s="59"/>
      <c r="KO393" s="59"/>
      <c r="KP393" s="59"/>
      <c r="KQ393" s="59"/>
      <c r="KR393" s="59"/>
      <c r="KS393" s="59"/>
      <c r="KT393" s="59"/>
      <c r="KU393" s="59"/>
      <c r="KV393" s="59"/>
      <c r="KW393" s="59"/>
      <c r="KX393" s="59"/>
      <c r="KY393" s="59"/>
      <c r="KZ393" s="59"/>
      <c r="LA393" s="59"/>
      <c r="LB393" s="59"/>
      <c r="LC393" s="59"/>
      <c r="LD393" s="59"/>
      <c r="LE393" s="59"/>
      <c r="LF393" s="59"/>
      <c r="LG393" s="59"/>
      <c r="LH393" s="59"/>
      <c r="LI393" s="59"/>
      <c r="LJ393" s="59"/>
      <c r="LK393" s="59"/>
      <c r="LL393" s="59"/>
      <c r="LM393" s="59"/>
      <c r="LN393" s="59"/>
      <c r="LO393" s="59"/>
      <c r="LP393" s="59"/>
      <c r="LQ393" s="59"/>
      <c r="LR393" s="59"/>
      <c r="LS393" s="59"/>
      <c r="LT393" s="59"/>
      <c r="LU393" s="59"/>
      <c r="LV393" s="59"/>
      <c r="LW393" s="59"/>
      <c r="LX393" s="59"/>
      <c r="LY393" s="59"/>
      <c r="LZ393" s="59"/>
      <c r="MA393" s="59"/>
      <c r="MB393" s="59"/>
      <c r="MC393" s="59"/>
      <c r="MD393" s="59"/>
      <c r="ME393" s="59"/>
      <c r="MF393" s="59"/>
      <c r="MG393" s="59"/>
      <c r="MH393" s="59"/>
      <c r="MI393" s="59"/>
      <c r="MJ393" s="59"/>
      <c r="MK393" s="59"/>
      <c r="ML393" s="59"/>
      <c r="MM393" s="59"/>
      <c r="MN393" s="59"/>
      <c r="MO393" s="59"/>
      <c r="MP393" s="59"/>
      <c r="MQ393" s="59"/>
      <c r="MR393" s="59"/>
      <c r="MS393" s="59"/>
      <c r="MT393" s="59"/>
      <c r="MU393" s="59"/>
      <c r="MV393" s="59"/>
      <c r="MW393" s="59"/>
      <c r="MX393" s="59"/>
      <c r="MY393" s="59"/>
      <c r="MZ393" s="59"/>
      <c r="NA393" s="59"/>
      <c r="NB393" s="59"/>
      <c r="NC393" s="59"/>
      <c r="ND393" s="59"/>
      <c r="NE393" s="59"/>
      <c r="NF393" s="59"/>
      <c r="NG393" s="59"/>
      <c r="NH393" s="59"/>
      <c r="NI393" s="59"/>
      <c r="NJ393" s="59"/>
      <c r="NK393" s="59"/>
      <c r="NL393" s="59"/>
      <c r="NM393" s="59"/>
      <c r="NN393" s="59"/>
      <c r="NO393" s="59"/>
      <c r="NP393" s="59"/>
      <c r="NQ393" s="59"/>
      <c r="NR393" s="59"/>
      <c r="NS393" s="59"/>
      <c r="NT393" s="59"/>
      <c r="NU393" s="59"/>
      <c r="NV393" s="59"/>
      <c r="NW393" s="59"/>
      <c r="NX393" s="59"/>
      <c r="NY393" s="59"/>
      <c r="NZ393" s="59"/>
      <c r="OA393" s="59"/>
      <c r="OB393" s="59"/>
      <c r="OC393" s="59"/>
      <c r="OD393" s="59"/>
      <c r="OE393" s="59"/>
      <c r="OF393" s="59"/>
      <c r="OG393" s="59"/>
      <c r="OH393" s="59"/>
      <c r="OI393" s="59"/>
      <c r="OJ393" s="59"/>
      <c r="OK393" s="59"/>
      <c r="OL393" s="59"/>
      <c r="OM393" s="59"/>
      <c r="ON393" s="59"/>
      <c r="OO393" s="59"/>
      <c r="OP393" s="59"/>
      <c r="OQ393" s="59"/>
      <c r="OR393" s="59"/>
      <c r="OS393" s="59"/>
      <c r="OT393" s="59"/>
      <c r="OU393" s="59"/>
      <c r="OV393" s="59"/>
      <c r="OW393" s="59"/>
      <c r="OX393" s="59"/>
      <c r="OY393" s="59"/>
      <c r="OZ393" s="59"/>
      <c r="PA393" s="59"/>
      <c r="PB393" s="59"/>
      <c r="PC393" s="59"/>
      <c r="PD393" s="59"/>
      <c r="PE393" s="59"/>
      <c r="PF393" s="59"/>
      <c r="PG393" s="59"/>
      <c r="PH393" s="59"/>
      <c r="PI393" s="59"/>
      <c r="PJ393" s="59"/>
      <c r="PK393" s="59"/>
      <c r="PL393" s="59"/>
      <c r="PM393" s="59"/>
      <c r="PN393" s="59"/>
      <c r="PO393" s="59"/>
      <c r="PP393" s="59"/>
      <c r="PQ393" s="59"/>
      <c r="PR393" s="59"/>
      <c r="PS393" s="59"/>
      <c r="PT393" s="59"/>
      <c r="PU393" s="59"/>
      <c r="PV393" s="59"/>
      <c r="PW393" s="59"/>
      <c r="PX393" s="59"/>
      <c r="PY393" s="59"/>
      <c r="PZ393" s="59"/>
      <c r="QA393" s="59"/>
      <c r="QB393" s="59"/>
      <c r="QC393" s="59"/>
      <c r="QD393" s="59"/>
      <c r="QE393" s="59"/>
      <c r="QF393" s="59"/>
      <c r="QG393" s="59"/>
      <c r="QH393" s="59"/>
      <c r="QI393" s="59"/>
      <c r="QJ393" s="59"/>
      <c r="QK393" s="59"/>
      <c r="QL393" s="59"/>
      <c r="QM393" s="59"/>
      <c r="QN393" s="59"/>
      <c r="QO393" s="59"/>
      <c r="QP393" s="59"/>
      <c r="QQ393" s="59"/>
      <c r="QR393" s="59"/>
      <c r="QS393" s="59"/>
      <c r="QT393" s="59"/>
      <c r="QU393" s="59"/>
      <c r="QV393" s="59"/>
      <c r="QW393" s="59"/>
      <c r="QX393" s="59"/>
      <c r="QY393" s="59"/>
      <c r="QZ393" s="59"/>
      <c r="RA393" s="59"/>
      <c r="RB393" s="59"/>
      <c r="RC393" s="59"/>
      <c r="RD393" s="59"/>
      <c r="RE393" s="59"/>
      <c r="RF393" s="59"/>
      <c r="RG393" s="59"/>
      <c r="RH393" s="59"/>
      <c r="RI393" s="59"/>
      <c r="RJ393" s="59"/>
      <c r="RK393" s="59"/>
      <c r="RL393" s="59"/>
      <c r="RM393" s="59"/>
      <c r="RN393" s="59"/>
      <c r="RO393" s="59"/>
      <c r="RP393" s="59"/>
      <c r="RQ393" s="59"/>
      <c r="RR393" s="59"/>
      <c r="RS393" s="59"/>
      <c r="RT393" s="59"/>
      <c r="RU393" s="59"/>
      <c r="RV393" s="59"/>
      <c r="RW393" s="59"/>
      <c r="RX393" s="59"/>
      <c r="RY393" s="59"/>
      <c r="RZ393" s="59"/>
      <c r="SA393" s="59"/>
      <c r="SB393" s="59"/>
      <c r="SC393" s="59"/>
      <c r="SD393" s="59"/>
      <c r="SE393" s="59"/>
      <c r="SF393" s="59"/>
      <c r="SG393" s="59"/>
      <c r="SH393" s="59"/>
      <c r="SI393" s="59"/>
      <c r="SJ393" s="59"/>
      <c r="SK393" s="59"/>
      <c r="SL393" s="59"/>
      <c r="SM393" s="59"/>
      <c r="SN393" s="59"/>
      <c r="SO393" s="59"/>
      <c r="SP393" s="59"/>
      <c r="SQ393" s="59"/>
      <c r="SR393" s="59"/>
      <c r="SS393" s="59"/>
      <c r="ST393" s="59"/>
      <c r="SU393" s="59"/>
      <c r="SV393" s="59"/>
      <c r="SW393" s="59"/>
      <c r="SX393" s="59"/>
      <c r="SY393" s="59"/>
      <c r="SZ393" s="59"/>
      <c r="TA393" s="59"/>
      <c r="TB393" s="59"/>
      <c r="TC393" s="59"/>
      <c r="TD393" s="59"/>
      <c r="TE393" s="59"/>
      <c r="TF393" s="59"/>
      <c r="TG393" s="59"/>
      <c r="TH393" s="59"/>
      <c r="TI393" s="59"/>
      <c r="TJ393" s="59"/>
      <c r="TK393" s="59"/>
      <c r="TL393" s="59"/>
      <c r="TM393" s="59"/>
      <c r="TN393" s="59"/>
      <c r="TO393" s="59"/>
      <c r="TP393" s="59"/>
      <c r="TQ393" s="59"/>
      <c r="TR393" s="59"/>
      <c r="TS393" s="59"/>
      <c r="TT393" s="59"/>
      <c r="TU393" s="59"/>
      <c r="TV393" s="59"/>
      <c r="TW393" s="59"/>
      <c r="TX393" s="59"/>
      <c r="TY393" s="59"/>
      <c r="TZ393" s="59"/>
      <c r="UA393" s="59"/>
      <c r="UB393" s="59"/>
      <c r="UC393" s="59"/>
      <c r="UD393" s="59"/>
      <c r="UE393" s="59"/>
      <c r="UF393" s="59"/>
      <c r="UG393" s="59"/>
      <c r="UH393" s="59"/>
      <c r="UI393" s="59"/>
      <c r="UJ393" s="59"/>
      <c r="UK393" s="59"/>
      <c r="UL393" s="59"/>
      <c r="UM393" s="59"/>
      <c r="UN393" s="59"/>
      <c r="UO393" s="59"/>
      <c r="UP393" s="59"/>
      <c r="UQ393" s="59"/>
      <c r="UR393" s="59"/>
      <c r="US393" s="59"/>
      <c r="UT393" s="59"/>
      <c r="UU393" s="59"/>
      <c r="UV393" s="59"/>
      <c r="UW393" s="59"/>
      <c r="UX393" s="59"/>
      <c r="UY393" s="59"/>
      <c r="UZ393" s="59"/>
      <c r="VA393" s="59"/>
      <c r="VB393" s="59"/>
      <c r="VC393" s="59"/>
      <c r="VD393" s="59"/>
      <c r="VE393" s="59"/>
      <c r="VF393" s="59"/>
      <c r="VG393" s="59"/>
      <c r="VH393" s="59"/>
      <c r="VI393" s="59"/>
      <c r="VJ393" s="59"/>
      <c r="VK393" s="59"/>
      <c r="VL393" s="59"/>
      <c r="VM393" s="59"/>
      <c r="VN393" s="59"/>
      <c r="VO393" s="59"/>
      <c r="VP393" s="59"/>
      <c r="VQ393" s="59"/>
      <c r="VR393" s="59"/>
      <c r="VS393" s="59"/>
      <c r="VT393" s="59"/>
      <c r="VU393" s="59"/>
      <c r="VV393" s="59"/>
      <c r="VW393" s="59"/>
      <c r="VX393" s="59"/>
      <c r="VY393" s="59"/>
      <c r="VZ393" s="59"/>
      <c r="WA393" s="59"/>
      <c r="WB393" s="59"/>
      <c r="WC393" s="59"/>
      <c r="WD393" s="59"/>
      <c r="WE393" s="59"/>
      <c r="WF393" s="59"/>
      <c r="WG393" s="59"/>
      <c r="WH393" s="59"/>
      <c r="WI393" s="59"/>
      <c r="WJ393" s="59"/>
      <c r="WK393" s="59"/>
      <c r="WL393" s="59"/>
      <c r="WM393" s="59"/>
      <c r="WN393" s="59"/>
      <c r="WO393" s="59"/>
      <c r="WP393" s="59"/>
      <c r="WQ393" s="59"/>
      <c r="WR393" s="59"/>
      <c r="WS393" s="59"/>
      <c r="WT393" s="59"/>
      <c r="WU393" s="59"/>
      <c r="WV393" s="59"/>
      <c r="WW393" s="59"/>
      <c r="WX393" s="59"/>
      <c r="WY393" s="59"/>
      <c r="WZ393" s="59"/>
      <c r="XA393" s="59"/>
      <c r="XB393" s="59"/>
      <c r="XC393" s="59"/>
      <c r="XD393" s="59"/>
      <c r="XE393" s="59"/>
      <c r="XF393" s="59"/>
      <c r="XG393" s="59"/>
      <c r="XH393" s="59"/>
      <c r="XI393" s="59"/>
      <c r="XJ393" s="59"/>
      <c r="XK393" s="59"/>
      <c r="XL393" s="59"/>
      <c r="XM393" s="59"/>
      <c r="XN393" s="59"/>
      <c r="XO393" s="59"/>
      <c r="XP393" s="59"/>
      <c r="XQ393" s="59"/>
      <c r="XR393" s="59"/>
      <c r="XS393" s="59"/>
      <c r="XT393" s="59"/>
      <c r="XU393" s="59"/>
      <c r="XV393" s="59"/>
      <c r="XW393" s="59"/>
      <c r="XX393" s="59"/>
      <c r="XY393" s="59"/>
      <c r="XZ393" s="59"/>
      <c r="YA393" s="59"/>
      <c r="YB393" s="59"/>
      <c r="YC393" s="59"/>
      <c r="YD393" s="59"/>
      <c r="YE393" s="59"/>
      <c r="YF393" s="59"/>
      <c r="YG393" s="59"/>
      <c r="YH393" s="59"/>
      <c r="YI393" s="59"/>
      <c r="YJ393" s="59"/>
      <c r="YK393" s="59"/>
      <c r="YL393" s="59"/>
      <c r="YM393" s="59"/>
      <c r="YN393" s="59"/>
      <c r="YO393" s="59"/>
      <c r="YP393" s="59"/>
      <c r="YQ393" s="59"/>
      <c r="YR393" s="59"/>
      <c r="YS393" s="59"/>
      <c r="YT393" s="59"/>
      <c r="YU393" s="59"/>
      <c r="YV393" s="59"/>
      <c r="YW393" s="59"/>
      <c r="YX393" s="59"/>
      <c r="YY393" s="59"/>
      <c r="YZ393" s="59"/>
      <c r="ZA393" s="59"/>
      <c r="ZB393" s="59"/>
      <c r="ZC393" s="59"/>
      <c r="ZD393" s="59"/>
      <c r="ZE393" s="59"/>
      <c r="ZF393" s="59"/>
      <c r="ZG393" s="59"/>
      <c r="ZH393" s="59"/>
      <c r="ZI393" s="59"/>
      <c r="ZJ393" s="59"/>
      <c r="ZK393" s="59"/>
      <c r="ZL393" s="59"/>
      <c r="ZM393" s="59"/>
      <c r="ZN393" s="59"/>
      <c r="ZO393" s="59"/>
      <c r="ZP393" s="59"/>
      <c r="ZQ393" s="59"/>
      <c r="ZR393" s="59"/>
      <c r="ZS393" s="59"/>
      <c r="ZT393" s="59"/>
      <c r="ZU393" s="59"/>
      <c r="ZV393" s="59"/>
      <c r="ZW393" s="59"/>
      <c r="ZX393" s="59"/>
      <c r="ZY393" s="59"/>
      <c r="ZZ393" s="59"/>
      <c r="AAA393" s="59"/>
      <c r="AAB393" s="59"/>
      <c r="AAC393" s="59"/>
      <c r="AAD393" s="59"/>
      <c r="AAE393" s="59"/>
      <c r="AAF393" s="59"/>
      <c r="AAG393" s="59"/>
      <c r="AAH393" s="59"/>
      <c r="AAI393" s="59"/>
      <c r="AAJ393" s="59"/>
      <c r="AAK393" s="59"/>
      <c r="AAL393" s="59"/>
      <c r="AAM393" s="59"/>
      <c r="AAN393" s="59"/>
      <c r="AAO393" s="59"/>
      <c r="AAP393" s="59"/>
      <c r="AAQ393" s="59"/>
      <c r="AAR393" s="59"/>
      <c r="AAS393" s="59"/>
      <c r="AAT393" s="59"/>
      <c r="AAU393" s="59"/>
      <c r="AAV393" s="59"/>
      <c r="AAW393" s="59"/>
      <c r="AAX393" s="59"/>
      <c r="AAY393" s="59"/>
      <c r="AAZ393" s="59"/>
      <c r="ABA393" s="59"/>
      <c r="ABB393" s="59"/>
      <c r="ABC393" s="59"/>
      <c r="ABD393" s="59"/>
      <c r="ABE393" s="59"/>
      <c r="ABF393" s="59"/>
      <c r="ABG393" s="59"/>
      <c r="ABH393" s="59"/>
      <c r="ABI393" s="59"/>
      <c r="ABJ393" s="59"/>
      <c r="ABK393" s="59"/>
      <c r="ABL393" s="59"/>
      <c r="ABM393" s="59"/>
      <c r="ABN393" s="59"/>
      <c r="ABO393" s="59"/>
      <c r="ABP393" s="59"/>
      <c r="ABQ393" s="59"/>
      <c r="ABR393" s="59"/>
      <c r="ABS393" s="59"/>
      <c r="ABT393" s="59"/>
      <c r="ABU393" s="59"/>
      <c r="ABV393" s="59"/>
      <c r="ABW393" s="59"/>
      <c r="ABX393" s="59"/>
      <c r="ABY393" s="59"/>
      <c r="ABZ393" s="59"/>
      <c r="ACA393" s="59"/>
      <c r="ACB393" s="59"/>
      <c r="ACC393" s="59"/>
      <c r="ACD393" s="59"/>
      <c r="ACE393" s="59"/>
      <c r="ACF393" s="59"/>
      <c r="ACG393" s="59"/>
      <c r="ACH393" s="59"/>
      <c r="ACI393" s="59"/>
      <c r="ACJ393" s="59"/>
      <c r="ACK393" s="59"/>
      <c r="ACL393" s="59"/>
      <c r="ACM393" s="59"/>
      <c r="ACN393" s="59"/>
      <c r="ACO393" s="59"/>
      <c r="ACP393" s="59"/>
      <c r="ACQ393" s="59"/>
      <c r="ACR393" s="59"/>
      <c r="ACS393" s="59"/>
      <c r="ACT393" s="59"/>
      <c r="ACU393" s="59"/>
      <c r="ACV393" s="59"/>
      <c r="ACW393" s="59"/>
      <c r="ACX393" s="59"/>
      <c r="ACY393" s="59"/>
      <c r="ACZ393" s="59"/>
      <c r="ADA393" s="59"/>
      <c r="ADB393" s="59"/>
      <c r="ADC393" s="59"/>
      <c r="ADD393" s="59"/>
      <c r="ADE393" s="59"/>
      <c r="ADF393" s="59"/>
      <c r="ADG393" s="59"/>
      <c r="ADH393" s="59"/>
      <c r="ADI393" s="59"/>
      <c r="ADJ393" s="59"/>
      <c r="ADK393" s="59"/>
      <c r="ADL393" s="59"/>
      <c r="ADM393" s="59"/>
      <c r="ADN393" s="59"/>
      <c r="ADO393" s="59"/>
      <c r="ADP393" s="59"/>
      <c r="ADQ393" s="59"/>
      <c r="ADR393" s="59"/>
      <c r="ADS393" s="59"/>
      <c r="ADT393" s="59"/>
      <c r="ADU393" s="59"/>
      <c r="ADV393" s="59"/>
      <c r="ADW393" s="59"/>
      <c r="ADX393" s="59"/>
      <c r="ADY393" s="59"/>
      <c r="ADZ393" s="59"/>
      <c r="AEA393" s="59"/>
      <c r="AEB393" s="59"/>
      <c r="AEC393" s="59"/>
      <c r="AED393" s="59"/>
      <c r="AEE393" s="59"/>
      <c r="AEF393" s="59"/>
      <c r="AEG393" s="59"/>
      <c r="AEH393" s="59"/>
      <c r="AEI393" s="59"/>
      <c r="AEJ393" s="59"/>
      <c r="AEK393" s="59"/>
      <c r="AEL393" s="59"/>
      <c r="AEM393" s="59"/>
      <c r="AEN393" s="59"/>
      <c r="AEO393" s="59"/>
      <c r="AEP393" s="59"/>
      <c r="AEQ393" s="59"/>
      <c r="AER393" s="59"/>
      <c r="AES393" s="59"/>
      <c r="AET393" s="59"/>
      <c r="AEU393" s="59"/>
      <c r="AEV393" s="59"/>
      <c r="AEW393" s="59"/>
      <c r="AEX393" s="59"/>
      <c r="AEY393" s="59"/>
      <c r="AEZ393" s="59"/>
      <c r="AFA393" s="59"/>
      <c r="AFB393" s="59"/>
      <c r="AFC393" s="59"/>
      <c r="AFD393" s="59"/>
      <c r="AFE393" s="59"/>
      <c r="AFF393" s="59"/>
      <c r="AFG393" s="59"/>
      <c r="AFH393" s="59"/>
      <c r="AFI393" s="59"/>
      <c r="AFJ393" s="59"/>
      <c r="AFK393" s="59"/>
      <c r="AFL393" s="59"/>
      <c r="AFM393" s="59"/>
      <c r="AFN393" s="59"/>
      <c r="AFO393" s="59"/>
      <c r="AFP393" s="59"/>
      <c r="AFQ393" s="59"/>
      <c r="AFR393" s="59"/>
      <c r="AFS393" s="59"/>
      <c r="AFT393" s="59"/>
      <c r="AFU393" s="59"/>
      <c r="AFV393" s="59"/>
      <c r="AFW393" s="59"/>
      <c r="AFX393" s="59"/>
      <c r="AFY393" s="59"/>
      <c r="AFZ393" s="59"/>
      <c r="AGA393" s="59"/>
      <c r="AGB393" s="59"/>
      <c r="AGC393" s="59"/>
      <c r="AGD393" s="59"/>
      <c r="AGE393" s="59"/>
      <c r="AGF393" s="59"/>
      <c r="AGG393" s="59"/>
      <c r="AGH393" s="59"/>
      <c r="AGI393" s="59"/>
      <c r="AGJ393" s="59"/>
      <c r="AGK393" s="59"/>
      <c r="AGL393" s="59"/>
      <c r="AGM393" s="59"/>
      <c r="AGN393" s="59"/>
      <c r="AGO393" s="59"/>
      <c r="AGP393" s="59"/>
      <c r="AGQ393" s="59"/>
      <c r="AGR393" s="59"/>
      <c r="AGS393" s="59"/>
      <c r="AGT393" s="59"/>
      <c r="AGU393" s="59"/>
      <c r="AGV393" s="59"/>
      <c r="AGW393" s="59"/>
      <c r="AGX393" s="59"/>
      <c r="AGY393" s="59"/>
      <c r="AGZ393" s="59"/>
      <c r="AHA393" s="59"/>
      <c r="AHB393" s="59"/>
      <c r="AHC393" s="59"/>
      <c r="AHD393" s="59"/>
      <c r="AHE393" s="59"/>
      <c r="AHF393" s="59"/>
      <c r="AHG393" s="59"/>
      <c r="AHH393" s="59"/>
      <c r="AHI393" s="59"/>
      <c r="AHJ393" s="59"/>
      <c r="AHK393" s="59"/>
      <c r="AHL393" s="59"/>
      <c r="AHM393" s="59"/>
      <c r="AHN393" s="59"/>
      <c r="AHO393" s="59"/>
      <c r="AHP393" s="59"/>
      <c r="AHQ393" s="59"/>
      <c r="AHR393" s="59"/>
      <c r="AHS393" s="59"/>
      <c r="AHT393" s="59"/>
      <c r="AHU393" s="59"/>
      <c r="AHV393" s="59"/>
      <c r="AHW393" s="59"/>
      <c r="AHX393" s="59"/>
      <c r="AHY393" s="59"/>
      <c r="AHZ393" s="59"/>
      <c r="AIA393" s="59"/>
      <c r="AIB393" s="59"/>
      <c r="AIC393" s="59"/>
      <c r="AID393" s="59"/>
      <c r="AIE393" s="59"/>
      <c r="AIF393" s="59"/>
      <c r="AIG393" s="59"/>
      <c r="AIH393" s="59"/>
      <c r="AII393" s="59"/>
      <c r="AIJ393" s="59"/>
      <c r="AIK393" s="59"/>
      <c r="AIL393" s="59"/>
      <c r="AIM393" s="59"/>
      <c r="AIN393" s="59"/>
      <c r="AIO393" s="59"/>
      <c r="AIP393" s="59"/>
      <c r="AIQ393" s="59"/>
      <c r="AIR393" s="59"/>
      <c r="AIS393" s="59"/>
      <c r="AIT393" s="59"/>
      <c r="AIU393" s="59"/>
      <c r="AIV393" s="59"/>
      <c r="AIW393" s="59"/>
      <c r="AIX393" s="59"/>
      <c r="AIY393" s="59"/>
      <c r="AIZ393" s="59"/>
      <c r="AJA393" s="59"/>
      <c r="AJB393" s="59"/>
      <c r="AJC393" s="59"/>
      <c r="AJD393" s="59"/>
      <c r="AJE393" s="59"/>
      <c r="AJF393" s="59"/>
      <c r="AJG393" s="59"/>
      <c r="AJH393" s="59"/>
      <c r="AJI393" s="59"/>
      <c r="AJJ393" s="59"/>
      <c r="AJK393" s="59"/>
      <c r="AJL393" s="59"/>
      <c r="AJM393" s="59"/>
      <c r="AJN393" s="59"/>
      <c r="AJO393" s="59"/>
      <c r="AJP393" s="59"/>
      <c r="AJQ393" s="59"/>
      <c r="AJR393" s="59"/>
      <c r="AJS393" s="59"/>
      <c r="AJT393" s="59"/>
      <c r="AJU393" s="59"/>
      <c r="AJV393" s="59"/>
      <c r="AJW393" s="59"/>
      <c r="AJX393" s="59"/>
      <c r="AJY393" s="59"/>
      <c r="AJZ393" s="59"/>
      <c r="AKA393" s="59"/>
      <c r="AKB393" s="59"/>
      <c r="AKC393" s="59"/>
      <c r="AKD393" s="59"/>
      <c r="AKE393" s="59"/>
      <c r="AKF393" s="59"/>
      <c r="AKG393" s="59"/>
      <c r="AKH393" s="59"/>
      <c r="AKI393" s="59"/>
      <c r="AKJ393" s="59"/>
      <c r="AKK393" s="59"/>
      <c r="AKL393" s="59"/>
      <c r="AKM393" s="59"/>
      <c r="AKN393" s="59"/>
      <c r="AKO393" s="59"/>
      <c r="AKP393" s="59"/>
      <c r="AKQ393" s="59"/>
      <c r="AKR393" s="59"/>
      <c r="AKS393" s="59"/>
      <c r="AKT393" s="59"/>
      <c r="AKU393" s="59"/>
      <c r="AKV393" s="59"/>
      <c r="AKW393" s="59"/>
      <c r="AKX393" s="59"/>
      <c r="AKY393" s="59"/>
      <c r="AKZ393" s="59"/>
      <c r="ALA393" s="59"/>
      <c r="ALB393" s="59"/>
      <c r="ALC393" s="59"/>
      <c r="ALD393" s="59"/>
      <c r="ALE393" s="59"/>
      <c r="ALF393" s="59"/>
      <c r="ALG393" s="59"/>
      <c r="ALH393" s="59"/>
      <c r="ALI393" s="59"/>
      <c r="ALJ393" s="59"/>
      <c r="ALK393" s="59"/>
      <c r="ALL393" s="59"/>
      <c r="ALM393" s="59"/>
      <c r="ALN393" s="59"/>
      <c r="ALO393" s="59"/>
      <c r="ALP393" s="59"/>
      <c r="ALQ393" s="59"/>
      <c r="ALR393" s="59"/>
      <c r="ALS393" s="59"/>
      <c r="ALT393" s="59"/>
      <c r="ALU393" s="59"/>
      <c r="ALV393" s="59"/>
      <c r="ALW393" s="59"/>
      <c r="ALX393" s="59"/>
      <c r="ALY393" s="59"/>
      <c r="ALZ393" s="59"/>
      <c r="AMA393" s="59"/>
      <c r="AMB393" s="59"/>
      <c r="AMC393" s="59"/>
      <c r="AMD393" s="59"/>
      <c r="AME393" s="59"/>
      <c r="AMF393" s="59"/>
      <c r="AMG393" s="59"/>
      <c r="AMH393" s="59"/>
      <c r="AMI393" s="59"/>
      <c r="AMJ393" s="59"/>
      <c r="AMK393" s="59"/>
      <c r="AML393" s="59"/>
      <c r="AMM393" s="59"/>
      <c r="AMN393" s="59"/>
      <c r="AMO393" s="59"/>
      <c r="AMP393" s="59"/>
      <c r="AMQ393" s="59"/>
      <c r="AMR393" s="59"/>
      <c r="AMS393" s="59"/>
      <c r="AMT393" s="59"/>
      <c r="AMU393" s="59"/>
      <c r="AMV393" s="59"/>
      <c r="AMW393" s="59"/>
      <c r="AMX393" s="59"/>
      <c r="AMY393" s="59"/>
      <c r="AMZ393" s="59"/>
      <c r="ANA393" s="59"/>
      <c r="ANB393" s="59"/>
      <c r="ANC393" s="59"/>
      <c r="AND393" s="59"/>
      <c r="ANE393" s="59"/>
      <c r="ANF393" s="59"/>
      <c r="ANG393" s="59"/>
      <c r="ANH393" s="59"/>
      <c r="ANI393" s="59"/>
      <c r="ANJ393" s="59"/>
      <c r="ANK393" s="59"/>
      <c r="ANL393" s="59"/>
      <c r="ANM393" s="59"/>
      <c r="ANN393" s="59"/>
      <c r="ANO393" s="59"/>
      <c r="ANP393" s="59"/>
      <c r="ANQ393" s="59"/>
      <c r="ANR393" s="59"/>
      <c r="ANS393" s="59"/>
      <c r="ANT393" s="59"/>
      <c r="ANU393" s="59"/>
      <c r="ANV393" s="59"/>
      <c r="ANW393" s="59"/>
      <c r="ANX393" s="59"/>
      <c r="ANY393" s="59"/>
      <c r="ANZ393" s="59"/>
      <c r="AOA393" s="59"/>
      <c r="AOB393" s="59"/>
      <c r="AOC393" s="59"/>
      <c r="AOD393" s="59"/>
      <c r="AOE393" s="59"/>
      <c r="AOF393" s="59"/>
      <c r="AOG393" s="59"/>
      <c r="AOH393" s="59"/>
      <c r="AOI393" s="59"/>
      <c r="AOJ393" s="59"/>
      <c r="AOK393" s="59"/>
      <c r="AOL393" s="59"/>
      <c r="AOM393" s="59"/>
      <c r="AON393" s="59"/>
      <c r="AOO393" s="59"/>
      <c r="AOP393" s="59"/>
      <c r="AOQ393" s="59"/>
      <c r="AOR393" s="59"/>
      <c r="AOS393" s="59"/>
      <c r="AOT393" s="59"/>
      <c r="AOU393" s="59"/>
      <c r="AOV393" s="59"/>
      <c r="AOW393" s="59"/>
      <c r="AOX393" s="59"/>
      <c r="AOY393" s="59"/>
      <c r="AOZ393" s="59"/>
      <c r="APA393" s="59"/>
      <c r="APB393" s="59"/>
      <c r="APC393" s="59"/>
      <c r="APD393" s="59"/>
      <c r="APE393" s="59"/>
      <c r="APF393" s="59"/>
      <c r="APG393" s="59"/>
      <c r="APH393" s="59"/>
      <c r="API393" s="59"/>
      <c r="APJ393" s="59"/>
      <c r="APK393" s="59"/>
      <c r="APL393" s="59"/>
      <c r="APM393" s="59"/>
      <c r="APN393" s="59"/>
      <c r="APO393" s="59"/>
      <c r="APP393" s="59"/>
      <c r="APQ393" s="59"/>
      <c r="APR393" s="59"/>
      <c r="APS393" s="59"/>
      <c r="APT393" s="59"/>
      <c r="APU393" s="59"/>
      <c r="APV393" s="59"/>
      <c r="APW393" s="59"/>
      <c r="APX393" s="59"/>
      <c r="APY393" s="59"/>
      <c r="APZ393" s="59"/>
      <c r="AQA393" s="59"/>
      <c r="AQB393" s="59"/>
      <c r="AQC393" s="59"/>
      <c r="AQD393" s="59"/>
      <c r="AQE393" s="59"/>
      <c r="AQF393" s="59"/>
      <c r="AQG393" s="59"/>
      <c r="AQH393" s="59"/>
      <c r="AQI393" s="59"/>
      <c r="AQJ393" s="59"/>
      <c r="AQK393" s="59"/>
      <c r="AQL393" s="59"/>
      <c r="AQM393" s="59"/>
      <c r="AQN393" s="59"/>
      <c r="AQO393" s="59"/>
      <c r="AQP393" s="59"/>
      <c r="AQQ393" s="59"/>
      <c r="AQR393" s="59"/>
      <c r="AQS393" s="59"/>
      <c r="AQT393" s="59"/>
      <c r="AQU393" s="59"/>
      <c r="AQV393" s="59"/>
      <c r="AQW393" s="59"/>
      <c r="AQX393" s="59"/>
      <c r="AQY393" s="59"/>
      <c r="AQZ393" s="59"/>
      <c r="ARA393" s="59"/>
      <c r="ARB393" s="59"/>
      <c r="ARC393" s="59"/>
      <c r="ARD393" s="59"/>
      <c r="ARE393" s="59"/>
      <c r="ARF393" s="59"/>
      <c r="ARG393" s="59"/>
      <c r="ARH393" s="59"/>
      <c r="ARI393" s="59"/>
      <c r="ARJ393" s="59"/>
      <c r="ARK393" s="59"/>
      <c r="ARL393" s="59"/>
      <c r="ARM393" s="59"/>
      <c r="ARN393" s="59"/>
      <c r="ARO393" s="59"/>
      <c r="ARP393" s="59"/>
      <c r="ARQ393" s="59"/>
      <c r="ARR393" s="59"/>
      <c r="ARS393" s="59"/>
      <c r="ART393" s="59"/>
      <c r="ARU393" s="59"/>
      <c r="ARV393" s="59"/>
      <c r="ARW393" s="59"/>
      <c r="ARX393" s="59"/>
      <c r="ARY393" s="59"/>
      <c r="ARZ393" s="59"/>
      <c r="ASA393" s="59"/>
      <c r="ASB393" s="59"/>
      <c r="ASC393" s="59"/>
      <c r="ASD393" s="59"/>
      <c r="ASE393" s="59"/>
      <c r="ASF393" s="59"/>
      <c r="ASG393" s="59"/>
      <c r="ASH393" s="59"/>
      <c r="ASI393" s="59"/>
      <c r="ASJ393" s="59"/>
      <c r="ASK393" s="59"/>
      <c r="ASL393" s="59"/>
      <c r="ASM393" s="59"/>
      <c r="ASN393" s="59"/>
      <c r="ASO393" s="59"/>
      <c r="ASP393" s="59"/>
      <c r="ASQ393" s="59"/>
      <c r="ASR393" s="59"/>
      <c r="ASS393" s="59"/>
      <c r="AST393" s="59"/>
      <c r="ASU393" s="59"/>
      <c r="ASV393" s="59"/>
      <c r="ASW393" s="59"/>
      <c r="ASX393" s="59"/>
      <c r="ASY393" s="59"/>
      <c r="ASZ393" s="59"/>
      <c r="ATA393" s="59"/>
      <c r="ATB393" s="59"/>
      <c r="ATC393" s="59"/>
      <c r="ATD393" s="59"/>
      <c r="ATE393" s="59"/>
      <c r="ATF393" s="59"/>
      <c r="ATG393" s="59"/>
      <c r="ATH393" s="59"/>
      <c r="ATI393" s="59"/>
      <c r="ATJ393" s="59"/>
      <c r="ATK393" s="59"/>
      <c r="ATL393" s="59"/>
      <c r="ATM393" s="59"/>
      <c r="ATN393" s="59"/>
      <c r="ATO393" s="59"/>
      <c r="ATP393" s="59"/>
      <c r="ATQ393" s="59"/>
      <c r="ATR393" s="59"/>
      <c r="ATS393" s="59"/>
      <c r="ATT393" s="59"/>
      <c r="ATU393" s="59"/>
      <c r="ATV393" s="59"/>
      <c r="ATW393" s="59"/>
      <c r="ATX393" s="59"/>
      <c r="ATY393" s="59"/>
      <c r="ATZ393" s="59"/>
      <c r="AUA393" s="59"/>
      <c r="AUB393" s="59"/>
      <c r="AUC393" s="59"/>
      <c r="AUD393" s="59"/>
      <c r="AUE393" s="59"/>
      <c r="AUF393" s="59"/>
      <c r="AUG393" s="59"/>
      <c r="AUH393" s="59"/>
      <c r="AUI393" s="59"/>
      <c r="AUJ393" s="59"/>
      <c r="AUK393" s="59"/>
      <c r="AUL393" s="59"/>
      <c r="AUM393" s="59"/>
      <c r="AUN393" s="59"/>
      <c r="AUO393" s="59"/>
      <c r="AUP393" s="59"/>
      <c r="AUQ393" s="59"/>
      <c r="AUR393" s="59"/>
      <c r="AUS393" s="59"/>
      <c r="AUT393" s="59"/>
      <c r="AUU393" s="59"/>
      <c r="AUV393" s="59"/>
      <c r="AUW393" s="59"/>
      <c r="AUX393" s="59"/>
      <c r="AUY393" s="59"/>
      <c r="AUZ393" s="59"/>
      <c r="AVA393" s="59"/>
      <c r="AVB393" s="59"/>
      <c r="AVC393" s="59"/>
      <c r="AVD393" s="59"/>
      <c r="AVE393" s="59"/>
      <c r="AVF393" s="59"/>
      <c r="AVG393" s="59"/>
      <c r="AVH393" s="59"/>
      <c r="AVI393" s="59"/>
      <c r="AVJ393" s="59"/>
      <c r="AVK393" s="59"/>
      <c r="AVL393" s="59"/>
      <c r="AVM393" s="59"/>
      <c r="AVN393" s="59"/>
      <c r="AVO393" s="59"/>
      <c r="AVP393" s="59"/>
      <c r="AVQ393" s="59"/>
      <c r="AVR393" s="59"/>
      <c r="AVS393" s="59"/>
      <c r="AVT393" s="59"/>
      <c r="AVU393" s="59"/>
      <c r="AVV393" s="59"/>
      <c r="AVW393" s="59"/>
      <c r="AVX393" s="59"/>
      <c r="AVY393" s="59"/>
      <c r="AVZ393" s="59"/>
      <c r="AWA393" s="59"/>
      <c r="AWB393" s="59"/>
      <c r="AWC393" s="59"/>
      <c r="AWD393" s="59"/>
      <c r="AWE393" s="59"/>
      <c r="AWF393" s="59"/>
      <c r="AWG393" s="59"/>
      <c r="AWH393" s="59"/>
      <c r="AWI393" s="59"/>
      <c r="AWJ393" s="59"/>
      <c r="AWK393" s="59"/>
      <c r="AWL393" s="59"/>
      <c r="AWM393" s="59"/>
      <c r="AWN393" s="59"/>
      <c r="AWO393" s="59"/>
      <c r="AWP393" s="59"/>
      <c r="AWQ393" s="59"/>
      <c r="AWR393" s="59"/>
      <c r="AWS393" s="59"/>
      <c r="AWT393" s="59"/>
      <c r="AWU393" s="59"/>
      <c r="AWV393" s="59"/>
      <c r="AWW393" s="59"/>
      <c r="AWX393" s="59"/>
      <c r="AWY393" s="59"/>
      <c r="AWZ393" s="59"/>
      <c r="AXA393" s="59"/>
      <c r="AXB393" s="59"/>
      <c r="AXC393" s="59"/>
      <c r="AXD393" s="59"/>
      <c r="AXE393" s="59"/>
      <c r="AXF393" s="59"/>
      <c r="AXG393" s="59"/>
      <c r="AXH393" s="59"/>
      <c r="AXI393" s="59"/>
      <c r="AXJ393" s="59"/>
      <c r="AXK393" s="59"/>
      <c r="AXL393" s="59"/>
      <c r="AXM393" s="59"/>
      <c r="AXN393" s="59"/>
      <c r="AXO393" s="59"/>
      <c r="AXP393" s="59"/>
      <c r="AXQ393" s="59"/>
      <c r="AXR393" s="59"/>
      <c r="AXS393" s="59"/>
      <c r="AXT393" s="59"/>
      <c r="AXU393" s="59"/>
      <c r="AXV393" s="59"/>
      <c r="AXW393" s="59"/>
      <c r="AXX393" s="59"/>
      <c r="AXY393" s="59"/>
      <c r="AXZ393" s="59"/>
      <c r="AYA393" s="59"/>
      <c r="AYB393" s="59"/>
      <c r="AYC393" s="59"/>
      <c r="AYD393" s="59"/>
      <c r="AYE393" s="59"/>
      <c r="AYF393" s="59"/>
      <c r="AYG393" s="59"/>
      <c r="AYH393" s="59"/>
      <c r="AYI393" s="59"/>
      <c r="AYJ393" s="59"/>
      <c r="AYK393" s="59"/>
      <c r="AYL393" s="59"/>
      <c r="AYM393" s="59"/>
      <c r="AYN393" s="59"/>
      <c r="AYO393" s="59"/>
      <c r="AYP393" s="59"/>
      <c r="AYQ393" s="59"/>
      <c r="AYR393" s="59"/>
      <c r="AYS393" s="59"/>
      <c r="AYT393" s="59"/>
      <c r="AYU393" s="59"/>
      <c r="AYV393" s="59"/>
      <c r="AYW393" s="59"/>
      <c r="AYX393" s="59"/>
      <c r="AYY393" s="59"/>
      <c r="AYZ393" s="59"/>
      <c r="AZA393" s="59"/>
      <c r="AZB393" s="59"/>
      <c r="AZC393" s="59"/>
      <c r="AZD393" s="59"/>
      <c r="AZE393" s="59"/>
      <c r="AZF393" s="59"/>
      <c r="AZG393" s="59"/>
      <c r="AZH393" s="59"/>
      <c r="AZI393" s="59"/>
      <c r="AZJ393" s="59"/>
      <c r="AZK393" s="59"/>
      <c r="AZL393" s="59"/>
      <c r="AZM393" s="59"/>
      <c r="AZN393" s="59"/>
      <c r="AZO393" s="59"/>
      <c r="AZP393" s="59"/>
      <c r="AZQ393" s="59"/>
      <c r="AZR393" s="59"/>
      <c r="AZS393" s="59"/>
      <c r="AZT393" s="59"/>
      <c r="AZU393" s="59"/>
      <c r="AZV393" s="59"/>
      <c r="AZW393" s="59"/>
      <c r="AZX393" s="59"/>
      <c r="AZY393" s="59"/>
      <c r="AZZ393" s="59"/>
      <c r="BAA393" s="59"/>
      <c r="BAB393" s="59"/>
      <c r="BAC393" s="59"/>
      <c r="BAD393" s="59"/>
      <c r="BAE393" s="59"/>
      <c r="BAF393" s="59"/>
      <c r="BAG393" s="59"/>
      <c r="BAH393" s="59"/>
      <c r="BAI393" s="59"/>
      <c r="BAJ393" s="59"/>
      <c r="BAK393" s="59"/>
      <c r="BAL393" s="59"/>
      <c r="BAM393" s="59"/>
      <c r="BAN393" s="59"/>
      <c r="BAO393" s="59"/>
      <c r="BAP393" s="59"/>
      <c r="BAQ393" s="59"/>
      <c r="BAR393" s="59"/>
      <c r="BAS393" s="59"/>
      <c r="BAT393" s="59"/>
      <c r="BAU393" s="59"/>
      <c r="BAV393" s="59"/>
      <c r="BAW393" s="59"/>
      <c r="BAX393" s="59"/>
      <c r="BAY393" s="59"/>
      <c r="BAZ393" s="59"/>
      <c r="BBA393" s="59"/>
      <c r="BBB393" s="59"/>
      <c r="BBC393" s="59"/>
      <c r="BBD393" s="59"/>
      <c r="BBE393" s="59"/>
      <c r="BBF393" s="59"/>
      <c r="BBG393" s="59"/>
      <c r="BBH393" s="59"/>
      <c r="BBI393" s="59"/>
      <c r="BBJ393" s="59"/>
      <c r="BBK393" s="59"/>
      <c r="BBL393" s="59"/>
      <c r="BBM393" s="59"/>
      <c r="BBN393" s="59"/>
      <c r="BBO393" s="59"/>
      <c r="BBP393" s="59"/>
      <c r="BBQ393" s="59"/>
      <c r="BBR393" s="59"/>
      <c r="BBS393" s="59"/>
      <c r="BBT393" s="59"/>
      <c r="BBU393" s="59"/>
      <c r="BBV393" s="59"/>
      <c r="BBW393" s="59"/>
      <c r="BBX393" s="59"/>
      <c r="BBY393" s="59"/>
      <c r="BBZ393" s="59"/>
      <c r="BCA393" s="59"/>
      <c r="BCB393" s="59"/>
      <c r="BCC393" s="59"/>
      <c r="BCD393" s="59"/>
      <c r="BCE393" s="59"/>
      <c r="BCF393" s="59"/>
      <c r="BCG393" s="59"/>
      <c r="BCH393" s="59"/>
      <c r="BCI393" s="59"/>
      <c r="BCJ393" s="59"/>
      <c r="BCK393" s="59"/>
      <c r="BCL393" s="59"/>
      <c r="BCM393" s="59"/>
      <c r="BCN393" s="59"/>
      <c r="BCO393" s="59"/>
      <c r="BCP393" s="59"/>
      <c r="BCQ393" s="59"/>
      <c r="BCR393" s="59"/>
      <c r="BCS393" s="59"/>
      <c r="BCT393" s="59"/>
      <c r="BCU393" s="59"/>
      <c r="BCV393" s="59"/>
      <c r="BCW393" s="59"/>
      <c r="BCX393" s="59"/>
      <c r="BCY393" s="59"/>
      <c r="BCZ393" s="59"/>
      <c r="BDA393" s="59"/>
      <c r="BDB393" s="59"/>
      <c r="BDC393" s="59"/>
      <c r="BDD393" s="59"/>
      <c r="BDE393" s="59"/>
      <c r="BDF393" s="59"/>
      <c r="BDG393" s="59"/>
      <c r="BDH393" s="59"/>
      <c r="BDI393" s="59"/>
      <c r="BDJ393" s="59"/>
      <c r="BDK393" s="59"/>
      <c r="BDL393" s="59"/>
      <c r="BDM393" s="59"/>
      <c r="BDN393" s="59"/>
      <c r="BDO393" s="59"/>
      <c r="BDP393" s="59"/>
      <c r="BDQ393" s="59"/>
      <c r="BDR393" s="59"/>
      <c r="BDS393" s="59"/>
      <c r="BDT393" s="59"/>
      <c r="BDU393" s="59"/>
      <c r="BDV393" s="59"/>
      <c r="BDW393" s="59"/>
      <c r="BDX393" s="59"/>
      <c r="BDY393" s="59"/>
      <c r="BDZ393" s="59"/>
      <c r="BEA393" s="59"/>
      <c r="BEB393" s="59"/>
      <c r="BEC393" s="59"/>
      <c r="BED393" s="59"/>
      <c r="BEE393" s="59"/>
      <c r="BEF393" s="59"/>
      <c r="BEG393" s="59"/>
      <c r="BEH393" s="59"/>
      <c r="BEI393" s="59"/>
      <c r="BEJ393" s="59"/>
      <c r="BEK393" s="59"/>
      <c r="BEL393" s="59"/>
      <c r="BEM393" s="59"/>
      <c r="BEN393" s="59"/>
      <c r="BEO393" s="59"/>
      <c r="BEP393" s="59"/>
      <c r="BEQ393" s="59"/>
      <c r="BER393" s="59"/>
      <c r="BES393" s="59"/>
      <c r="BET393" s="59"/>
      <c r="BEU393" s="59"/>
      <c r="BEV393" s="59"/>
      <c r="BEW393" s="59"/>
      <c r="BEX393" s="59"/>
      <c r="BEY393" s="59"/>
      <c r="BEZ393" s="59"/>
      <c r="BFA393" s="59"/>
      <c r="BFB393" s="59"/>
      <c r="BFC393" s="59"/>
      <c r="BFD393" s="59"/>
      <c r="BFE393" s="59"/>
      <c r="BFF393" s="59"/>
      <c r="BFG393" s="59"/>
      <c r="BFH393" s="59"/>
      <c r="BFI393" s="59"/>
      <c r="BFJ393" s="59"/>
      <c r="BFK393" s="59"/>
      <c r="BFL393" s="59"/>
      <c r="BFM393" s="59"/>
      <c r="BFN393" s="59"/>
      <c r="BFO393" s="59"/>
      <c r="BFP393" s="59"/>
      <c r="BFQ393" s="59"/>
      <c r="BFR393" s="59"/>
      <c r="BFS393" s="59"/>
      <c r="BFT393" s="59"/>
      <c r="BFU393" s="59"/>
      <c r="BFV393" s="59"/>
      <c r="BFW393" s="59"/>
      <c r="BFX393" s="59"/>
      <c r="BFY393" s="59"/>
      <c r="BFZ393" s="59"/>
      <c r="BGA393" s="59"/>
      <c r="BGB393" s="59"/>
      <c r="BGC393" s="59"/>
      <c r="BGD393" s="59"/>
      <c r="BGE393" s="59"/>
      <c r="BGF393" s="59"/>
      <c r="BGG393" s="59"/>
      <c r="BGH393" s="59"/>
      <c r="BGI393" s="59"/>
      <c r="BGJ393" s="59"/>
      <c r="BGK393" s="59"/>
      <c r="BGL393" s="59"/>
      <c r="BGM393" s="59"/>
      <c r="BGN393" s="59"/>
      <c r="BGO393" s="59"/>
      <c r="BGP393" s="59"/>
      <c r="BGQ393" s="59"/>
      <c r="BGR393" s="59"/>
      <c r="BGS393" s="59"/>
      <c r="BGT393" s="59"/>
      <c r="BGU393" s="59"/>
      <c r="BGV393" s="59"/>
      <c r="BGW393" s="59"/>
      <c r="BGX393" s="59"/>
      <c r="BGY393" s="59"/>
      <c r="BGZ393" s="59"/>
      <c r="BHA393" s="59"/>
      <c r="BHB393" s="59"/>
      <c r="BHC393" s="59"/>
      <c r="BHD393" s="59"/>
      <c r="BHE393" s="59"/>
      <c r="BHF393" s="59"/>
      <c r="BHG393" s="59"/>
      <c r="BHH393" s="59"/>
      <c r="BHI393" s="59"/>
      <c r="BHJ393" s="59"/>
      <c r="BHK393" s="59"/>
      <c r="BHL393" s="59"/>
      <c r="BHM393" s="59"/>
      <c r="BHN393" s="59"/>
      <c r="BHO393" s="59"/>
      <c r="BHP393" s="59"/>
      <c r="BHQ393" s="59"/>
      <c r="BHR393" s="59"/>
      <c r="BHS393" s="59"/>
      <c r="BHT393" s="59"/>
      <c r="BHU393" s="59"/>
      <c r="BHV393" s="59"/>
      <c r="BHW393" s="59"/>
      <c r="BHX393" s="59"/>
      <c r="BHY393" s="59"/>
      <c r="BHZ393" s="59"/>
      <c r="BIA393" s="59"/>
      <c r="BIB393" s="59"/>
      <c r="BIC393" s="59"/>
      <c r="BID393" s="59"/>
      <c r="BIE393" s="59"/>
      <c r="BIF393" s="59"/>
      <c r="BIG393" s="59"/>
      <c r="BIH393" s="59"/>
      <c r="BII393" s="59"/>
      <c r="BIJ393" s="59"/>
      <c r="BIK393" s="59"/>
      <c r="BIL393" s="59"/>
      <c r="BIM393" s="59"/>
      <c r="BIN393" s="59"/>
      <c r="BIO393" s="59"/>
      <c r="BIP393" s="59"/>
      <c r="BIQ393" s="59"/>
      <c r="BIR393" s="59"/>
      <c r="BIS393" s="59"/>
      <c r="BIT393" s="59"/>
      <c r="BIU393" s="59"/>
      <c r="BIV393" s="59"/>
      <c r="BIW393" s="59"/>
      <c r="BIX393" s="59"/>
      <c r="BIY393" s="59"/>
      <c r="BIZ393" s="59"/>
      <c r="BJA393" s="59"/>
      <c r="BJB393" s="59"/>
      <c r="BJC393" s="59"/>
      <c r="BJD393" s="59"/>
      <c r="BJE393" s="59"/>
      <c r="BJF393" s="59"/>
      <c r="BJG393" s="59"/>
      <c r="BJH393" s="59"/>
      <c r="BJI393" s="59"/>
      <c r="BJJ393" s="59"/>
      <c r="BJK393" s="59"/>
      <c r="BJL393" s="59"/>
      <c r="BJM393" s="59"/>
      <c r="BJN393" s="59"/>
      <c r="BJO393" s="59"/>
      <c r="BJP393" s="59"/>
      <c r="BJQ393" s="59"/>
      <c r="BJR393" s="59"/>
      <c r="BJS393" s="59"/>
      <c r="BJT393" s="59"/>
      <c r="BJU393" s="59"/>
      <c r="BJV393" s="59"/>
      <c r="BJW393" s="59"/>
      <c r="BJX393" s="59"/>
      <c r="BJY393" s="59"/>
      <c r="BJZ393" s="59"/>
      <c r="BKA393" s="59"/>
      <c r="BKB393" s="59"/>
      <c r="BKC393" s="59"/>
      <c r="BKD393" s="59"/>
      <c r="BKE393" s="59"/>
      <c r="BKF393" s="59"/>
      <c r="BKG393" s="59"/>
      <c r="BKH393" s="59"/>
      <c r="BKI393" s="59"/>
      <c r="BKJ393" s="59"/>
      <c r="BKK393" s="59"/>
      <c r="BKL393" s="59"/>
      <c r="BKM393" s="59"/>
      <c r="BKN393" s="59"/>
      <c r="BKO393" s="59"/>
      <c r="BKP393" s="59"/>
      <c r="BKQ393" s="59"/>
      <c r="BKR393" s="59"/>
      <c r="BKS393" s="59"/>
      <c r="BKT393" s="59"/>
      <c r="BKU393" s="59"/>
      <c r="BKV393" s="59"/>
      <c r="BKW393" s="59"/>
      <c r="BKX393" s="59"/>
      <c r="BKY393" s="59"/>
      <c r="BKZ393" s="59"/>
      <c r="BLA393" s="59"/>
      <c r="BLB393" s="59"/>
      <c r="BLC393" s="59"/>
      <c r="BLD393" s="59"/>
      <c r="BLE393" s="59"/>
      <c r="BLF393" s="59"/>
      <c r="BLG393" s="59"/>
      <c r="BLH393" s="59"/>
      <c r="BLI393" s="59"/>
      <c r="BLJ393" s="59"/>
      <c r="BLK393" s="59"/>
      <c r="BLL393" s="59"/>
      <c r="BLM393" s="59"/>
      <c r="BLN393" s="59"/>
      <c r="BLO393" s="59"/>
      <c r="BLP393" s="59"/>
      <c r="BLQ393" s="59"/>
      <c r="BLR393" s="59"/>
      <c r="BLS393" s="59"/>
      <c r="BLT393" s="59"/>
      <c r="BLU393" s="59"/>
      <c r="BLV393" s="59"/>
      <c r="BLW393" s="59"/>
      <c r="BLX393" s="59"/>
      <c r="BLY393" s="59"/>
      <c r="BLZ393" s="59"/>
      <c r="BMA393" s="59"/>
      <c r="BMB393" s="59"/>
      <c r="BMC393" s="59"/>
      <c r="BMD393" s="59"/>
      <c r="BME393" s="59"/>
      <c r="BMF393" s="59"/>
      <c r="BMG393" s="59"/>
      <c r="BMH393" s="59"/>
      <c r="BMI393" s="59"/>
      <c r="BMJ393" s="59"/>
      <c r="BMK393" s="59"/>
      <c r="BML393" s="59"/>
      <c r="BMM393" s="59"/>
      <c r="BMN393" s="59"/>
      <c r="BMO393" s="59"/>
      <c r="BMP393" s="59"/>
      <c r="BMQ393" s="59"/>
      <c r="BMR393" s="59"/>
      <c r="BMS393" s="59"/>
      <c r="BMT393" s="59"/>
      <c r="BMU393" s="59"/>
      <c r="BMV393" s="59"/>
      <c r="BMW393" s="59"/>
      <c r="BMX393" s="59"/>
      <c r="BMY393" s="59"/>
      <c r="BMZ393" s="59"/>
      <c r="BNA393" s="59"/>
      <c r="BNB393" s="59"/>
      <c r="BNC393" s="59"/>
      <c r="BND393" s="59"/>
      <c r="BNE393" s="59"/>
      <c r="BNF393" s="59"/>
      <c r="BNG393" s="59"/>
      <c r="BNH393" s="59"/>
      <c r="BNI393" s="59"/>
      <c r="BNJ393" s="59"/>
      <c r="BNK393" s="59"/>
      <c r="BNL393" s="59"/>
      <c r="BNM393" s="59"/>
      <c r="BNN393" s="59"/>
      <c r="BNO393" s="59"/>
      <c r="BNP393" s="59"/>
      <c r="BNQ393" s="59"/>
      <c r="BNR393" s="59"/>
      <c r="BNS393" s="59"/>
      <c r="BNT393" s="59"/>
      <c r="BNU393" s="59"/>
      <c r="BNV393" s="59"/>
      <c r="BNW393" s="59"/>
      <c r="BNX393" s="59"/>
      <c r="BNY393" s="59"/>
      <c r="BNZ393" s="59"/>
      <c r="BOA393" s="59"/>
      <c r="BOB393" s="59"/>
      <c r="BOC393" s="59"/>
      <c r="BOD393" s="59"/>
      <c r="BOE393" s="59"/>
      <c r="BOF393" s="59"/>
      <c r="BOG393" s="59"/>
      <c r="BOH393" s="59"/>
      <c r="BOI393" s="59"/>
      <c r="BOJ393" s="59"/>
      <c r="BOK393" s="59"/>
      <c r="BOL393" s="59"/>
      <c r="BOM393" s="59"/>
      <c r="BON393" s="59"/>
      <c r="BOO393" s="59"/>
      <c r="BOP393" s="59"/>
      <c r="BOQ393" s="59"/>
      <c r="BOR393" s="59"/>
      <c r="BOS393" s="59"/>
      <c r="BOT393" s="59"/>
      <c r="BOU393" s="59"/>
      <c r="BOV393" s="59"/>
      <c r="BOW393" s="59"/>
      <c r="BOX393" s="59"/>
      <c r="BOY393" s="59"/>
      <c r="BOZ393" s="59"/>
      <c r="BPA393" s="59"/>
      <c r="BPB393" s="59"/>
      <c r="BPC393" s="59"/>
      <c r="BPD393" s="59"/>
      <c r="BPE393" s="59"/>
      <c r="BPF393" s="59"/>
      <c r="BPG393" s="59"/>
      <c r="BPH393" s="59"/>
      <c r="BPI393" s="59"/>
      <c r="BPJ393" s="59"/>
      <c r="BPK393" s="59"/>
      <c r="BPL393" s="59"/>
      <c r="BPM393" s="59"/>
      <c r="BPN393" s="59"/>
      <c r="BPO393" s="59"/>
      <c r="BPP393" s="59"/>
      <c r="BPQ393" s="59"/>
      <c r="BPR393" s="59"/>
      <c r="BPS393" s="59"/>
      <c r="BPT393" s="59"/>
      <c r="BPU393" s="59"/>
      <c r="BPV393" s="59"/>
      <c r="BPW393" s="59"/>
      <c r="BPX393" s="59"/>
      <c r="BPY393" s="59"/>
      <c r="BPZ393" s="59"/>
      <c r="BQA393" s="59"/>
      <c r="BQB393" s="59"/>
      <c r="BQC393" s="59"/>
      <c r="BQD393" s="59"/>
      <c r="BQE393" s="59"/>
      <c r="BQF393" s="59"/>
      <c r="BQG393" s="59"/>
      <c r="BQH393" s="59"/>
      <c r="BQI393" s="59"/>
      <c r="BQJ393" s="59"/>
      <c r="BQK393" s="59"/>
      <c r="BQL393" s="59"/>
      <c r="BQM393" s="59"/>
      <c r="BQN393" s="59"/>
      <c r="BQO393" s="59"/>
      <c r="BQP393" s="59"/>
      <c r="BQQ393" s="59"/>
      <c r="BQR393" s="59"/>
      <c r="BQS393" s="59"/>
      <c r="BQT393" s="59"/>
      <c r="BQU393" s="59"/>
      <c r="BQV393" s="59"/>
      <c r="BQW393" s="59"/>
      <c r="BQX393" s="59"/>
      <c r="BQY393" s="59"/>
      <c r="BQZ393" s="59"/>
      <c r="BRA393" s="59"/>
      <c r="BRB393" s="59"/>
      <c r="BRC393" s="59"/>
      <c r="BRD393" s="59"/>
      <c r="BRE393" s="59"/>
      <c r="BRF393" s="59"/>
      <c r="BRG393" s="59"/>
      <c r="BRH393" s="59"/>
      <c r="BRI393" s="59"/>
      <c r="BRJ393" s="59"/>
      <c r="BRK393" s="59"/>
      <c r="BRL393" s="59"/>
      <c r="BRM393" s="59"/>
      <c r="BRN393" s="59"/>
      <c r="BRO393" s="59"/>
      <c r="BRP393" s="59"/>
      <c r="BRQ393" s="59"/>
      <c r="BRR393" s="59"/>
      <c r="BRS393" s="59"/>
      <c r="BRT393" s="59"/>
      <c r="BRU393" s="59"/>
      <c r="BRV393" s="59"/>
      <c r="BRW393" s="59"/>
      <c r="BRX393" s="59"/>
      <c r="BRY393" s="59"/>
      <c r="BRZ393" s="59"/>
      <c r="BSA393" s="59"/>
      <c r="BSB393" s="59"/>
      <c r="BSC393" s="59"/>
      <c r="BSD393" s="59"/>
      <c r="BSE393" s="59"/>
      <c r="BSF393" s="59"/>
      <c r="BSG393" s="59"/>
      <c r="BSH393" s="59"/>
      <c r="BSI393" s="59"/>
      <c r="BSJ393" s="59"/>
      <c r="BSK393" s="59"/>
      <c r="BSL393" s="59"/>
      <c r="BSM393" s="59"/>
      <c r="BSN393" s="59"/>
      <c r="BSO393" s="59"/>
      <c r="BSP393" s="59"/>
      <c r="BSQ393" s="59"/>
      <c r="BSR393" s="59"/>
      <c r="BSS393" s="59"/>
      <c r="BST393" s="59"/>
      <c r="BSU393" s="59"/>
      <c r="BSV393" s="59"/>
      <c r="BSW393" s="59"/>
      <c r="BSX393" s="59"/>
      <c r="BSY393" s="59"/>
      <c r="BSZ393" s="59"/>
      <c r="BTA393" s="59"/>
      <c r="BTB393" s="59"/>
      <c r="BTC393" s="59"/>
      <c r="BTD393" s="59"/>
      <c r="BTE393" s="59"/>
      <c r="BTF393" s="59"/>
      <c r="BTG393" s="59"/>
      <c r="BTH393" s="59"/>
      <c r="BTI393" s="59"/>
      <c r="BTJ393" s="59"/>
      <c r="BTK393" s="59"/>
      <c r="BTL393" s="59"/>
      <c r="BTM393" s="59"/>
      <c r="BTN393" s="59"/>
      <c r="BTO393" s="59"/>
      <c r="BTP393" s="59"/>
      <c r="BTQ393" s="59"/>
      <c r="BTR393" s="59"/>
      <c r="BTS393" s="59"/>
      <c r="BTT393" s="59"/>
      <c r="BTU393" s="59"/>
      <c r="BTV393" s="59"/>
      <c r="BTW393" s="59"/>
      <c r="BTX393" s="59"/>
      <c r="BTY393" s="59"/>
      <c r="BTZ393" s="59"/>
      <c r="BUA393" s="59"/>
      <c r="BUB393" s="59"/>
      <c r="BUC393" s="59"/>
      <c r="BUD393" s="59"/>
      <c r="BUE393" s="59"/>
      <c r="BUF393" s="59"/>
      <c r="BUG393" s="59"/>
      <c r="BUH393" s="59"/>
      <c r="BUI393" s="59"/>
      <c r="BUJ393" s="59"/>
      <c r="BUK393" s="59"/>
      <c r="BUL393" s="59"/>
      <c r="BUM393" s="59"/>
      <c r="BUN393" s="59"/>
      <c r="BUO393" s="59"/>
      <c r="BUP393" s="59"/>
      <c r="BUQ393" s="59"/>
      <c r="BUR393" s="59"/>
      <c r="BUS393" s="59"/>
      <c r="BUT393" s="59"/>
      <c r="BUU393" s="59"/>
      <c r="BUV393" s="59"/>
      <c r="BUW393" s="59"/>
      <c r="BUX393" s="59"/>
      <c r="BUY393" s="59"/>
      <c r="BUZ393" s="59"/>
      <c r="BVA393" s="59"/>
      <c r="BVB393" s="59"/>
      <c r="BVC393" s="59"/>
      <c r="BVD393" s="59"/>
      <c r="BVE393" s="59"/>
      <c r="BVF393" s="59"/>
      <c r="BVG393" s="59"/>
      <c r="BVH393" s="59"/>
      <c r="BVI393" s="59"/>
      <c r="BVJ393" s="59"/>
      <c r="BVK393" s="59"/>
      <c r="BVL393" s="59"/>
      <c r="BVM393" s="59"/>
      <c r="BVN393" s="59"/>
      <c r="BVO393" s="59"/>
      <c r="BVP393" s="59"/>
      <c r="BVQ393" s="59"/>
      <c r="BVR393" s="59"/>
      <c r="BVS393" s="59"/>
      <c r="BVT393" s="59"/>
      <c r="BVU393" s="59"/>
      <c r="BVV393" s="59"/>
      <c r="BVW393" s="59"/>
      <c r="BVX393" s="59"/>
      <c r="BVY393" s="59"/>
      <c r="BVZ393" s="59"/>
      <c r="BWA393" s="59"/>
      <c r="BWB393" s="59"/>
      <c r="BWC393" s="59"/>
      <c r="BWD393" s="59"/>
      <c r="BWE393" s="59"/>
      <c r="BWF393" s="59"/>
      <c r="BWG393" s="59"/>
      <c r="BWH393" s="59"/>
      <c r="BWI393" s="59"/>
      <c r="BWJ393" s="59"/>
      <c r="BWK393" s="59"/>
      <c r="BWL393" s="59"/>
      <c r="BWM393" s="59"/>
      <c r="BWN393" s="59"/>
      <c r="BWO393" s="59"/>
      <c r="BWP393" s="59"/>
      <c r="BWQ393" s="59"/>
      <c r="BWR393" s="59"/>
      <c r="BWS393" s="59"/>
      <c r="BWT393" s="59"/>
      <c r="BWU393" s="59"/>
      <c r="BWV393" s="59"/>
      <c r="BWW393" s="59"/>
      <c r="BWX393" s="59"/>
      <c r="BWY393" s="59"/>
      <c r="BWZ393" s="59"/>
      <c r="BXA393" s="59"/>
      <c r="BXB393" s="59"/>
      <c r="BXC393" s="59"/>
      <c r="BXD393" s="59"/>
      <c r="BXE393" s="59"/>
      <c r="BXF393" s="59"/>
      <c r="BXG393" s="59"/>
      <c r="BXH393" s="59"/>
      <c r="BXI393" s="59"/>
      <c r="BXJ393" s="59"/>
      <c r="BXK393" s="59"/>
      <c r="BXL393" s="59"/>
      <c r="BXM393" s="59"/>
      <c r="BXN393" s="59"/>
      <c r="BXO393" s="59"/>
      <c r="BXP393" s="59"/>
      <c r="BXQ393" s="59"/>
      <c r="BXR393" s="59"/>
      <c r="BXS393" s="59"/>
      <c r="BXT393" s="59"/>
      <c r="BXU393" s="59"/>
      <c r="BXV393" s="59"/>
      <c r="BXW393" s="59"/>
      <c r="BXX393" s="59"/>
      <c r="BXY393" s="59"/>
      <c r="BXZ393" s="59"/>
      <c r="BYA393" s="59"/>
      <c r="BYB393" s="59"/>
      <c r="BYC393" s="59"/>
      <c r="BYD393" s="59"/>
      <c r="BYE393" s="59"/>
      <c r="BYF393" s="59"/>
      <c r="BYG393" s="59"/>
      <c r="BYH393" s="59"/>
      <c r="BYI393" s="59"/>
      <c r="BYJ393" s="59"/>
      <c r="BYK393" s="59"/>
      <c r="BYL393" s="59"/>
      <c r="BYM393" s="59"/>
      <c r="BYN393" s="59"/>
      <c r="BYO393" s="59"/>
      <c r="BYP393" s="59"/>
      <c r="BYQ393" s="59"/>
      <c r="BYR393" s="59"/>
      <c r="BYS393" s="59"/>
      <c r="BYT393" s="59"/>
      <c r="BYU393" s="59"/>
      <c r="BYV393" s="59"/>
      <c r="BYW393" s="59"/>
      <c r="BYX393" s="59"/>
      <c r="BYY393" s="59"/>
      <c r="BYZ393" s="59"/>
      <c r="BZA393" s="59"/>
      <c r="BZB393" s="59"/>
      <c r="BZC393" s="59"/>
      <c r="BZD393" s="59"/>
      <c r="BZE393" s="59"/>
      <c r="BZF393" s="59"/>
      <c r="BZG393" s="59"/>
      <c r="BZH393" s="59"/>
      <c r="BZI393" s="59"/>
      <c r="BZJ393" s="59"/>
      <c r="BZK393" s="59"/>
      <c r="BZL393" s="59"/>
      <c r="BZM393" s="59"/>
      <c r="BZN393" s="59"/>
      <c r="BZO393" s="59"/>
      <c r="BZP393" s="59"/>
      <c r="BZQ393" s="59"/>
      <c r="BZR393" s="59"/>
      <c r="BZS393" s="59"/>
      <c r="BZT393" s="59"/>
      <c r="BZU393" s="59"/>
      <c r="BZV393" s="59"/>
      <c r="BZW393" s="59"/>
      <c r="BZX393" s="59"/>
      <c r="BZY393" s="59"/>
      <c r="BZZ393" s="59"/>
      <c r="CAA393" s="59"/>
      <c r="CAB393" s="59"/>
      <c r="CAC393" s="59"/>
      <c r="CAD393" s="59"/>
      <c r="CAE393" s="59"/>
      <c r="CAF393" s="59"/>
      <c r="CAG393" s="59"/>
      <c r="CAH393" s="59"/>
      <c r="CAI393" s="59"/>
      <c r="CAJ393" s="59"/>
      <c r="CAK393" s="59"/>
      <c r="CAL393" s="59"/>
      <c r="CAM393" s="59"/>
      <c r="CAN393" s="59"/>
      <c r="CAO393" s="59"/>
      <c r="CAP393" s="59"/>
      <c r="CAQ393" s="59"/>
      <c r="CAR393" s="59"/>
      <c r="CAS393" s="59"/>
      <c r="CAT393" s="59"/>
      <c r="CAU393" s="59"/>
      <c r="CAV393" s="59"/>
      <c r="CAW393" s="59"/>
      <c r="CAX393" s="59"/>
      <c r="CAY393" s="59"/>
      <c r="CAZ393" s="59"/>
      <c r="CBA393" s="59"/>
      <c r="CBB393" s="59"/>
      <c r="CBC393" s="59"/>
      <c r="CBD393" s="59"/>
      <c r="CBE393" s="59"/>
      <c r="CBF393" s="59"/>
      <c r="CBG393" s="59"/>
      <c r="CBH393" s="59"/>
      <c r="CBI393" s="59"/>
      <c r="CBJ393" s="59"/>
      <c r="CBK393" s="59"/>
      <c r="CBL393" s="59"/>
      <c r="CBM393" s="59"/>
      <c r="CBN393" s="59"/>
      <c r="CBO393" s="59"/>
      <c r="CBP393" s="59"/>
      <c r="CBQ393" s="59"/>
      <c r="CBR393" s="59"/>
      <c r="CBS393" s="59"/>
      <c r="CBT393" s="59"/>
      <c r="CBU393" s="59"/>
      <c r="CBV393" s="59"/>
      <c r="CBW393" s="59"/>
      <c r="CBX393" s="59"/>
      <c r="CBY393" s="59"/>
      <c r="CBZ393" s="59"/>
      <c r="CCA393" s="59"/>
      <c r="CCB393" s="59"/>
      <c r="CCC393" s="59"/>
      <c r="CCD393" s="59"/>
      <c r="CCE393" s="59"/>
      <c r="CCF393" s="59"/>
      <c r="CCG393" s="59"/>
      <c r="CCH393" s="59"/>
      <c r="CCI393" s="59"/>
      <c r="CCJ393" s="59"/>
      <c r="CCK393" s="59"/>
      <c r="CCL393" s="59"/>
      <c r="CCM393" s="59"/>
      <c r="CCN393" s="59"/>
      <c r="CCO393" s="59"/>
      <c r="CCP393" s="59"/>
      <c r="CCQ393" s="59"/>
      <c r="CCR393" s="59"/>
      <c r="CCS393" s="59"/>
      <c r="CCT393" s="59"/>
      <c r="CCU393" s="59"/>
      <c r="CCV393" s="59"/>
      <c r="CCW393" s="59"/>
      <c r="CCX393" s="59"/>
      <c r="CCY393" s="59"/>
      <c r="CCZ393" s="59"/>
      <c r="CDA393" s="59"/>
      <c r="CDB393" s="59"/>
      <c r="CDC393" s="59"/>
      <c r="CDD393" s="59"/>
      <c r="CDE393" s="59"/>
      <c r="CDF393" s="59"/>
      <c r="CDG393" s="59"/>
      <c r="CDH393" s="59"/>
      <c r="CDI393" s="59"/>
      <c r="CDJ393" s="59"/>
      <c r="CDK393" s="59"/>
      <c r="CDL393" s="59"/>
      <c r="CDM393" s="59"/>
      <c r="CDN393" s="59"/>
      <c r="CDO393" s="59"/>
      <c r="CDP393" s="59"/>
      <c r="CDQ393" s="59"/>
      <c r="CDR393" s="59"/>
      <c r="CDS393" s="59"/>
      <c r="CDT393" s="59"/>
      <c r="CDU393" s="59"/>
      <c r="CDV393" s="59"/>
      <c r="CDW393" s="59"/>
      <c r="CDX393" s="59"/>
      <c r="CDY393" s="59"/>
      <c r="CDZ393" s="59"/>
      <c r="CEA393" s="59"/>
      <c r="CEB393" s="59"/>
      <c r="CEC393" s="59"/>
      <c r="CED393" s="59"/>
      <c r="CEE393" s="59"/>
      <c r="CEF393" s="59"/>
      <c r="CEG393" s="59"/>
      <c r="CEH393" s="59"/>
      <c r="CEI393" s="59"/>
      <c r="CEJ393" s="59"/>
      <c r="CEK393" s="59"/>
      <c r="CEL393" s="59"/>
      <c r="CEM393" s="59"/>
      <c r="CEN393" s="59"/>
      <c r="CEO393" s="59"/>
      <c r="CEP393" s="59"/>
      <c r="CEQ393" s="59"/>
      <c r="CER393" s="59"/>
      <c r="CES393" s="59"/>
      <c r="CET393" s="59"/>
      <c r="CEU393" s="59"/>
      <c r="CEV393" s="59"/>
      <c r="CEW393" s="59"/>
      <c r="CEX393" s="59"/>
      <c r="CEY393" s="59"/>
      <c r="CEZ393" s="59"/>
      <c r="CFA393" s="59"/>
      <c r="CFB393" s="59"/>
      <c r="CFC393" s="59"/>
      <c r="CFD393" s="59"/>
      <c r="CFE393" s="59"/>
      <c r="CFF393" s="59"/>
      <c r="CFG393" s="59"/>
      <c r="CFH393" s="59"/>
      <c r="CFI393" s="59"/>
      <c r="CFJ393" s="59"/>
      <c r="CFK393" s="59"/>
      <c r="CFL393" s="59"/>
      <c r="CFM393" s="59"/>
      <c r="CFN393" s="59"/>
      <c r="CFO393" s="59"/>
      <c r="CFP393" s="59"/>
      <c r="CFQ393" s="59"/>
      <c r="CFR393" s="59"/>
      <c r="CFS393" s="59"/>
      <c r="CFT393" s="59"/>
      <c r="CFU393" s="59"/>
      <c r="CFV393" s="59"/>
      <c r="CFW393" s="59"/>
      <c r="CFX393" s="59"/>
      <c r="CFY393" s="59"/>
      <c r="CFZ393" s="59"/>
      <c r="CGA393" s="59"/>
      <c r="CGB393" s="59"/>
      <c r="CGC393" s="59"/>
      <c r="CGD393" s="59"/>
      <c r="CGE393" s="59"/>
      <c r="CGF393" s="59"/>
      <c r="CGG393" s="59"/>
      <c r="CGH393" s="59"/>
      <c r="CGI393" s="59"/>
      <c r="CGJ393" s="59"/>
      <c r="CGK393" s="59"/>
      <c r="CGL393" s="59"/>
      <c r="CGM393" s="59"/>
      <c r="CGN393" s="59"/>
      <c r="CGO393" s="59"/>
      <c r="CGP393" s="59"/>
      <c r="CGQ393" s="59"/>
      <c r="CGR393" s="59"/>
      <c r="CGS393" s="59"/>
      <c r="CGT393" s="59"/>
      <c r="CGU393" s="59"/>
      <c r="CGV393" s="59"/>
      <c r="CGW393" s="59"/>
      <c r="CGX393" s="59"/>
      <c r="CGY393" s="59"/>
      <c r="CGZ393" s="59"/>
      <c r="CHA393" s="59"/>
      <c r="CHB393" s="59"/>
      <c r="CHC393" s="59"/>
      <c r="CHD393" s="59"/>
      <c r="CHE393" s="59"/>
      <c r="CHF393" s="59"/>
      <c r="CHG393" s="59"/>
      <c r="CHH393" s="59"/>
      <c r="CHI393" s="59"/>
      <c r="CHJ393" s="59"/>
      <c r="CHK393" s="59"/>
      <c r="CHL393" s="59"/>
      <c r="CHM393" s="59"/>
      <c r="CHN393" s="59"/>
      <c r="CHO393" s="59"/>
      <c r="CHP393" s="59"/>
      <c r="CHQ393" s="59"/>
      <c r="CHR393" s="59"/>
      <c r="CHS393" s="59"/>
      <c r="CHT393" s="59"/>
      <c r="CHU393" s="59"/>
      <c r="CHV393" s="59"/>
      <c r="CHW393" s="59"/>
      <c r="CHX393" s="59"/>
      <c r="CHY393" s="59"/>
      <c r="CHZ393" s="59"/>
      <c r="CIA393" s="59"/>
      <c r="CIB393" s="59"/>
      <c r="CIC393" s="59"/>
      <c r="CID393" s="59"/>
      <c r="CIE393" s="59"/>
      <c r="CIF393" s="59"/>
      <c r="CIG393" s="59"/>
      <c r="CIH393" s="59"/>
      <c r="CII393" s="59"/>
      <c r="CIJ393" s="59"/>
      <c r="CIK393" s="59"/>
      <c r="CIL393" s="59"/>
      <c r="CIM393" s="59"/>
      <c r="CIN393" s="59"/>
      <c r="CIO393" s="59"/>
      <c r="CIP393" s="59"/>
      <c r="CIQ393" s="59"/>
      <c r="CIR393" s="59"/>
      <c r="CIS393" s="59"/>
      <c r="CIT393" s="59"/>
      <c r="CIU393" s="59"/>
      <c r="CIV393" s="59"/>
      <c r="CIW393" s="59"/>
      <c r="CIX393" s="59"/>
      <c r="CIY393" s="59"/>
      <c r="CIZ393" s="59"/>
      <c r="CJA393" s="59"/>
      <c r="CJB393" s="59"/>
      <c r="CJC393" s="59"/>
      <c r="CJD393" s="59"/>
      <c r="CJE393" s="59"/>
      <c r="CJF393" s="59"/>
      <c r="CJG393" s="59"/>
      <c r="CJH393" s="59"/>
      <c r="CJI393" s="59"/>
      <c r="CJJ393" s="59"/>
      <c r="CJK393" s="59"/>
      <c r="CJL393" s="59"/>
      <c r="CJM393" s="59"/>
      <c r="CJN393" s="59"/>
      <c r="CJO393" s="59"/>
      <c r="CJP393" s="59"/>
      <c r="CJQ393" s="59"/>
      <c r="CJR393" s="59"/>
      <c r="CJS393" s="59"/>
      <c r="CJT393" s="59"/>
      <c r="CJU393" s="59"/>
      <c r="CJV393" s="59"/>
      <c r="CJW393" s="59"/>
      <c r="CJX393" s="59"/>
      <c r="CJY393" s="59"/>
      <c r="CJZ393" s="59"/>
      <c r="CKA393" s="59"/>
      <c r="CKB393" s="59"/>
      <c r="CKC393" s="59"/>
      <c r="CKD393" s="59"/>
      <c r="CKE393" s="59"/>
      <c r="CKF393" s="59"/>
      <c r="CKG393" s="59"/>
      <c r="CKH393" s="59"/>
      <c r="CKI393" s="59"/>
      <c r="CKJ393" s="59"/>
      <c r="CKK393" s="59"/>
      <c r="CKL393" s="59"/>
      <c r="CKM393" s="59"/>
      <c r="CKN393" s="59"/>
      <c r="CKO393" s="59"/>
      <c r="CKP393" s="59"/>
      <c r="CKQ393" s="59"/>
      <c r="CKR393" s="59"/>
      <c r="CKS393" s="59"/>
      <c r="CKT393" s="59"/>
      <c r="CKU393" s="59"/>
      <c r="CKV393" s="59"/>
      <c r="CKW393" s="59"/>
      <c r="CKX393" s="59"/>
      <c r="CKY393" s="59"/>
      <c r="CKZ393" s="59"/>
      <c r="CLA393" s="59"/>
      <c r="CLB393" s="59"/>
      <c r="CLC393" s="59"/>
      <c r="CLD393" s="59"/>
      <c r="CLE393" s="59"/>
      <c r="CLF393" s="59"/>
      <c r="CLG393" s="59"/>
      <c r="CLH393" s="59"/>
      <c r="CLI393" s="59"/>
      <c r="CLJ393" s="59"/>
      <c r="CLK393" s="59"/>
      <c r="CLL393" s="59"/>
      <c r="CLM393" s="59"/>
      <c r="CLN393" s="59"/>
      <c r="CLO393" s="59"/>
      <c r="CLP393" s="59"/>
      <c r="CLQ393" s="59"/>
      <c r="CLR393" s="59"/>
      <c r="CLS393" s="59"/>
      <c r="CLT393" s="59"/>
      <c r="CLU393" s="59"/>
      <c r="CLV393" s="59"/>
      <c r="CLW393" s="59"/>
      <c r="CLX393" s="59"/>
      <c r="CLY393" s="59"/>
      <c r="CLZ393" s="59"/>
      <c r="CMA393" s="59"/>
      <c r="CMB393" s="59"/>
      <c r="CMC393" s="59"/>
      <c r="CMD393" s="59"/>
      <c r="CME393" s="59"/>
      <c r="CMF393" s="59"/>
      <c r="CMG393" s="59"/>
      <c r="CMH393" s="59"/>
      <c r="CMI393" s="59"/>
      <c r="CMJ393" s="59"/>
      <c r="CMK393" s="59"/>
      <c r="CML393" s="59"/>
      <c r="CMM393" s="59"/>
      <c r="CMN393" s="59"/>
      <c r="CMO393" s="59"/>
      <c r="CMP393" s="59"/>
      <c r="CMQ393" s="59"/>
      <c r="CMR393" s="59"/>
      <c r="CMS393" s="59"/>
      <c r="CMT393" s="59"/>
      <c r="CMU393" s="59"/>
      <c r="CMV393" s="59"/>
      <c r="CMW393" s="59"/>
      <c r="CMX393" s="59"/>
      <c r="CMY393" s="59"/>
      <c r="CMZ393" s="59"/>
      <c r="CNA393" s="59"/>
      <c r="CNB393" s="59"/>
      <c r="CNC393" s="59"/>
      <c r="CND393" s="59"/>
      <c r="CNE393" s="59"/>
      <c r="CNF393" s="59"/>
      <c r="CNG393" s="59"/>
      <c r="CNH393" s="59"/>
      <c r="CNI393" s="59"/>
      <c r="CNJ393" s="59"/>
      <c r="CNK393" s="59"/>
      <c r="CNL393" s="59"/>
      <c r="CNM393" s="59"/>
      <c r="CNN393" s="59"/>
      <c r="CNO393" s="59"/>
      <c r="CNP393" s="59"/>
      <c r="CNQ393" s="59"/>
      <c r="CNR393" s="59"/>
      <c r="CNS393" s="59"/>
      <c r="CNT393" s="59"/>
      <c r="CNU393" s="59"/>
      <c r="CNV393" s="59"/>
      <c r="CNW393" s="59"/>
      <c r="CNX393" s="59"/>
      <c r="CNY393" s="59"/>
      <c r="CNZ393" s="59"/>
      <c r="COA393" s="59"/>
      <c r="COB393" s="59"/>
      <c r="COC393" s="59"/>
      <c r="COD393" s="59"/>
      <c r="COE393" s="59"/>
      <c r="COF393" s="59"/>
      <c r="COG393" s="59"/>
      <c r="COH393" s="59"/>
      <c r="COI393" s="59"/>
      <c r="COJ393" s="59"/>
      <c r="COK393" s="59"/>
      <c r="COL393" s="59"/>
      <c r="COM393" s="59"/>
      <c r="CON393" s="59"/>
      <c r="COO393" s="59"/>
      <c r="COP393" s="59"/>
      <c r="COQ393" s="59"/>
      <c r="COR393" s="59"/>
      <c r="COS393" s="59"/>
      <c r="COT393" s="59"/>
      <c r="COU393" s="59"/>
      <c r="COV393" s="59"/>
      <c r="COW393" s="59"/>
      <c r="COX393" s="59"/>
      <c r="COY393" s="59"/>
      <c r="COZ393" s="59"/>
      <c r="CPA393" s="59"/>
      <c r="CPB393" s="59"/>
      <c r="CPC393" s="59"/>
      <c r="CPD393" s="59"/>
      <c r="CPE393" s="59"/>
      <c r="CPF393" s="59"/>
      <c r="CPG393" s="59"/>
      <c r="CPH393" s="59"/>
      <c r="CPI393" s="59"/>
      <c r="CPJ393" s="59"/>
      <c r="CPK393" s="59"/>
      <c r="CPL393" s="59"/>
      <c r="CPM393" s="59"/>
      <c r="CPN393" s="59"/>
      <c r="CPO393" s="59"/>
      <c r="CPP393" s="59"/>
      <c r="CPQ393" s="59"/>
      <c r="CPR393" s="59"/>
      <c r="CPS393" s="59"/>
      <c r="CPT393" s="59"/>
      <c r="CPU393" s="59"/>
      <c r="CPV393" s="59"/>
      <c r="CPW393" s="59"/>
      <c r="CPX393" s="59"/>
      <c r="CPY393" s="59"/>
      <c r="CPZ393" s="59"/>
      <c r="CQA393" s="59"/>
      <c r="CQB393" s="59"/>
      <c r="CQC393" s="59"/>
      <c r="CQD393" s="59"/>
      <c r="CQE393" s="59"/>
      <c r="CQF393" s="59"/>
      <c r="CQG393" s="59"/>
      <c r="CQH393" s="59"/>
      <c r="CQI393" s="59"/>
      <c r="CQJ393" s="59"/>
      <c r="CQK393" s="59"/>
      <c r="CQL393" s="59"/>
      <c r="CQM393" s="59"/>
      <c r="CQN393" s="59"/>
      <c r="CQO393" s="59"/>
      <c r="CQP393" s="59"/>
      <c r="CQQ393" s="59"/>
      <c r="CQR393" s="59"/>
      <c r="CQS393" s="59"/>
      <c r="CQT393" s="59"/>
      <c r="CQU393" s="59"/>
      <c r="CQV393" s="59"/>
      <c r="CQW393" s="59"/>
      <c r="CQX393" s="59"/>
      <c r="CQY393" s="59"/>
      <c r="CQZ393" s="59"/>
      <c r="CRA393" s="59"/>
      <c r="CRB393" s="59"/>
      <c r="CRC393" s="59"/>
      <c r="CRD393" s="59"/>
      <c r="CRE393" s="59"/>
      <c r="CRF393" s="59"/>
      <c r="CRG393" s="59"/>
      <c r="CRH393" s="59"/>
      <c r="CRI393" s="59"/>
      <c r="CRJ393" s="59"/>
      <c r="CRK393" s="59"/>
      <c r="CRL393" s="59"/>
      <c r="CRM393" s="59"/>
      <c r="CRN393" s="59"/>
      <c r="CRO393" s="59"/>
      <c r="CRP393" s="59"/>
      <c r="CRQ393" s="59"/>
      <c r="CRR393" s="59"/>
      <c r="CRS393" s="59"/>
      <c r="CRT393" s="59"/>
      <c r="CRU393" s="59"/>
      <c r="CRV393" s="59"/>
      <c r="CRW393" s="59"/>
      <c r="CRX393" s="59"/>
      <c r="CRY393" s="59"/>
      <c r="CRZ393" s="59"/>
      <c r="CSA393" s="59"/>
      <c r="CSB393" s="59"/>
      <c r="CSC393" s="59"/>
      <c r="CSD393" s="59"/>
      <c r="CSE393" s="59"/>
      <c r="CSF393" s="59"/>
      <c r="CSG393" s="59"/>
      <c r="CSH393" s="59"/>
      <c r="CSI393" s="59"/>
      <c r="CSJ393" s="59"/>
      <c r="CSK393" s="59"/>
      <c r="CSL393" s="59"/>
      <c r="CSM393" s="59"/>
      <c r="CSN393" s="59"/>
      <c r="CSO393" s="59"/>
      <c r="CSP393" s="59"/>
      <c r="CSQ393" s="59"/>
      <c r="CSR393" s="59"/>
      <c r="CSS393" s="59"/>
      <c r="CST393" s="59"/>
      <c r="CSU393" s="59"/>
      <c r="CSV393" s="59"/>
      <c r="CSW393" s="59"/>
      <c r="CSX393" s="59"/>
      <c r="CSY393" s="59"/>
      <c r="CSZ393" s="59"/>
      <c r="CTA393" s="59"/>
      <c r="CTB393" s="59"/>
      <c r="CTC393" s="59"/>
      <c r="CTD393" s="59"/>
      <c r="CTE393" s="59"/>
      <c r="CTF393" s="59"/>
      <c r="CTG393" s="59"/>
      <c r="CTH393" s="59"/>
      <c r="CTI393" s="59"/>
      <c r="CTJ393" s="59"/>
      <c r="CTK393" s="59"/>
      <c r="CTL393" s="59"/>
      <c r="CTM393" s="59"/>
      <c r="CTN393" s="59"/>
      <c r="CTO393" s="59"/>
      <c r="CTP393" s="59"/>
      <c r="CTQ393" s="59"/>
      <c r="CTR393" s="59"/>
      <c r="CTS393" s="59"/>
      <c r="CTT393" s="59"/>
      <c r="CTU393" s="59"/>
      <c r="CTV393" s="59"/>
      <c r="CTW393" s="59"/>
      <c r="CTX393" s="59"/>
      <c r="CTY393" s="59"/>
      <c r="CTZ393" s="59"/>
      <c r="CUA393" s="59"/>
      <c r="CUB393" s="59"/>
      <c r="CUC393" s="59"/>
      <c r="CUD393" s="59"/>
      <c r="CUE393" s="59"/>
      <c r="CUF393" s="59"/>
      <c r="CUG393" s="59"/>
      <c r="CUH393" s="59"/>
      <c r="CUI393" s="59"/>
      <c r="CUJ393" s="59"/>
      <c r="CUK393" s="59"/>
      <c r="CUL393" s="59"/>
      <c r="CUM393" s="59"/>
      <c r="CUN393" s="59"/>
      <c r="CUO393" s="59"/>
      <c r="CUP393" s="59"/>
      <c r="CUQ393" s="59"/>
      <c r="CUR393" s="59"/>
      <c r="CUS393" s="59"/>
      <c r="CUT393" s="59"/>
      <c r="CUU393" s="59"/>
      <c r="CUV393" s="59"/>
      <c r="CUW393" s="59"/>
      <c r="CUX393" s="59"/>
      <c r="CUY393" s="59"/>
      <c r="CUZ393" s="59"/>
      <c r="CVA393" s="59"/>
      <c r="CVB393" s="59"/>
      <c r="CVC393" s="59"/>
      <c r="CVD393" s="59"/>
      <c r="CVE393" s="59"/>
      <c r="CVF393" s="59"/>
      <c r="CVG393" s="59"/>
      <c r="CVH393" s="59"/>
      <c r="CVI393" s="59"/>
      <c r="CVJ393" s="59"/>
      <c r="CVK393" s="59"/>
      <c r="CVL393" s="59"/>
      <c r="CVM393" s="59"/>
      <c r="CVN393" s="59"/>
      <c r="CVO393" s="59"/>
      <c r="CVP393" s="59"/>
      <c r="CVQ393" s="59"/>
      <c r="CVR393" s="59"/>
      <c r="CVS393" s="59"/>
      <c r="CVT393" s="59"/>
      <c r="CVU393" s="59"/>
      <c r="CVV393" s="59"/>
      <c r="CVW393" s="59"/>
      <c r="CVX393" s="59"/>
      <c r="CVY393" s="59"/>
      <c r="CVZ393" s="59"/>
      <c r="CWA393" s="59"/>
      <c r="CWB393" s="59"/>
      <c r="CWC393" s="59"/>
      <c r="CWD393" s="59"/>
      <c r="CWE393" s="59"/>
      <c r="CWF393" s="59"/>
      <c r="CWG393" s="59"/>
      <c r="CWH393" s="59"/>
      <c r="CWI393" s="59"/>
      <c r="CWJ393" s="59"/>
      <c r="CWK393" s="59"/>
      <c r="CWL393" s="59"/>
      <c r="CWM393" s="59"/>
      <c r="CWN393" s="59"/>
      <c r="CWO393" s="59"/>
      <c r="CWP393" s="59"/>
      <c r="CWQ393" s="59"/>
      <c r="CWR393" s="59"/>
      <c r="CWS393" s="59"/>
      <c r="CWT393" s="59"/>
      <c r="CWU393" s="59"/>
      <c r="CWV393" s="59"/>
      <c r="CWW393" s="59"/>
      <c r="CWX393" s="59"/>
      <c r="CWY393" s="59"/>
      <c r="CWZ393" s="59"/>
      <c r="CXA393" s="59"/>
      <c r="CXB393" s="59"/>
      <c r="CXC393" s="59"/>
      <c r="CXD393" s="59"/>
      <c r="CXE393" s="59"/>
      <c r="CXF393" s="59"/>
      <c r="CXG393" s="59"/>
      <c r="CXH393" s="59"/>
      <c r="CXI393" s="59"/>
      <c r="CXJ393" s="59"/>
      <c r="CXK393" s="59"/>
      <c r="CXL393" s="59"/>
      <c r="CXM393" s="59"/>
      <c r="CXN393" s="59"/>
      <c r="CXO393" s="59"/>
      <c r="CXP393" s="59"/>
      <c r="CXQ393" s="59"/>
      <c r="CXR393" s="59"/>
      <c r="CXS393" s="59"/>
      <c r="CXT393" s="59"/>
      <c r="CXU393" s="59"/>
      <c r="CXV393" s="59"/>
      <c r="CXW393" s="59"/>
      <c r="CXX393" s="59"/>
      <c r="CXY393" s="59"/>
      <c r="CXZ393" s="59"/>
      <c r="CYA393" s="59"/>
      <c r="CYB393" s="59"/>
      <c r="CYC393" s="59"/>
      <c r="CYD393" s="59"/>
      <c r="CYE393" s="59"/>
      <c r="CYF393" s="59"/>
      <c r="CYG393" s="59"/>
      <c r="CYH393" s="59"/>
      <c r="CYI393" s="59"/>
      <c r="CYJ393" s="59"/>
      <c r="CYK393" s="59"/>
      <c r="CYL393" s="59"/>
      <c r="CYM393" s="59"/>
      <c r="CYN393" s="59"/>
      <c r="CYO393" s="59"/>
      <c r="CYP393" s="59"/>
      <c r="CYQ393" s="59"/>
      <c r="CYR393" s="59"/>
      <c r="CYS393" s="59"/>
      <c r="CYT393" s="59"/>
      <c r="CYU393" s="59"/>
      <c r="CYV393" s="59"/>
      <c r="CYW393" s="59"/>
      <c r="CYX393" s="59"/>
      <c r="CYY393" s="59"/>
      <c r="CYZ393" s="59"/>
      <c r="CZA393" s="59"/>
      <c r="CZB393" s="59"/>
      <c r="CZC393" s="59"/>
      <c r="CZD393" s="59"/>
      <c r="CZE393" s="59"/>
      <c r="CZF393" s="59"/>
      <c r="CZG393" s="59"/>
      <c r="CZH393" s="59"/>
      <c r="CZI393" s="59"/>
      <c r="CZJ393" s="59"/>
      <c r="CZK393" s="59"/>
      <c r="CZL393" s="59"/>
      <c r="CZM393" s="59"/>
      <c r="CZN393" s="59"/>
      <c r="CZO393" s="59"/>
      <c r="CZP393" s="59"/>
      <c r="CZQ393" s="59"/>
      <c r="CZR393" s="59"/>
      <c r="CZS393" s="59"/>
      <c r="CZT393" s="59"/>
      <c r="CZU393" s="59"/>
      <c r="CZV393" s="59"/>
      <c r="CZW393" s="59"/>
      <c r="CZX393" s="59"/>
      <c r="CZY393" s="59"/>
      <c r="CZZ393" s="59"/>
      <c r="DAA393" s="59"/>
      <c r="DAB393" s="59"/>
      <c r="DAC393" s="59"/>
      <c r="DAD393" s="59"/>
      <c r="DAE393" s="59"/>
      <c r="DAF393" s="59"/>
      <c r="DAG393" s="59"/>
      <c r="DAH393" s="59"/>
      <c r="DAI393" s="59"/>
      <c r="DAJ393" s="59"/>
      <c r="DAK393" s="59"/>
      <c r="DAL393" s="59"/>
      <c r="DAM393" s="59"/>
      <c r="DAN393" s="59"/>
      <c r="DAO393" s="59"/>
      <c r="DAP393" s="59"/>
      <c r="DAQ393" s="59"/>
      <c r="DAR393" s="59"/>
      <c r="DAS393" s="59"/>
      <c r="DAT393" s="59"/>
      <c r="DAU393" s="59"/>
      <c r="DAV393" s="59"/>
      <c r="DAW393" s="59"/>
      <c r="DAX393" s="59"/>
      <c r="DAY393" s="59"/>
      <c r="DAZ393" s="59"/>
      <c r="DBA393" s="59"/>
      <c r="DBB393" s="59"/>
      <c r="DBC393" s="59"/>
      <c r="DBD393" s="59"/>
      <c r="DBE393" s="59"/>
      <c r="DBF393" s="59"/>
      <c r="DBG393" s="59"/>
      <c r="DBH393" s="59"/>
      <c r="DBI393" s="59"/>
      <c r="DBJ393" s="59"/>
      <c r="DBK393" s="59"/>
      <c r="DBL393" s="59"/>
      <c r="DBM393" s="59"/>
      <c r="DBN393" s="59"/>
      <c r="DBO393" s="59"/>
      <c r="DBP393" s="59"/>
      <c r="DBQ393" s="59"/>
      <c r="DBR393" s="59"/>
      <c r="DBS393" s="59"/>
      <c r="DBT393" s="59"/>
      <c r="DBU393" s="59"/>
      <c r="DBV393" s="59"/>
      <c r="DBW393" s="59"/>
      <c r="DBX393" s="59"/>
      <c r="DBY393" s="59"/>
      <c r="DBZ393" s="59"/>
      <c r="DCA393" s="59"/>
      <c r="DCB393" s="59"/>
      <c r="DCC393" s="59"/>
      <c r="DCD393" s="59"/>
      <c r="DCE393" s="59"/>
      <c r="DCF393" s="59"/>
      <c r="DCG393" s="59"/>
      <c r="DCH393" s="59"/>
      <c r="DCI393" s="59"/>
      <c r="DCJ393" s="59"/>
      <c r="DCK393" s="59"/>
      <c r="DCL393" s="59"/>
      <c r="DCM393" s="59"/>
      <c r="DCN393" s="59"/>
      <c r="DCO393" s="59"/>
      <c r="DCP393" s="59"/>
      <c r="DCQ393" s="59"/>
      <c r="DCR393" s="59"/>
      <c r="DCS393" s="59"/>
      <c r="DCT393" s="59"/>
      <c r="DCU393" s="59"/>
      <c r="DCV393" s="59"/>
      <c r="DCW393" s="59"/>
      <c r="DCX393" s="59"/>
      <c r="DCY393" s="59"/>
      <c r="DCZ393" s="59"/>
      <c r="DDA393" s="59"/>
      <c r="DDB393" s="59"/>
      <c r="DDC393" s="59"/>
      <c r="DDD393" s="59"/>
      <c r="DDE393" s="59"/>
      <c r="DDF393" s="59"/>
      <c r="DDG393" s="59"/>
      <c r="DDH393" s="59"/>
      <c r="DDI393" s="59"/>
      <c r="DDJ393" s="59"/>
      <c r="DDK393" s="59"/>
      <c r="DDL393" s="59"/>
      <c r="DDM393" s="59"/>
      <c r="DDN393" s="59"/>
      <c r="DDO393" s="59"/>
      <c r="DDP393" s="59"/>
      <c r="DDQ393" s="59"/>
      <c r="DDR393" s="59"/>
      <c r="DDS393" s="59"/>
      <c r="DDT393" s="59"/>
      <c r="DDU393" s="59"/>
      <c r="DDV393" s="59"/>
      <c r="DDW393" s="59"/>
      <c r="DDX393" s="59"/>
      <c r="DDY393" s="59"/>
      <c r="DDZ393" s="59"/>
      <c r="DEA393" s="59"/>
      <c r="DEB393" s="59"/>
      <c r="DEC393" s="59"/>
      <c r="DED393" s="59"/>
      <c r="DEE393" s="59"/>
      <c r="DEF393" s="59"/>
      <c r="DEG393" s="59"/>
      <c r="DEH393" s="59"/>
      <c r="DEI393" s="59"/>
      <c r="DEJ393" s="59"/>
      <c r="DEK393" s="59"/>
      <c r="DEL393" s="59"/>
      <c r="DEM393" s="59"/>
      <c r="DEN393" s="59"/>
      <c r="DEO393" s="59"/>
      <c r="DEP393" s="59"/>
      <c r="DEQ393" s="59"/>
      <c r="DER393" s="59"/>
      <c r="DES393" s="59"/>
      <c r="DET393" s="59"/>
      <c r="DEU393" s="59"/>
      <c r="DEV393" s="59"/>
      <c r="DEW393" s="59"/>
      <c r="DEX393" s="59"/>
      <c r="DEY393" s="59"/>
      <c r="DEZ393" s="59"/>
      <c r="DFA393" s="59"/>
      <c r="DFB393" s="59"/>
      <c r="DFC393" s="59"/>
      <c r="DFD393" s="59"/>
      <c r="DFE393" s="59"/>
      <c r="DFF393" s="59"/>
      <c r="DFG393" s="59"/>
      <c r="DFH393" s="59"/>
      <c r="DFI393" s="59"/>
      <c r="DFJ393" s="59"/>
      <c r="DFK393" s="59"/>
      <c r="DFL393" s="59"/>
      <c r="DFM393" s="59"/>
      <c r="DFN393" s="59"/>
      <c r="DFO393" s="59"/>
      <c r="DFP393" s="59"/>
      <c r="DFQ393" s="59"/>
      <c r="DFR393" s="59"/>
      <c r="DFS393" s="59"/>
      <c r="DFT393" s="59"/>
      <c r="DFU393" s="59"/>
      <c r="DFV393" s="59"/>
      <c r="DFW393" s="59"/>
      <c r="DFX393" s="59"/>
      <c r="DFY393" s="59"/>
      <c r="DFZ393" s="59"/>
      <c r="DGA393" s="59"/>
      <c r="DGB393" s="59"/>
      <c r="DGC393" s="59"/>
      <c r="DGD393" s="59"/>
      <c r="DGE393" s="59"/>
      <c r="DGF393" s="59"/>
      <c r="DGG393" s="59"/>
      <c r="DGH393" s="59"/>
      <c r="DGI393" s="59"/>
      <c r="DGJ393" s="59"/>
      <c r="DGK393" s="59"/>
      <c r="DGL393" s="59"/>
      <c r="DGM393" s="59"/>
      <c r="DGN393" s="59"/>
      <c r="DGO393" s="59"/>
      <c r="DGP393" s="59"/>
      <c r="DGQ393" s="59"/>
      <c r="DGR393" s="59"/>
      <c r="DGS393" s="59"/>
      <c r="DGT393" s="59"/>
      <c r="DGU393" s="59"/>
      <c r="DGV393" s="59"/>
      <c r="DGW393" s="59"/>
      <c r="DGX393" s="59"/>
      <c r="DGY393" s="59"/>
      <c r="DGZ393" s="59"/>
      <c r="DHA393" s="59"/>
      <c r="DHB393" s="59"/>
      <c r="DHC393" s="59"/>
      <c r="DHD393" s="59"/>
      <c r="DHE393" s="59"/>
      <c r="DHF393" s="59"/>
      <c r="DHG393" s="59"/>
      <c r="DHH393" s="59"/>
      <c r="DHI393" s="59"/>
      <c r="DHJ393" s="59"/>
      <c r="DHK393" s="59"/>
      <c r="DHL393" s="59"/>
      <c r="DHM393" s="59"/>
      <c r="DHN393" s="59"/>
      <c r="DHO393" s="59"/>
      <c r="DHP393" s="59"/>
      <c r="DHQ393" s="59"/>
      <c r="DHR393" s="59"/>
      <c r="DHS393" s="59"/>
      <c r="DHT393" s="59"/>
      <c r="DHU393" s="59"/>
      <c r="DHV393" s="59"/>
      <c r="DHW393" s="59"/>
      <c r="DHX393" s="59"/>
      <c r="DHY393" s="59"/>
      <c r="DHZ393" s="59"/>
      <c r="DIA393" s="59"/>
      <c r="DIB393" s="59"/>
      <c r="DIC393" s="59"/>
      <c r="DID393" s="59"/>
      <c r="DIE393" s="59"/>
      <c r="DIF393" s="59"/>
      <c r="DIG393" s="59"/>
      <c r="DIH393" s="59"/>
      <c r="DII393" s="59"/>
      <c r="DIJ393" s="59"/>
      <c r="DIK393" s="59"/>
      <c r="DIL393" s="59"/>
      <c r="DIM393" s="59"/>
      <c r="DIN393" s="59"/>
      <c r="DIO393" s="59"/>
      <c r="DIP393" s="59"/>
      <c r="DIQ393" s="59"/>
      <c r="DIR393" s="59"/>
      <c r="DIS393" s="59"/>
      <c r="DIT393" s="59"/>
      <c r="DIU393" s="59"/>
      <c r="DIV393" s="59"/>
      <c r="DIW393" s="59"/>
      <c r="DIX393" s="59"/>
      <c r="DIY393" s="59"/>
      <c r="DIZ393" s="59"/>
      <c r="DJA393" s="59"/>
      <c r="DJB393" s="59"/>
      <c r="DJC393" s="59"/>
      <c r="DJD393" s="59"/>
      <c r="DJE393" s="59"/>
      <c r="DJF393" s="59"/>
      <c r="DJG393" s="59"/>
      <c r="DJH393" s="59"/>
      <c r="DJI393" s="59"/>
      <c r="DJJ393" s="59"/>
      <c r="DJK393" s="59"/>
      <c r="DJL393" s="59"/>
      <c r="DJM393" s="59"/>
      <c r="DJN393" s="59"/>
      <c r="DJO393" s="59"/>
      <c r="DJP393" s="59"/>
      <c r="DJQ393" s="59"/>
      <c r="DJR393" s="59"/>
      <c r="DJS393" s="59"/>
      <c r="DJT393" s="59"/>
      <c r="DJU393" s="59"/>
      <c r="DJV393" s="59"/>
      <c r="DJW393" s="59"/>
      <c r="DJX393" s="59"/>
      <c r="DJY393" s="59"/>
      <c r="DJZ393" s="59"/>
      <c r="DKA393" s="59"/>
      <c r="DKB393" s="59"/>
      <c r="DKC393" s="59"/>
      <c r="DKD393" s="59"/>
      <c r="DKE393" s="59"/>
      <c r="DKF393" s="59"/>
      <c r="DKG393" s="59"/>
      <c r="DKH393" s="59"/>
      <c r="DKI393" s="59"/>
      <c r="DKJ393" s="59"/>
      <c r="DKK393" s="59"/>
      <c r="DKL393" s="59"/>
      <c r="DKM393" s="59"/>
      <c r="DKN393" s="59"/>
      <c r="DKO393" s="59"/>
      <c r="DKP393" s="59"/>
      <c r="DKQ393" s="59"/>
      <c r="DKR393" s="59"/>
      <c r="DKS393" s="59"/>
      <c r="DKT393" s="59"/>
      <c r="DKU393" s="59"/>
      <c r="DKV393" s="59"/>
      <c r="DKW393" s="59"/>
      <c r="DKX393" s="59"/>
      <c r="DKY393" s="59"/>
      <c r="DKZ393" s="59"/>
      <c r="DLA393" s="59"/>
      <c r="DLB393" s="59"/>
      <c r="DLC393" s="59"/>
      <c r="DLD393" s="59"/>
      <c r="DLE393" s="59"/>
      <c r="DLF393" s="59"/>
      <c r="DLG393" s="59"/>
      <c r="DLH393" s="59"/>
      <c r="DLI393" s="59"/>
      <c r="DLJ393" s="59"/>
      <c r="DLK393" s="59"/>
      <c r="DLL393" s="59"/>
      <c r="DLM393" s="59"/>
      <c r="DLN393" s="59"/>
      <c r="DLO393" s="59"/>
      <c r="DLP393" s="59"/>
      <c r="DLQ393" s="59"/>
      <c r="DLR393" s="59"/>
      <c r="DLS393" s="59"/>
      <c r="DLT393" s="59"/>
      <c r="DLU393" s="59"/>
      <c r="DLV393" s="59"/>
      <c r="DLW393" s="59"/>
      <c r="DLX393" s="59"/>
      <c r="DLY393" s="59"/>
      <c r="DLZ393" s="59"/>
      <c r="DMA393" s="59"/>
      <c r="DMB393" s="59"/>
      <c r="DMC393" s="59"/>
      <c r="DMD393" s="59"/>
      <c r="DME393" s="59"/>
      <c r="DMF393" s="59"/>
      <c r="DMG393" s="59"/>
      <c r="DMH393" s="59"/>
      <c r="DMI393" s="59"/>
      <c r="DMJ393" s="59"/>
      <c r="DMK393" s="59"/>
      <c r="DML393" s="59"/>
      <c r="DMM393" s="59"/>
      <c r="DMN393" s="59"/>
      <c r="DMO393" s="59"/>
      <c r="DMP393" s="59"/>
      <c r="DMQ393" s="59"/>
      <c r="DMR393" s="59"/>
      <c r="DMS393" s="59"/>
      <c r="DMT393" s="59"/>
      <c r="DMU393" s="59"/>
      <c r="DMV393" s="59"/>
      <c r="DMW393" s="59"/>
      <c r="DMX393" s="59"/>
      <c r="DMY393" s="59"/>
      <c r="DMZ393" s="59"/>
      <c r="DNA393" s="59"/>
      <c r="DNB393" s="59"/>
      <c r="DNC393" s="59"/>
      <c r="DND393" s="59"/>
      <c r="DNE393" s="59"/>
      <c r="DNF393" s="59"/>
      <c r="DNG393" s="59"/>
      <c r="DNH393" s="59"/>
      <c r="DNI393" s="59"/>
      <c r="DNJ393" s="59"/>
      <c r="DNK393" s="59"/>
      <c r="DNL393" s="59"/>
      <c r="DNM393" s="59"/>
      <c r="DNN393" s="59"/>
      <c r="DNO393" s="59"/>
      <c r="DNP393" s="59"/>
      <c r="DNQ393" s="59"/>
      <c r="DNR393" s="59"/>
      <c r="DNS393" s="59"/>
      <c r="DNT393" s="59"/>
      <c r="DNU393" s="59"/>
      <c r="DNV393" s="59"/>
      <c r="DNW393" s="59"/>
      <c r="DNX393" s="59"/>
      <c r="DNY393" s="59"/>
      <c r="DNZ393" s="59"/>
      <c r="DOA393" s="59"/>
      <c r="DOB393" s="59"/>
      <c r="DOC393" s="59"/>
      <c r="DOD393" s="59"/>
      <c r="DOE393" s="59"/>
      <c r="DOF393" s="59"/>
      <c r="DOG393" s="59"/>
      <c r="DOH393" s="59"/>
      <c r="DOI393" s="59"/>
      <c r="DOJ393" s="59"/>
      <c r="DOK393" s="59"/>
      <c r="DOL393" s="59"/>
      <c r="DOM393" s="59"/>
      <c r="DON393" s="59"/>
      <c r="DOO393" s="59"/>
      <c r="DOP393" s="59"/>
      <c r="DOQ393" s="59"/>
      <c r="DOR393" s="59"/>
      <c r="DOS393" s="59"/>
      <c r="DOT393" s="59"/>
      <c r="DOU393" s="59"/>
      <c r="DOV393" s="59"/>
      <c r="DOW393" s="59"/>
      <c r="DOX393" s="59"/>
      <c r="DOY393" s="59"/>
      <c r="DOZ393" s="59"/>
      <c r="DPA393" s="59"/>
      <c r="DPB393" s="59"/>
      <c r="DPC393" s="59"/>
      <c r="DPD393" s="59"/>
      <c r="DPE393" s="59"/>
      <c r="DPF393" s="59"/>
      <c r="DPG393" s="59"/>
      <c r="DPH393" s="59"/>
      <c r="DPI393" s="59"/>
      <c r="DPJ393" s="59"/>
      <c r="DPK393" s="59"/>
      <c r="DPL393" s="59"/>
      <c r="DPM393" s="59"/>
      <c r="DPN393" s="59"/>
      <c r="DPO393" s="59"/>
      <c r="DPP393" s="59"/>
      <c r="DPQ393" s="59"/>
      <c r="DPR393" s="59"/>
      <c r="DPS393" s="59"/>
      <c r="DPT393" s="59"/>
      <c r="DPU393" s="59"/>
      <c r="DPV393" s="59"/>
      <c r="DPW393" s="59"/>
      <c r="DPX393" s="59"/>
      <c r="DPY393" s="59"/>
      <c r="DPZ393" s="59"/>
      <c r="DQA393" s="59"/>
      <c r="DQB393" s="59"/>
      <c r="DQC393" s="59"/>
      <c r="DQD393" s="59"/>
      <c r="DQE393" s="59"/>
      <c r="DQF393" s="59"/>
      <c r="DQG393" s="59"/>
      <c r="DQH393" s="59"/>
      <c r="DQI393" s="59"/>
      <c r="DQJ393" s="59"/>
      <c r="DQK393" s="59"/>
      <c r="DQL393" s="59"/>
      <c r="DQM393" s="59"/>
      <c r="DQN393" s="59"/>
      <c r="DQO393" s="59"/>
      <c r="DQP393" s="59"/>
      <c r="DQQ393" s="59"/>
      <c r="DQR393" s="59"/>
      <c r="DQS393" s="59"/>
      <c r="DQT393" s="59"/>
      <c r="DQU393" s="59"/>
      <c r="DQV393" s="59"/>
      <c r="DQW393" s="59"/>
      <c r="DQX393" s="59"/>
      <c r="DQY393" s="59"/>
      <c r="DQZ393" s="59"/>
      <c r="DRA393" s="59"/>
      <c r="DRB393" s="59"/>
      <c r="DRC393" s="59"/>
      <c r="DRD393" s="59"/>
      <c r="DRE393" s="59"/>
      <c r="DRF393" s="59"/>
      <c r="DRG393" s="59"/>
      <c r="DRH393" s="59"/>
      <c r="DRI393" s="59"/>
      <c r="DRJ393" s="59"/>
      <c r="DRK393" s="59"/>
      <c r="DRL393" s="59"/>
      <c r="DRM393" s="59"/>
      <c r="DRN393" s="59"/>
      <c r="DRO393" s="59"/>
      <c r="DRP393" s="59"/>
      <c r="DRQ393" s="59"/>
      <c r="DRR393" s="59"/>
      <c r="DRS393" s="59"/>
      <c r="DRT393" s="59"/>
      <c r="DRU393" s="59"/>
      <c r="DRV393" s="59"/>
      <c r="DRW393" s="59"/>
      <c r="DRX393" s="59"/>
      <c r="DRY393" s="59"/>
      <c r="DRZ393" s="59"/>
      <c r="DSA393" s="59"/>
      <c r="DSB393" s="59"/>
      <c r="DSC393" s="59"/>
      <c r="DSD393" s="59"/>
      <c r="DSE393" s="59"/>
      <c r="DSF393" s="59"/>
      <c r="DSG393" s="59"/>
      <c r="DSH393" s="59"/>
      <c r="DSI393" s="59"/>
      <c r="DSJ393" s="59"/>
      <c r="DSK393" s="59"/>
      <c r="DSL393" s="59"/>
      <c r="DSM393" s="59"/>
      <c r="DSN393" s="59"/>
      <c r="DSO393" s="59"/>
      <c r="DSP393" s="59"/>
      <c r="DSQ393" s="59"/>
      <c r="DSR393" s="59"/>
      <c r="DSS393" s="59"/>
      <c r="DST393" s="59"/>
      <c r="DSU393" s="59"/>
      <c r="DSV393" s="59"/>
      <c r="DSW393" s="59"/>
      <c r="DSX393" s="59"/>
      <c r="DSY393" s="59"/>
      <c r="DSZ393" s="59"/>
      <c r="DTA393" s="59"/>
      <c r="DTB393" s="59"/>
      <c r="DTC393" s="59"/>
      <c r="DTD393" s="59"/>
      <c r="DTE393" s="59"/>
      <c r="DTF393" s="59"/>
      <c r="DTG393" s="59"/>
      <c r="DTH393" s="59"/>
      <c r="DTI393" s="59"/>
      <c r="DTJ393" s="59"/>
      <c r="DTK393" s="59"/>
      <c r="DTL393" s="59"/>
      <c r="DTM393" s="59"/>
      <c r="DTN393" s="59"/>
      <c r="DTO393" s="59"/>
      <c r="DTP393" s="59"/>
      <c r="DTQ393" s="59"/>
      <c r="DTR393" s="59"/>
      <c r="DTS393" s="59"/>
      <c r="DTT393" s="59"/>
      <c r="DTU393" s="59"/>
      <c r="DTV393" s="59"/>
      <c r="DTW393" s="59"/>
      <c r="DTX393" s="59"/>
      <c r="DTY393" s="59"/>
      <c r="DTZ393" s="59"/>
      <c r="DUA393" s="59"/>
      <c r="DUB393" s="59"/>
      <c r="DUC393" s="59"/>
      <c r="DUD393" s="59"/>
      <c r="DUE393" s="59"/>
      <c r="DUF393" s="59"/>
      <c r="DUG393" s="59"/>
      <c r="DUH393" s="59"/>
      <c r="DUI393" s="59"/>
      <c r="DUJ393" s="59"/>
      <c r="DUK393" s="59"/>
      <c r="DUL393" s="59"/>
      <c r="DUM393" s="59"/>
      <c r="DUN393" s="59"/>
      <c r="DUO393" s="59"/>
      <c r="DUP393" s="59"/>
      <c r="DUQ393" s="59"/>
      <c r="DUR393" s="59"/>
      <c r="DUS393" s="59"/>
      <c r="DUT393" s="59"/>
      <c r="DUU393" s="59"/>
      <c r="DUV393" s="59"/>
      <c r="DUW393" s="59"/>
      <c r="DUX393" s="59"/>
      <c r="DUY393" s="59"/>
      <c r="DUZ393" s="59"/>
      <c r="DVA393" s="59"/>
      <c r="DVB393" s="59"/>
      <c r="DVC393" s="59"/>
      <c r="DVD393" s="59"/>
      <c r="DVE393" s="59"/>
      <c r="DVF393" s="59"/>
      <c r="DVG393" s="59"/>
      <c r="DVH393" s="59"/>
      <c r="DVI393" s="59"/>
      <c r="DVJ393" s="59"/>
      <c r="DVK393" s="59"/>
      <c r="DVL393" s="59"/>
      <c r="DVM393" s="59"/>
      <c r="DVN393" s="59"/>
      <c r="DVO393" s="59"/>
      <c r="DVP393" s="59"/>
      <c r="DVQ393" s="59"/>
      <c r="DVR393" s="59"/>
      <c r="DVS393" s="59"/>
      <c r="DVT393" s="59"/>
      <c r="DVU393" s="59"/>
      <c r="DVV393" s="59"/>
      <c r="DVW393" s="59"/>
      <c r="DVX393" s="59"/>
      <c r="DVY393" s="59"/>
      <c r="DVZ393" s="59"/>
      <c r="DWA393" s="59"/>
      <c r="DWB393" s="59"/>
      <c r="DWC393" s="59"/>
      <c r="DWD393" s="59"/>
      <c r="DWE393" s="59"/>
      <c r="DWF393" s="59"/>
      <c r="DWG393" s="59"/>
      <c r="DWH393" s="59"/>
      <c r="DWI393" s="59"/>
      <c r="DWJ393" s="59"/>
      <c r="DWK393" s="59"/>
      <c r="DWL393" s="59"/>
      <c r="DWM393" s="59"/>
      <c r="DWN393" s="59"/>
      <c r="DWO393" s="59"/>
      <c r="DWP393" s="59"/>
      <c r="DWQ393" s="59"/>
      <c r="DWR393" s="59"/>
      <c r="DWS393" s="59"/>
      <c r="DWT393" s="59"/>
      <c r="DWU393" s="59"/>
      <c r="DWV393" s="59"/>
      <c r="DWW393" s="59"/>
      <c r="DWX393" s="59"/>
      <c r="DWY393" s="59"/>
      <c r="DWZ393" s="59"/>
      <c r="DXA393" s="59"/>
      <c r="DXB393" s="59"/>
      <c r="DXC393" s="59"/>
      <c r="DXD393" s="59"/>
      <c r="DXE393" s="59"/>
      <c r="DXF393" s="59"/>
      <c r="DXG393" s="59"/>
      <c r="DXH393" s="59"/>
      <c r="DXI393" s="59"/>
      <c r="DXJ393" s="59"/>
      <c r="DXK393" s="59"/>
      <c r="DXL393" s="59"/>
      <c r="DXM393" s="59"/>
      <c r="DXN393" s="59"/>
      <c r="DXO393" s="59"/>
      <c r="DXP393" s="59"/>
      <c r="DXQ393" s="59"/>
      <c r="DXR393" s="59"/>
      <c r="DXS393" s="59"/>
      <c r="DXT393" s="59"/>
      <c r="DXU393" s="59"/>
      <c r="DXV393" s="59"/>
      <c r="DXW393" s="59"/>
      <c r="DXX393" s="59"/>
      <c r="DXY393" s="59"/>
      <c r="DXZ393" s="59"/>
      <c r="DYA393" s="59"/>
      <c r="DYB393" s="59"/>
      <c r="DYC393" s="59"/>
      <c r="DYD393" s="59"/>
      <c r="DYE393" s="59"/>
      <c r="DYF393" s="59"/>
      <c r="DYG393" s="59"/>
      <c r="DYH393" s="59"/>
      <c r="DYI393" s="59"/>
      <c r="DYJ393" s="59"/>
      <c r="DYK393" s="59"/>
      <c r="DYL393" s="59"/>
      <c r="DYM393" s="59"/>
      <c r="DYN393" s="59"/>
      <c r="DYO393" s="59"/>
      <c r="DYP393" s="59"/>
      <c r="DYQ393" s="59"/>
      <c r="DYR393" s="59"/>
      <c r="DYS393" s="59"/>
      <c r="DYT393" s="59"/>
      <c r="DYU393" s="59"/>
      <c r="DYV393" s="59"/>
      <c r="DYW393" s="59"/>
      <c r="DYX393" s="59"/>
      <c r="DYY393" s="59"/>
      <c r="DYZ393" s="59"/>
      <c r="DZA393" s="59"/>
      <c r="DZB393" s="59"/>
      <c r="DZC393" s="59"/>
      <c r="DZD393" s="59"/>
      <c r="DZE393" s="59"/>
      <c r="DZF393" s="59"/>
      <c r="DZG393" s="59"/>
      <c r="DZH393" s="59"/>
      <c r="DZI393" s="59"/>
      <c r="DZJ393" s="59"/>
      <c r="DZK393" s="59"/>
      <c r="DZL393" s="59"/>
      <c r="DZM393" s="59"/>
      <c r="DZN393" s="59"/>
      <c r="DZO393" s="59"/>
      <c r="DZP393" s="59"/>
      <c r="DZQ393" s="59"/>
      <c r="DZR393" s="59"/>
      <c r="DZS393" s="59"/>
      <c r="DZT393" s="59"/>
      <c r="DZU393" s="59"/>
      <c r="DZV393" s="59"/>
      <c r="DZW393" s="59"/>
      <c r="DZX393" s="59"/>
      <c r="DZY393" s="59"/>
      <c r="DZZ393" s="59"/>
      <c r="EAA393" s="59"/>
      <c r="EAB393" s="59"/>
      <c r="EAC393" s="59"/>
      <c r="EAD393" s="59"/>
      <c r="EAE393" s="59"/>
      <c r="EAF393" s="59"/>
      <c r="EAG393" s="59"/>
      <c r="EAH393" s="59"/>
      <c r="EAI393" s="59"/>
      <c r="EAJ393" s="59"/>
      <c r="EAK393" s="59"/>
      <c r="EAL393" s="59"/>
      <c r="EAM393" s="59"/>
      <c r="EAN393" s="59"/>
      <c r="EAO393" s="59"/>
      <c r="EAP393" s="59"/>
      <c r="EAQ393" s="59"/>
      <c r="EAR393" s="59"/>
      <c r="EAS393" s="59"/>
      <c r="EAT393" s="59"/>
      <c r="EAU393" s="59"/>
      <c r="EAV393" s="59"/>
      <c r="EAW393" s="59"/>
      <c r="EAX393" s="59"/>
      <c r="EAY393" s="59"/>
      <c r="EAZ393" s="59"/>
      <c r="EBA393" s="59"/>
      <c r="EBB393" s="59"/>
      <c r="EBC393" s="59"/>
      <c r="EBD393" s="59"/>
      <c r="EBE393" s="59"/>
      <c r="EBF393" s="59"/>
      <c r="EBG393" s="59"/>
      <c r="EBH393" s="59"/>
      <c r="EBI393" s="59"/>
      <c r="EBJ393" s="59"/>
      <c r="EBK393" s="59"/>
      <c r="EBL393" s="59"/>
      <c r="EBM393" s="59"/>
      <c r="EBN393" s="59"/>
      <c r="EBO393" s="59"/>
      <c r="EBP393" s="59"/>
      <c r="EBQ393" s="59"/>
      <c r="EBR393" s="59"/>
      <c r="EBS393" s="59"/>
      <c r="EBT393" s="59"/>
      <c r="EBU393" s="59"/>
      <c r="EBV393" s="59"/>
      <c r="EBW393" s="59"/>
      <c r="EBX393" s="59"/>
      <c r="EBY393" s="59"/>
      <c r="EBZ393" s="59"/>
      <c r="ECA393" s="59"/>
      <c r="ECB393" s="59"/>
      <c r="ECC393" s="59"/>
      <c r="ECD393" s="59"/>
      <c r="ECE393" s="59"/>
      <c r="ECF393" s="59"/>
      <c r="ECG393" s="59"/>
      <c r="ECH393" s="59"/>
      <c r="ECI393" s="59"/>
      <c r="ECJ393" s="59"/>
      <c r="ECK393" s="59"/>
      <c r="ECL393" s="59"/>
      <c r="ECM393" s="59"/>
      <c r="ECN393" s="59"/>
      <c r="ECO393" s="59"/>
      <c r="ECP393" s="59"/>
      <c r="ECQ393" s="59"/>
      <c r="ECR393" s="59"/>
      <c r="ECS393" s="59"/>
      <c r="ECT393" s="59"/>
      <c r="ECU393" s="59"/>
      <c r="ECV393" s="59"/>
      <c r="ECW393" s="59"/>
      <c r="ECX393" s="59"/>
      <c r="ECY393" s="59"/>
      <c r="ECZ393" s="59"/>
      <c r="EDA393" s="59"/>
      <c r="EDB393" s="59"/>
      <c r="EDC393" s="59"/>
      <c r="EDD393" s="59"/>
      <c r="EDE393" s="59"/>
      <c r="EDF393" s="59"/>
      <c r="EDG393" s="59"/>
      <c r="EDH393" s="59"/>
      <c r="EDI393" s="59"/>
      <c r="EDJ393" s="59"/>
      <c r="EDK393" s="59"/>
      <c r="EDL393" s="59"/>
      <c r="EDM393" s="59"/>
      <c r="EDN393" s="59"/>
      <c r="EDO393" s="59"/>
      <c r="EDP393" s="59"/>
      <c r="EDQ393" s="59"/>
      <c r="EDR393" s="59"/>
      <c r="EDS393" s="59"/>
      <c r="EDT393" s="59"/>
      <c r="EDU393" s="59"/>
      <c r="EDV393" s="59"/>
      <c r="EDW393" s="59"/>
      <c r="EDX393" s="59"/>
      <c r="EDY393" s="59"/>
      <c r="EDZ393" s="59"/>
      <c r="EEA393" s="59"/>
      <c r="EEB393" s="59"/>
      <c r="EEC393" s="59"/>
      <c r="EED393" s="59"/>
      <c r="EEE393" s="59"/>
      <c r="EEF393" s="59"/>
      <c r="EEG393" s="59"/>
      <c r="EEH393" s="59"/>
      <c r="EEI393" s="59"/>
      <c r="EEJ393" s="59"/>
      <c r="EEK393" s="59"/>
      <c r="EEL393" s="59"/>
      <c r="EEM393" s="59"/>
      <c r="EEN393" s="59"/>
      <c r="EEO393" s="59"/>
      <c r="EEP393" s="59"/>
      <c r="EEQ393" s="59"/>
      <c r="EER393" s="59"/>
      <c r="EES393" s="59"/>
      <c r="EET393" s="59"/>
      <c r="EEU393" s="59"/>
      <c r="EEV393" s="59"/>
      <c r="EEW393" s="59"/>
      <c r="EEX393" s="59"/>
      <c r="EEY393" s="59"/>
      <c r="EEZ393" s="59"/>
      <c r="EFA393" s="59"/>
      <c r="EFB393" s="59"/>
      <c r="EFC393" s="59"/>
      <c r="EFD393" s="59"/>
      <c r="EFE393" s="59"/>
      <c r="EFF393" s="59"/>
      <c r="EFG393" s="59"/>
      <c r="EFH393" s="59"/>
      <c r="EFI393" s="59"/>
      <c r="EFJ393" s="59"/>
      <c r="EFK393" s="59"/>
      <c r="EFL393" s="59"/>
      <c r="EFM393" s="59"/>
      <c r="EFN393" s="59"/>
      <c r="EFO393" s="59"/>
      <c r="EFP393" s="59"/>
      <c r="EFQ393" s="59"/>
      <c r="EFR393" s="59"/>
      <c r="EFS393" s="59"/>
      <c r="EFT393" s="59"/>
      <c r="EFU393" s="59"/>
      <c r="EFV393" s="59"/>
      <c r="EFW393" s="59"/>
      <c r="EFX393" s="59"/>
      <c r="EFY393" s="59"/>
      <c r="EFZ393" s="59"/>
      <c r="EGA393" s="59"/>
      <c r="EGB393" s="59"/>
      <c r="EGC393" s="59"/>
      <c r="EGD393" s="59"/>
      <c r="EGE393" s="59"/>
      <c r="EGF393" s="59"/>
      <c r="EGG393" s="59"/>
      <c r="EGH393" s="59"/>
      <c r="EGI393" s="59"/>
      <c r="EGJ393" s="59"/>
      <c r="EGK393" s="59"/>
      <c r="EGL393" s="59"/>
      <c r="EGM393" s="59"/>
      <c r="EGN393" s="59"/>
      <c r="EGO393" s="59"/>
      <c r="EGP393" s="59"/>
      <c r="EGQ393" s="59"/>
      <c r="EGR393" s="59"/>
      <c r="EGS393" s="59"/>
      <c r="EGT393" s="59"/>
      <c r="EGU393" s="59"/>
      <c r="EGV393" s="59"/>
      <c r="EGW393" s="59"/>
      <c r="EGX393" s="59"/>
      <c r="EGY393" s="59"/>
      <c r="EGZ393" s="59"/>
      <c r="EHA393" s="59"/>
      <c r="EHB393" s="59"/>
      <c r="EHC393" s="59"/>
      <c r="EHD393" s="59"/>
      <c r="EHE393" s="59"/>
      <c r="EHF393" s="59"/>
      <c r="EHG393" s="59"/>
      <c r="EHH393" s="59"/>
      <c r="EHI393" s="59"/>
      <c r="EHJ393" s="59"/>
      <c r="EHK393" s="59"/>
      <c r="EHL393" s="59"/>
      <c r="EHM393" s="59"/>
      <c r="EHN393" s="59"/>
      <c r="EHO393" s="59"/>
      <c r="EHP393" s="59"/>
      <c r="EHQ393" s="59"/>
      <c r="EHR393" s="59"/>
      <c r="EHS393" s="59"/>
      <c r="EHT393" s="59"/>
      <c r="EHU393" s="59"/>
      <c r="EHV393" s="59"/>
      <c r="EHW393" s="59"/>
      <c r="EHX393" s="59"/>
      <c r="EHY393" s="59"/>
      <c r="EHZ393" s="59"/>
      <c r="EIA393" s="59"/>
      <c r="EIB393" s="59"/>
      <c r="EIC393" s="59"/>
      <c r="EID393" s="59"/>
      <c r="EIE393" s="59"/>
      <c r="EIF393" s="59"/>
      <c r="EIG393" s="59"/>
      <c r="EIH393" s="59"/>
      <c r="EII393" s="59"/>
      <c r="EIJ393" s="59"/>
      <c r="EIK393" s="59"/>
      <c r="EIL393" s="59"/>
      <c r="EIM393" s="59"/>
      <c r="EIN393" s="59"/>
      <c r="EIO393" s="59"/>
      <c r="EIP393" s="59"/>
      <c r="EIQ393" s="59"/>
      <c r="EIR393" s="59"/>
      <c r="EIS393" s="59"/>
      <c r="EIT393" s="59"/>
      <c r="EIU393" s="59"/>
      <c r="EIV393" s="59"/>
      <c r="EIW393" s="59"/>
      <c r="EIX393" s="59"/>
      <c r="EIY393" s="59"/>
      <c r="EIZ393" s="59"/>
      <c r="EJA393" s="59"/>
      <c r="EJB393" s="59"/>
      <c r="EJC393" s="59"/>
      <c r="EJD393" s="59"/>
      <c r="EJE393" s="59"/>
      <c r="EJF393" s="59"/>
      <c r="EJG393" s="59"/>
      <c r="EJH393" s="59"/>
      <c r="EJI393" s="59"/>
      <c r="EJJ393" s="59"/>
      <c r="EJK393" s="59"/>
      <c r="EJL393" s="59"/>
      <c r="EJM393" s="59"/>
      <c r="EJN393" s="59"/>
      <c r="EJO393" s="59"/>
      <c r="EJP393" s="59"/>
      <c r="EJQ393" s="59"/>
      <c r="EJR393" s="59"/>
      <c r="EJS393" s="59"/>
      <c r="EJT393" s="59"/>
      <c r="EJU393" s="59"/>
      <c r="EJV393" s="59"/>
      <c r="EJW393" s="59"/>
      <c r="EJX393" s="59"/>
      <c r="EJY393" s="59"/>
      <c r="EJZ393" s="59"/>
      <c r="EKA393" s="59"/>
      <c r="EKB393" s="59"/>
      <c r="EKC393" s="59"/>
      <c r="EKD393" s="59"/>
      <c r="EKE393" s="59"/>
      <c r="EKF393" s="59"/>
      <c r="EKG393" s="59"/>
      <c r="EKH393" s="59"/>
      <c r="EKI393" s="59"/>
      <c r="EKJ393" s="59"/>
      <c r="EKK393" s="59"/>
      <c r="EKL393" s="59"/>
      <c r="EKM393" s="59"/>
      <c r="EKN393" s="59"/>
      <c r="EKO393" s="59"/>
      <c r="EKP393" s="59"/>
      <c r="EKQ393" s="59"/>
      <c r="EKR393" s="59"/>
      <c r="EKS393" s="59"/>
      <c r="EKT393" s="59"/>
      <c r="EKU393" s="59"/>
      <c r="EKV393" s="59"/>
      <c r="EKW393" s="59"/>
      <c r="EKX393" s="59"/>
      <c r="EKY393" s="59"/>
      <c r="EKZ393" s="59"/>
      <c r="ELA393" s="59"/>
      <c r="ELB393" s="59"/>
      <c r="ELC393" s="59"/>
      <c r="ELD393" s="59"/>
      <c r="ELE393" s="59"/>
      <c r="ELF393" s="59"/>
      <c r="ELG393" s="59"/>
      <c r="ELH393" s="59"/>
      <c r="ELI393" s="59"/>
      <c r="ELJ393" s="59"/>
      <c r="ELK393" s="59"/>
      <c r="ELL393" s="59"/>
      <c r="ELM393" s="59"/>
      <c r="ELN393" s="59"/>
      <c r="ELO393" s="59"/>
      <c r="ELP393" s="59"/>
      <c r="ELQ393" s="59"/>
      <c r="ELR393" s="59"/>
      <c r="ELS393" s="59"/>
      <c r="ELT393" s="59"/>
      <c r="ELU393" s="59"/>
      <c r="ELV393" s="59"/>
      <c r="ELW393" s="59"/>
      <c r="ELX393" s="59"/>
      <c r="ELY393" s="59"/>
      <c r="ELZ393" s="59"/>
      <c r="EMA393" s="59"/>
      <c r="EMB393" s="59"/>
      <c r="EMC393" s="59"/>
      <c r="EMD393" s="59"/>
      <c r="EME393" s="59"/>
      <c r="EMF393" s="59"/>
      <c r="EMG393" s="59"/>
      <c r="EMH393" s="59"/>
      <c r="EMI393" s="59"/>
      <c r="EMJ393" s="59"/>
      <c r="EMK393" s="59"/>
      <c r="EML393" s="59"/>
      <c r="EMM393" s="59"/>
      <c r="EMN393" s="59"/>
      <c r="EMO393" s="59"/>
      <c r="EMP393" s="59"/>
      <c r="EMQ393" s="59"/>
      <c r="EMR393" s="59"/>
      <c r="EMS393" s="59"/>
      <c r="EMT393" s="59"/>
      <c r="EMU393" s="59"/>
      <c r="EMV393" s="59"/>
      <c r="EMW393" s="59"/>
      <c r="EMX393" s="59"/>
      <c r="EMY393" s="59"/>
      <c r="EMZ393" s="59"/>
      <c r="ENA393" s="59"/>
      <c r="ENB393" s="59"/>
      <c r="ENC393" s="59"/>
      <c r="END393" s="59"/>
      <c r="ENE393" s="59"/>
      <c r="ENF393" s="59"/>
      <c r="ENG393" s="59"/>
      <c r="ENH393" s="59"/>
      <c r="ENI393" s="59"/>
      <c r="ENJ393" s="59"/>
      <c r="ENK393" s="59"/>
      <c r="ENL393" s="59"/>
      <c r="ENM393" s="59"/>
      <c r="ENN393" s="59"/>
      <c r="ENO393" s="59"/>
      <c r="ENP393" s="59"/>
      <c r="ENQ393" s="59"/>
      <c r="ENR393" s="59"/>
      <c r="ENS393" s="59"/>
      <c r="ENT393" s="59"/>
      <c r="ENU393" s="59"/>
      <c r="ENV393" s="59"/>
      <c r="ENW393" s="59"/>
      <c r="ENX393" s="59"/>
      <c r="ENY393" s="59"/>
      <c r="ENZ393" s="59"/>
      <c r="EOA393" s="59"/>
      <c r="EOB393" s="59"/>
      <c r="EOC393" s="59"/>
      <c r="EOD393" s="59"/>
      <c r="EOE393" s="59"/>
      <c r="EOF393" s="59"/>
      <c r="EOG393" s="59"/>
      <c r="EOH393" s="59"/>
      <c r="EOI393" s="59"/>
      <c r="EOJ393" s="59"/>
      <c r="EOK393" s="59"/>
      <c r="EOL393" s="59"/>
      <c r="EOM393" s="59"/>
      <c r="EON393" s="59"/>
      <c r="EOO393" s="59"/>
      <c r="EOP393" s="59"/>
      <c r="EOQ393" s="59"/>
      <c r="EOR393" s="59"/>
      <c r="EOS393" s="59"/>
      <c r="EOT393" s="59"/>
      <c r="EOU393" s="59"/>
      <c r="EOV393" s="59"/>
      <c r="EOW393" s="59"/>
      <c r="EOX393" s="59"/>
      <c r="EOY393" s="59"/>
      <c r="EOZ393" s="59"/>
      <c r="EPA393" s="59"/>
      <c r="EPB393" s="59"/>
      <c r="EPC393" s="59"/>
      <c r="EPD393" s="59"/>
      <c r="EPE393" s="59"/>
      <c r="EPF393" s="59"/>
      <c r="EPG393" s="59"/>
      <c r="EPH393" s="59"/>
      <c r="EPI393" s="59"/>
      <c r="EPJ393" s="59"/>
      <c r="EPK393" s="59"/>
      <c r="EPL393" s="59"/>
      <c r="EPM393" s="59"/>
      <c r="EPN393" s="59"/>
      <c r="EPO393" s="59"/>
      <c r="EPP393" s="59"/>
      <c r="EPQ393" s="59"/>
      <c r="EPR393" s="59"/>
      <c r="EPS393" s="59"/>
      <c r="EPT393" s="59"/>
      <c r="EPU393" s="59"/>
      <c r="EPV393" s="59"/>
      <c r="EPW393" s="59"/>
      <c r="EPX393" s="59"/>
      <c r="EPY393" s="59"/>
      <c r="EPZ393" s="59"/>
      <c r="EQA393" s="59"/>
      <c r="EQB393" s="59"/>
      <c r="EQC393" s="59"/>
      <c r="EQD393" s="59"/>
      <c r="EQE393" s="59"/>
      <c r="EQF393" s="59"/>
      <c r="EQG393" s="59"/>
      <c r="EQH393" s="59"/>
      <c r="EQI393" s="59"/>
      <c r="EQJ393" s="59"/>
      <c r="EQK393" s="59"/>
      <c r="EQL393" s="59"/>
      <c r="EQM393" s="59"/>
      <c r="EQN393" s="59"/>
      <c r="EQO393" s="59"/>
      <c r="EQP393" s="59"/>
      <c r="EQQ393" s="59"/>
      <c r="EQR393" s="59"/>
      <c r="EQS393" s="59"/>
      <c r="EQT393" s="59"/>
      <c r="EQU393" s="59"/>
      <c r="EQV393" s="59"/>
      <c r="EQW393" s="59"/>
      <c r="EQX393" s="59"/>
      <c r="EQY393" s="59"/>
      <c r="EQZ393" s="59"/>
      <c r="ERA393" s="59"/>
      <c r="ERB393" s="59"/>
      <c r="ERC393" s="59"/>
      <c r="ERD393" s="59"/>
      <c r="ERE393" s="59"/>
      <c r="ERF393" s="59"/>
      <c r="ERG393" s="59"/>
      <c r="ERH393" s="59"/>
      <c r="ERI393" s="59"/>
      <c r="ERJ393" s="59"/>
      <c r="ERK393" s="59"/>
      <c r="ERL393" s="59"/>
      <c r="ERM393" s="59"/>
      <c r="ERN393" s="59"/>
      <c r="ERO393" s="59"/>
      <c r="ERP393" s="59"/>
      <c r="ERQ393" s="59"/>
      <c r="ERR393" s="59"/>
      <c r="ERS393" s="59"/>
      <c r="ERT393" s="59"/>
      <c r="ERU393" s="59"/>
      <c r="ERV393" s="59"/>
      <c r="ERW393" s="59"/>
      <c r="ERX393" s="59"/>
      <c r="ERY393" s="59"/>
      <c r="ERZ393" s="59"/>
      <c r="ESA393" s="59"/>
      <c r="ESB393" s="59"/>
      <c r="ESC393" s="59"/>
      <c r="ESD393" s="59"/>
      <c r="ESE393" s="59"/>
      <c r="ESF393" s="59"/>
      <c r="ESG393" s="59"/>
      <c r="ESH393" s="59"/>
      <c r="ESI393" s="59"/>
      <c r="ESJ393" s="59"/>
      <c r="ESK393" s="59"/>
      <c r="ESL393" s="59"/>
      <c r="ESM393" s="59"/>
      <c r="ESN393" s="59"/>
      <c r="ESO393" s="59"/>
      <c r="ESP393" s="59"/>
      <c r="ESQ393" s="59"/>
      <c r="ESR393" s="59"/>
      <c r="ESS393" s="59"/>
      <c r="EST393" s="59"/>
      <c r="ESU393" s="59"/>
      <c r="ESV393" s="59"/>
      <c r="ESW393" s="59"/>
      <c r="ESX393" s="59"/>
      <c r="ESY393" s="59"/>
      <c r="ESZ393" s="59"/>
      <c r="ETA393" s="59"/>
      <c r="ETB393" s="59"/>
      <c r="ETC393" s="59"/>
      <c r="ETD393" s="59"/>
      <c r="ETE393" s="59"/>
      <c r="ETF393" s="59"/>
      <c r="ETG393" s="59"/>
      <c r="ETH393" s="59"/>
      <c r="ETI393" s="59"/>
      <c r="ETJ393" s="59"/>
      <c r="ETK393" s="59"/>
      <c r="ETL393" s="59"/>
      <c r="ETM393" s="59"/>
      <c r="ETN393" s="59"/>
      <c r="ETO393" s="59"/>
      <c r="ETP393" s="59"/>
      <c r="ETQ393" s="59"/>
      <c r="ETR393" s="59"/>
      <c r="ETS393" s="59"/>
      <c r="ETT393" s="59"/>
      <c r="ETU393" s="59"/>
      <c r="ETV393" s="59"/>
      <c r="ETW393" s="59"/>
      <c r="ETX393" s="59"/>
      <c r="ETY393" s="59"/>
      <c r="ETZ393" s="59"/>
      <c r="EUA393" s="59"/>
      <c r="EUB393" s="59"/>
      <c r="EUC393" s="59"/>
      <c r="EUD393" s="59"/>
      <c r="EUE393" s="59"/>
      <c r="EUF393" s="59"/>
      <c r="EUG393" s="59"/>
      <c r="EUH393" s="59"/>
      <c r="EUI393" s="59"/>
      <c r="EUJ393" s="59"/>
      <c r="EUK393" s="59"/>
      <c r="EUL393" s="59"/>
      <c r="EUM393" s="59"/>
      <c r="EUN393" s="59"/>
      <c r="EUO393" s="59"/>
      <c r="EUP393" s="59"/>
      <c r="EUQ393" s="59"/>
      <c r="EUR393" s="59"/>
      <c r="EUS393" s="59"/>
      <c r="EUT393" s="59"/>
      <c r="EUU393" s="59"/>
      <c r="EUV393" s="59"/>
      <c r="EUW393" s="59"/>
      <c r="EUX393" s="59"/>
      <c r="EUY393" s="59"/>
      <c r="EUZ393" s="59"/>
      <c r="EVA393" s="59"/>
      <c r="EVB393" s="59"/>
      <c r="EVC393" s="59"/>
      <c r="EVD393" s="59"/>
      <c r="EVE393" s="59"/>
      <c r="EVF393" s="59"/>
      <c r="EVG393" s="59"/>
      <c r="EVH393" s="59"/>
      <c r="EVI393" s="59"/>
      <c r="EVJ393" s="59"/>
      <c r="EVK393" s="59"/>
      <c r="EVL393" s="59"/>
      <c r="EVM393" s="59"/>
      <c r="EVN393" s="59"/>
      <c r="EVO393" s="59"/>
      <c r="EVP393" s="59"/>
      <c r="EVQ393" s="59"/>
      <c r="EVR393" s="59"/>
      <c r="EVS393" s="59"/>
      <c r="EVT393" s="59"/>
      <c r="EVU393" s="59"/>
      <c r="EVV393" s="59"/>
      <c r="EVW393" s="59"/>
      <c r="EVX393" s="59"/>
      <c r="EVY393" s="59"/>
      <c r="EVZ393" s="59"/>
      <c r="EWA393" s="59"/>
      <c r="EWB393" s="59"/>
      <c r="EWC393" s="59"/>
      <c r="EWD393" s="59"/>
      <c r="EWE393" s="59"/>
      <c r="EWF393" s="59"/>
      <c r="EWG393" s="59"/>
      <c r="EWH393" s="59"/>
      <c r="EWI393" s="59"/>
      <c r="EWJ393" s="59"/>
      <c r="EWK393" s="59"/>
      <c r="EWL393" s="59"/>
      <c r="EWM393" s="59"/>
      <c r="EWN393" s="59"/>
      <c r="EWO393" s="59"/>
      <c r="EWP393" s="59"/>
      <c r="EWQ393" s="59"/>
      <c r="EWR393" s="59"/>
      <c r="EWS393" s="59"/>
      <c r="EWT393" s="59"/>
      <c r="EWU393" s="59"/>
      <c r="EWV393" s="59"/>
      <c r="EWW393" s="59"/>
      <c r="EWX393" s="59"/>
      <c r="EWY393" s="59"/>
      <c r="EWZ393" s="59"/>
      <c r="EXA393" s="59"/>
      <c r="EXB393" s="59"/>
      <c r="EXC393" s="59"/>
      <c r="EXD393" s="59"/>
      <c r="EXE393" s="59"/>
      <c r="EXF393" s="59"/>
      <c r="EXG393" s="59"/>
      <c r="EXH393" s="59"/>
      <c r="EXI393" s="59"/>
      <c r="EXJ393" s="59"/>
      <c r="EXK393" s="59"/>
      <c r="EXL393" s="59"/>
      <c r="EXM393" s="59"/>
      <c r="EXN393" s="59"/>
      <c r="EXO393" s="59"/>
      <c r="EXP393" s="59"/>
      <c r="EXQ393" s="59"/>
      <c r="EXR393" s="59"/>
      <c r="EXS393" s="59"/>
      <c r="EXT393" s="59"/>
      <c r="EXU393" s="59"/>
      <c r="EXV393" s="59"/>
      <c r="EXW393" s="59"/>
      <c r="EXX393" s="59"/>
      <c r="EXY393" s="59"/>
      <c r="EXZ393" s="59"/>
      <c r="EYA393" s="59"/>
      <c r="EYB393" s="59"/>
      <c r="EYC393" s="59"/>
      <c r="EYD393" s="59"/>
      <c r="EYE393" s="59"/>
      <c r="EYF393" s="59"/>
      <c r="EYG393" s="59"/>
      <c r="EYH393" s="59"/>
      <c r="EYI393" s="59"/>
      <c r="EYJ393" s="59"/>
      <c r="EYK393" s="59"/>
      <c r="EYL393" s="59"/>
      <c r="EYM393" s="59"/>
      <c r="EYN393" s="59"/>
      <c r="EYO393" s="59"/>
      <c r="EYP393" s="59"/>
      <c r="EYQ393" s="59"/>
      <c r="EYR393" s="59"/>
      <c r="EYS393" s="59"/>
      <c r="EYT393" s="59"/>
      <c r="EYU393" s="59"/>
      <c r="EYV393" s="59"/>
      <c r="EYW393" s="59"/>
      <c r="EYX393" s="59"/>
      <c r="EYY393" s="59"/>
      <c r="EYZ393" s="59"/>
      <c r="EZA393" s="59"/>
      <c r="EZB393" s="59"/>
      <c r="EZC393" s="59"/>
      <c r="EZD393" s="59"/>
      <c r="EZE393" s="59"/>
      <c r="EZF393" s="59"/>
      <c r="EZG393" s="59"/>
      <c r="EZH393" s="59"/>
      <c r="EZI393" s="59"/>
      <c r="EZJ393" s="59"/>
      <c r="EZK393" s="59"/>
      <c r="EZL393" s="59"/>
      <c r="EZM393" s="59"/>
      <c r="EZN393" s="59"/>
      <c r="EZO393" s="59"/>
      <c r="EZP393" s="59"/>
      <c r="EZQ393" s="59"/>
      <c r="EZR393" s="59"/>
      <c r="EZS393" s="59"/>
      <c r="EZT393" s="59"/>
      <c r="EZU393" s="59"/>
      <c r="EZV393" s="59"/>
      <c r="EZW393" s="59"/>
      <c r="EZX393" s="59"/>
      <c r="EZY393" s="59"/>
      <c r="EZZ393" s="59"/>
      <c r="FAA393" s="59"/>
      <c r="FAB393" s="59"/>
      <c r="FAC393" s="59"/>
      <c r="FAD393" s="59"/>
      <c r="FAE393" s="59"/>
      <c r="FAF393" s="59"/>
      <c r="FAG393" s="59"/>
      <c r="FAH393" s="59"/>
      <c r="FAI393" s="59"/>
      <c r="FAJ393" s="59"/>
      <c r="FAK393" s="59"/>
      <c r="FAL393" s="59"/>
      <c r="FAM393" s="59"/>
      <c r="FAN393" s="59"/>
      <c r="FAO393" s="59"/>
      <c r="FAP393" s="59"/>
      <c r="FAQ393" s="59"/>
      <c r="FAR393" s="59"/>
      <c r="FAS393" s="59"/>
      <c r="FAT393" s="59"/>
      <c r="FAU393" s="59"/>
      <c r="FAV393" s="59"/>
      <c r="FAW393" s="59"/>
      <c r="FAX393" s="59"/>
      <c r="FAY393" s="59"/>
      <c r="FAZ393" s="59"/>
      <c r="FBA393" s="59"/>
      <c r="FBB393" s="59"/>
      <c r="FBC393" s="59"/>
      <c r="FBD393" s="59"/>
      <c r="FBE393" s="59"/>
      <c r="FBF393" s="59"/>
      <c r="FBG393" s="59"/>
      <c r="FBH393" s="59"/>
      <c r="FBI393" s="59"/>
      <c r="FBJ393" s="59"/>
      <c r="FBK393" s="59"/>
      <c r="FBL393" s="59"/>
      <c r="FBM393" s="59"/>
      <c r="FBN393" s="59"/>
      <c r="FBO393" s="59"/>
      <c r="FBP393" s="59"/>
      <c r="FBQ393" s="59"/>
      <c r="FBR393" s="59"/>
      <c r="FBS393" s="59"/>
      <c r="FBT393" s="59"/>
      <c r="FBU393" s="59"/>
      <c r="FBV393" s="59"/>
      <c r="FBW393" s="59"/>
      <c r="FBX393" s="59"/>
      <c r="FBY393" s="59"/>
      <c r="FBZ393" s="59"/>
      <c r="FCA393" s="59"/>
      <c r="FCB393" s="59"/>
      <c r="FCC393" s="59"/>
      <c r="FCD393" s="59"/>
      <c r="FCE393" s="59"/>
      <c r="FCF393" s="59"/>
      <c r="FCG393" s="59"/>
      <c r="FCH393" s="59"/>
      <c r="FCI393" s="59"/>
      <c r="FCJ393" s="59"/>
      <c r="FCK393" s="59"/>
      <c r="FCL393" s="59"/>
      <c r="FCM393" s="59"/>
      <c r="FCN393" s="59"/>
      <c r="FCO393" s="59"/>
      <c r="FCP393" s="59"/>
      <c r="FCQ393" s="59"/>
      <c r="FCR393" s="59"/>
      <c r="FCS393" s="59"/>
      <c r="FCT393" s="59"/>
      <c r="FCU393" s="59"/>
      <c r="FCV393" s="59"/>
      <c r="FCW393" s="59"/>
      <c r="FCX393" s="59"/>
      <c r="FCY393" s="59"/>
      <c r="FCZ393" s="59"/>
      <c r="FDA393" s="59"/>
      <c r="FDB393" s="59"/>
      <c r="FDC393" s="59"/>
      <c r="FDD393" s="59"/>
      <c r="FDE393" s="59"/>
      <c r="FDF393" s="59"/>
      <c r="FDG393" s="59"/>
      <c r="FDH393" s="59"/>
      <c r="FDI393" s="59"/>
      <c r="FDJ393" s="59"/>
      <c r="FDK393" s="59"/>
      <c r="FDL393" s="59"/>
      <c r="FDM393" s="59"/>
      <c r="FDN393" s="59"/>
      <c r="FDO393" s="59"/>
      <c r="FDP393" s="59"/>
      <c r="FDQ393" s="59"/>
      <c r="FDR393" s="59"/>
      <c r="FDS393" s="59"/>
      <c r="FDT393" s="59"/>
      <c r="FDU393" s="59"/>
      <c r="FDV393" s="59"/>
      <c r="FDW393" s="59"/>
      <c r="FDX393" s="59"/>
      <c r="FDY393" s="59"/>
      <c r="FDZ393" s="59"/>
      <c r="FEA393" s="59"/>
      <c r="FEB393" s="59"/>
      <c r="FEC393" s="59"/>
      <c r="FED393" s="59"/>
      <c r="FEE393" s="59"/>
      <c r="FEF393" s="59"/>
      <c r="FEG393" s="59"/>
      <c r="FEH393" s="59"/>
      <c r="FEI393" s="59"/>
      <c r="FEJ393" s="59"/>
      <c r="FEK393" s="59"/>
      <c r="FEL393" s="59"/>
      <c r="FEM393" s="59"/>
      <c r="FEN393" s="59"/>
      <c r="FEO393" s="59"/>
      <c r="FEP393" s="59"/>
      <c r="FEQ393" s="59"/>
      <c r="FER393" s="59"/>
      <c r="FES393" s="59"/>
      <c r="FET393" s="59"/>
      <c r="FEU393" s="59"/>
      <c r="FEV393" s="59"/>
      <c r="FEW393" s="59"/>
      <c r="FEX393" s="59"/>
      <c r="FEY393" s="59"/>
      <c r="FEZ393" s="59"/>
      <c r="FFA393" s="59"/>
      <c r="FFB393" s="59"/>
      <c r="FFC393" s="59"/>
      <c r="FFD393" s="59"/>
      <c r="FFE393" s="59"/>
      <c r="FFF393" s="59"/>
      <c r="FFG393" s="59"/>
      <c r="FFH393" s="59"/>
      <c r="FFI393" s="59"/>
      <c r="FFJ393" s="59"/>
      <c r="FFK393" s="59"/>
      <c r="FFL393" s="59"/>
      <c r="FFM393" s="59"/>
      <c r="FFN393" s="59"/>
      <c r="FFO393" s="59"/>
      <c r="FFP393" s="59"/>
      <c r="FFQ393" s="59"/>
      <c r="FFR393" s="59"/>
      <c r="FFS393" s="59"/>
      <c r="FFT393" s="59"/>
      <c r="FFU393" s="59"/>
      <c r="FFV393" s="59"/>
      <c r="FFW393" s="59"/>
      <c r="FFX393" s="59"/>
      <c r="FFY393" s="59"/>
      <c r="FFZ393" s="59"/>
      <c r="FGA393" s="59"/>
      <c r="FGB393" s="59"/>
      <c r="FGC393" s="59"/>
      <c r="FGD393" s="59"/>
      <c r="FGE393" s="59"/>
      <c r="FGF393" s="59"/>
      <c r="FGG393" s="59"/>
      <c r="FGH393" s="59"/>
      <c r="FGI393" s="59"/>
      <c r="FGJ393" s="59"/>
      <c r="FGK393" s="59"/>
      <c r="FGL393" s="59"/>
      <c r="FGM393" s="59"/>
      <c r="FGN393" s="59"/>
      <c r="FGO393" s="59"/>
      <c r="FGP393" s="59"/>
      <c r="FGQ393" s="59"/>
      <c r="FGR393" s="59"/>
      <c r="FGS393" s="59"/>
      <c r="FGT393" s="59"/>
      <c r="FGU393" s="59"/>
      <c r="FGV393" s="59"/>
      <c r="FGW393" s="59"/>
      <c r="FGX393" s="59"/>
      <c r="FGY393" s="59"/>
      <c r="FGZ393" s="59"/>
      <c r="FHA393" s="59"/>
      <c r="FHB393" s="59"/>
      <c r="FHC393" s="59"/>
      <c r="FHD393" s="59"/>
      <c r="FHE393" s="59"/>
      <c r="FHF393" s="59"/>
      <c r="FHG393" s="59"/>
      <c r="FHH393" s="59"/>
      <c r="FHI393" s="59"/>
      <c r="FHJ393" s="59"/>
      <c r="FHK393" s="59"/>
      <c r="FHL393" s="59"/>
      <c r="FHM393" s="59"/>
      <c r="FHN393" s="59"/>
      <c r="FHO393" s="59"/>
      <c r="FHP393" s="59"/>
      <c r="FHQ393" s="59"/>
      <c r="FHR393" s="59"/>
      <c r="FHS393" s="59"/>
      <c r="FHT393" s="59"/>
      <c r="FHU393" s="59"/>
      <c r="FHV393" s="59"/>
      <c r="FHW393" s="59"/>
      <c r="FHX393" s="59"/>
      <c r="FHY393" s="59"/>
      <c r="FHZ393" s="59"/>
      <c r="FIA393" s="59"/>
      <c r="FIB393" s="59"/>
      <c r="FIC393" s="59"/>
      <c r="FID393" s="59"/>
      <c r="FIE393" s="59"/>
      <c r="FIF393" s="59"/>
      <c r="FIG393" s="59"/>
      <c r="FIH393" s="59"/>
      <c r="FII393" s="59"/>
      <c r="FIJ393" s="59"/>
      <c r="FIK393" s="59"/>
      <c r="FIL393" s="59"/>
      <c r="FIM393" s="59"/>
      <c r="FIN393" s="59"/>
      <c r="FIO393" s="59"/>
      <c r="FIP393" s="59"/>
      <c r="FIQ393" s="59"/>
      <c r="FIR393" s="59"/>
      <c r="FIS393" s="59"/>
      <c r="FIT393" s="59"/>
      <c r="FIU393" s="59"/>
      <c r="FIV393" s="59"/>
      <c r="FIW393" s="59"/>
      <c r="FIX393" s="59"/>
      <c r="FIY393" s="59"/>
      <c r="FIZ393" s="59"/>
      <c r="FJA393" s="59"/>
      <c r="FJB393" s="59"/>
      <c r="FJC393" s="59"/>
      <c r="FJD393" s="59"/>
    </row>
    <row r="394" spans="1:4320" s="66" customFormat="1" ht="23.25" customHeight="1" x14ac:dyDescent="0.2">
      <c r="A394" s="183"/>
      <c r="B394" s="246" t="s">
        <v>826</v>
      </c>
      <c r="C394" s="258" t="s">
        <v>16</v>
      </c>
      <c r="D394" s="354" t="s">
        <v>17</v>
      </c>
      <c r="E394" s="140" t="s">
        <v>203</v>
      </c>
      <c r="F394" s="352"/>
      <c r="G394" s="248"/>
      <c r="H394" s="356">
        <v>71091</v>
      </c>
      <c r="I394" s="144" t="s">
        <v>20</v>
      </c>
      <c r="J394" s="515"/>
      <c r="K394" s="174">
        <v>150000</v>
      </c>
      <c r="L394" s="113"/>
      <c r="M394" s="65">
        <v>96244.512577160305</v>
      </c>
      <c r="N394" s="114"/>
      <c r="O394" s="58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  <c r="EQ394" s="59"/>
      <c r="ER394" s="59"/>
      <c r="ES394" s="59"/>
      <c r="ET394" s="59"/>
      <c r="EU394" s="59"/>
      <c r="EV394" s="59"/>
      <c r="EW394" s="59"/>
      <c r="EX394" s="59"/>
      <c r="EY394" s="59"/>
      <c r="EZ394" s="59"/>
      <c r="FA394" s="59"/>
      <c r="FB394" s="59"/>
      <c r="FC394" s="59"/>
      <c r="FD394" s="59"/>
      <c r="FE394" s="59"/>
      <c r="FF394" s="59"/>
      <c r="FG394" s="59"/>
      <c r="FH394" s="59"/>
      <c r="FI394" s="59"/>
      <c r="FJ394" s="59"/>
      <c r="FK394" s="59"/>
      <c r="FL394" s="59"/>
      <c r="FM394" s="59"/>
      <c r="FN394" s="59"/>
      <c r="FO394" s="59"/>
      <c r="FP394" s="59"/>
      <c r="FQ394" s="59"/>
      <c r="FR394" s="59"/>
      <c r="FS394" s="59"/>
      <c r="FT394" s="59"/>
      <c r="FU394" s="59"/>
      <c r="FV394" s="59"/>
      <c r="FW394" s="59"/>
      <c r="FX394" s="59"/>
      <c r="FY394" s="59"/>
      <c r="FZ394" s="59"/>
      <c r="GA394" s="59"/>
      <c r="GB394" s="59"/>
      <c r="GC394" s="59"/>
      <c r="GD394" s="59"/>
      <c r="GE394" s="59"/>
      <c r="GF394" s="59"/>
      <c r="GG394" s="59"/>
      <c r="GH394" s="59"/>
      <c r="GI394" s="59"/>
      <c r="GJ394" s="59"/>
      <c r="GK394" s="59"/>
      <c r="GL394" s="59"/>
      <c r="GM394" s="59"/>
      <c r="GN394" s="59"/>
      <c r="GO394" s="59"/>
      <c r="GP394" s="59"/>
      <c r="GQ394" s="59"/>
      <c r="GR394" s="59"/>
      <c r="GS394" s="59"/>
      <c r="GT394" s="59"/>
      <c r="GU394" s="59"/>
      <c r="GV394" s="59"/>
      <c r="GW394" s="59"/>
      <c r="GX394" s="59"/>
      <c r="GY394" s="59"/>
      <c r="GZ394" s="59"/>
      <c r="HA394" s="59"/>
      <c r="HB394" s="59"/>
      <c r="HC394" s="59"/>
      <c r="HD394" s="59"/>
      <c r="HE394" s="59"/>
      <c r="HF394" s="59"/>
      <c r="HG394" s="59"/>
      <c r="HH394" s="59"/>
      <c r="HI394" s="59"/>
      <c r="HJ394" s="59"/>
      <c r="HK394" s="59"/>
      <c r="HL394" s="59"/>
      <c r="HM394" s="59"/>
      <c r="HN394" s="59"/>
      <c r="HO394" s="59"/>
      <c r="HP394" s="59"/>
      <c r="HQ394" s="59"/>
      <c r="HR394" s="59"/>
      <c r="HS394" s="59"/>
      <c r="HT394" s="59"/>
      <c r="HU394" s="59"/>
      <c r="HV394" s="59"/>
      <c r="HW394" s="59"/>
      <c r="HX394" s="59"/>
      <c r="HY394" s="59"/>
      <c r="HZ394" s="59"/>
      <c r="IA394" s="59"/>
      <c r="IB394" s="59"/>
      <c r="IC394" s="59"/>
      <c r="ID394" s="59"/>
      <c r="IE394" s="59"/>
      <c r="IF394" s="59"/>
      <c r="IG394" s="59"/>
      <c r="IH394" s="59"/>
      <c r="II394" s="59"/>
      <c r="IJ394" s="59"/>
      <c r="IK394" s="59"/>
      <c r="IL394" s="59"/>
      <c r="IM394" s="59"/>
      <c r="IN394" s="59"/>
      <c r="IO394" s="59"/>
      <c r="IP394" s="59"/>
      <c r="IQ394" s="59"/>
      <c r="IR394" s="59"/>
      <c r="IS394" s="59"/>
      <c r="IT394" s="59"/>
      <c r="IU394" s="59"/>
      <c r="IV394" s="59"/>
      <c r="IW394" s="59"/>
      <c r="IX394" s="59"/>
      <c r="IY394" s="59"/>
      <c r="IZ394" s="59"/>
      <c r="JA394" s="59"/>
      <c r="JB394" s="59"/>
      <c r="JC394" s="59"/>
      <c r="JD394" s="59"/>
      <c r="JE394" s="59"/>
      <c r="JF394" s="59"/>
      <c r="JG394" s="59"/>
      <c r="JH394" s="59"/>
      <c r="JI394" s="59"/>
      <c r="JJ394" s="59"/>
      <c r="JK394" s="59"/>
      <c r="JL394" s="59"/>
      <c r="JM394" s="59"/>
      <c r="JN394" s="59"/>
      <c r="JO394" s="59"/>
      <c r="JP394" s="59"/>
      <c r="JQ394" s="59"/>
      <c r="JR394" s="59"/>
      <c r="JS394" s="59"/>
      <c r="JT394" s="59"/>
      <c r="JU394" s="59"/>
      <c r="JV394" s="59"/>
      <c r="JW394" s="59"/>
      <c r="JX394" s="59"/>
      <c r="JY394" s="59"/>
      <c r="JZ394" s="59"/>
      <c r="KA394" s="59"/>
      <c r="KB394" s="59"/>
      <c r="KC394" s="59"/>
      <c r="KD394" s="59"/>
      <c r="KE394" s="59"/>
      <c r="KF394" s="59"/>
      <c r="KG394" s="59"/>
      <c r="KH394" s="59"/>
      <c r="KI394" s="59"/>
      <c r="KJ394" s="59"/>
      <c r="KK394" s="59"/>
      <c r="KL394" s="59"/>
      <c r="KM394" s="59"/>
      <c r="KN394" s="59"/>
      <c r="KO394" s="59"/>
      <c r="KP394" s="59"/>
      <c r="KQ394" s="59"/>
      <c r="KR394" s="59"/>
      <c r="KS394" s="59"/>
      <c r="KT394" s="59"/>
      <c r="KU394" s="59"/>
      <c r="KV394" s="59"/>
      <c r="KW394" s="59"/>
      <c r="KX394" s="59"/>
      <c r="KY394" s="59"/>
      <c r="KZ394" s="59"/>
      <c r="LA394" s="59"/>
      <c r="LB394" s="59"/>
      <c r="LC394" s="59"/>
      <c r="LD394" s="59"/>
      <c r="LE394" s="59"/>
      <c r="LF394" s="59"/>
      <c r="LG394" s="59"/>
      <c r="LH394" s="59"/>
      <c r="LI394" s="59"/>
      <c r="LJ394" s="59"/>
      <c r="LK394" s="59"/>
      <c r="LL394" s="59"/>
      <c r="LM394" s="59"/>
      <c r="LN394" s="59"/>
      <c r="LO394" s="59"/>
      <c r="LP394" s="59"/>
      <c r="LQ394" s="59"/>
      <c r="LR394" s="59"/>
      <c r="LS394" s="59"/>
      <c r="LT394" s="59"/>
      <c r="LU394" s="59"/>
      <c r="LV394" s="59"/>
      <c r="LW394" s="59"/>
      <c r="LX394" s="59"/>
      <c r="LY394" s="59"/>
      <c r="LZ394" s="59"/>
      <c r="MA394" s="59"/>
      <c r="MB394" s="59"/>
      <c r="MC394" s="59"/>
      <c r="MD394" s="59"/>
      <c r="ME394" s="59"/>
      <c r="MF394" s="59"/>
      <c r="MG394" s="59"/>
      <c r="MH394" s="59"/>
      <c r="MI394" s="59"/>
      <c r="MJ394" s="59"/>
      <c r="MK394" s="59"/>
      <c r="ML394" s="59"/>
      <c r="MM394" s="59"/>
      <c r="MN394" s="59"/>
      <c r="MO394" s="59"/>
      <c r="MP394" s="59"/>
      <c r="MQ394" s="59"/>
      <c r="MR394" s="59"/>
      <c r="MS394" s="59"/>
      <c r="MT394" s="59"/>
      <c r="MU394" s="59"/>
      <c r="MV394" s="59"/>
      <c r="MW394" s="59"/>
      <c r="MX394" s="59"/>
      <c r="MY394" s="59"/>
      <c r="MZ394" s="59"/>
      <c r="NA394" s="59"/>
      <c r="NB394" s="59"/>
      <c r="NC394" s="59"/>
      <c r="ND394" s="59"/>
      <c r="NE394" s="59"/>
      <c r="NF394" s="59"/>
      <c r="NG394" s="59"/>
      <c r="NH394" s="59"/>
      <c r="NI394" s="59"/>
      <c r="NJ394" s="59"/>
      <c r="NK394" s="59"/>
      <c r="NL394" s="59"/>
      <c r="NM394" s="59"/>
      <c r="NN394" s="59"/>
      <c r="NO394" s="59"/>
      <c r="NP394" s="59"/>
      <c r="NQ394" s="59"/>
      <c r="NR394" s="59"/>
      <c r="NS394" s="59"/>
      <c r="NT394" s="59"/>
      <c r="NU394" s="59"/>
      <c r="NV394" s="59"/>
      <c r="NW394" s="59"/>
      <c r="NX394" s="59"/>
      <c r="NY394" s="59"/>
      <c r="NZ394" s="59"/>
      <c r="OA394" s="59"/>
      <c r="OB394" s="59"/>
      <c r="OC394" s="59"/>
      <c r="OD394" s="59"/>
      <c r="OE394" s="59"/>
      <c r="OF394" s="59"/>
      <c r="OG394" s="59"/>
      <c r="OH394" s="59"/>
      <c r="OI394" s="59"/>
      <c r="OJ394" s="59"/>
      <c r="OK394" s="59"/>
      <c r="OL394" s="59"/>
      <c r="OM394" s="59"/>
      <c r="ON394" s="59"/>
      <c r="OO394" s="59"/>
      <c r="OP394" s="59"/>
      <c r="OQ394" s="59"/>
      <c r="OR394" s="59"/>
      <c r="OS394" s="59"/>
      <c r="OT394" s="59"/>
      <c r="OU394" s="59"/>
      <c r="OV394" s="59"/>
      <c r="OW394" s="59"/>
      <c r="OX394" s="59"/>
      <c r="OY394" s="59"/>
      <c r="OZ394" s="59"/>
      <c r="PA394" s="59"/>
      <c r="PB394" s="59"/>
      <c r="PC394" s="59"/>
      <c r="PD394" s="59"/>
      <c r="PE394" s="59"/>
      <c r="PF394" s="59"/>
      <c r="PG394" s="59"/>
      <c r="PH394" s="59"/>
      <c r="PI394" s="59"/>
      <c r="PJ394" s="59"/>
      <c r="PK394" s="59"/>
      <c r="PL394" s="59"/>
      <c r="PM394" s="59"/>
      <c r="PN394" s="59"/>
      <c r="PO394" s="59"/>
      <c r="PP394" s="59"/>
      <c r="PQ394" s="59"/>
      <c r="PR394" s="59"/>
      <c r="PS394" s="59"/>
      <c r="PT394" s="59"/>
      <c r="PU394" s="59"/>
      <c r="PV394" s="59"/>
      <c r="PW394" s="59"/>
      <c r="PX394" s="59"/>
      <c r="PY394" s="59"/>
      <c r="PZ394" s="59"/>
      <c r="QA394" s="59"/>
      <c r="QB394" s="59"/>
      <c r="QC394" s="59"/>
      <c r="QD394" s="59"/>
      <c r="QE394" s="59"/>
      <c r="QF394" s="59"/>
      <c r="QG394" s="59"/>
      <c r="QH394" s="59"/>
      <c r="QI394" s="59"/>
      <c r="QJ394" s="59"/>
      <c r="QK394" s="59"/>
      <c r="QL394" s="59"/>
      <c r="QM394" s="59"/>
      <c r="QN394" s="59"/>
      <c r="QO394" s="59"/>
      <c r="QP394" s="59"/>
      <c r="QQ394" s="59"/>
      <c r="QR394" s="59"/>
      <c r="QS394" s="59"/>
      <c r="QT394" s="59"/>
      <c r="QU394" s="59"/>
      <c r="QV394" s="59"/>
      <c r="QW394" s="59"/>
      <c r="QX394" s="59"/>
      <c r="QY394" s="59"/>
      <c r="QZ394" s="59"/>
      <c r="RA394" s="59"/>
      <c r="RB394" s="59"/>
      <c r="RC394" s="59"/>
      <c r="RD394" s="59"/>
      <c r="RE394" s="59"/>
      <c r="RF394" s="59"/>
      <c r="RG394" s="59"/>
      <c r="RH394" s="59"/>
      <c r="RI394" s="59"/>
      <c r="RJ394" s="59"/>
      <c r="RK394" s="59"/>
      <c r="RL394" s="59"/>
      <c r="RM394" s="59"/>
      <c r="RN394" s="59"/>
      <c r="RO394" s="59"/>
      <c r="RP394" s="59"/>
      <c r="RQ394" s="59"/>
      <c r="RR394" s="59"/>
      <c r="RS394" s="59"/>
      <c r="RT394" s="59"/>
      <c r="RU394" s="59"/>
      <c r="RV394" s="59"/>
      <c r="RW394" s="59"/>
      <c r="RX394" s="59"/>
      <c r="RY394" s="59"/>
      <c r="RZ394" s="59"/>
      <c r="SA394" s="59"/>
      <c r="SB394" s="59"/>
      <c r="SC394" s="59"/>
      <c r="SD394" s="59"/>
      <c r="SE394" s="59"/>
      <c r="SF394" s="59"/>
      <c r="SG394" s="59"/>
      <c r="SH394" s="59"/>
      <c r="SI394" s="59"/>
      <c r="SJ394" s="59"/>
      <c r="SK394" s="59"/>
      <c r="SL394" s="59"/>
      <c r="SM394" s="59"/>
      <c r="SN394" s="59"/>
      <c r="SO394" s="59"/>
      <c r="SP394" s="59"/>
      <c r="SQ394" s="59"/>
      <c r="SR394" s="59"/>
      <c r="SS394" s="59"/>
      <c r="ST394" s="59"/>
      <c r="SU394" s="59"/>
      <c r="SV394" s="59"/>
      <c r="SW394" s="59"/>
      <c r="SX394" s="59"/>
      <c r="SY394" s="59"/>
      <c r="SZ394" s="59"/>
      <c r="TA394" s="59"/>
      <c r="TB394" s="59"/>
      <c r="TC394" s="59"/>
      <c r="TD394" s="59"/>
      <c r="TE394" s="59"/>
      <c r="TF394" s="59"/>
      <c r="TG394" s="59"/>
      <c r="TH394" s="59"/>
      <c r="TI394" s="59"/>
      <c r="TJ394" s="59"/>
      <c r="TK394" s="59"/>
      <c r="TL394" s="59"/>
      <c r="TM394" s="59"/>
      <c r="TN394" s="59"/>
      <c r="TO394" s="59"/>
      <c r="TP394" s="59"/>
      <c r="TQ394" s="59"/>
      <c r="TR394" s="59"/>
      <c r="TS394" s="59"/>
      <c r="TT394" s="59"/>
      <c r="TU394" s="59"/>
      <c r="TV394" s="59"/>
      <c r="TW394" s="59"/>
      <c r="TX394" s="59"/>
      <c r="TY394" s="59"/>
      <c r="TZ394" s="59"/>
      <c r="UA394" s="59"/>
      <c r="UB394" s="59"/>
      <c r="UC394" s="59"/>
      <c r="UD394" s="59"/>
      <c r="UE394" s="59"/>
      <c r="UF394" s="59"/>
      <c r="UG394" s="59"/>
      <c r="UH394" s="59"/>
      <c r="UI394" s="59"/>
      <c r="UJ394" s="59"/>
      <c r="UK394" s="59"/>
      <c r="UL394" s="59"/>
      <c r="UM394" s="59"/>
      <c r="UN394" s="59"/>
      <c r="UO394" s="59"/>
      <c r="UP394" s="59"/>
      <c r="UQ394" s="59"/>
      <c r="UR394" s="59"/>
      <c r="US394" s="59"/>
      <c r="UT394" s="59"/>
      <c r="UU394" s="59"/>
      <c r="UV394" s="59"/>
      <c r="UW394" s="59"/>
      <c r="UX394" s="59"/>
      <c r="UY394" s="59"/>
      <c r="UZ394" s="59"/>
      <c r="VA394" s="59"/>
      <c r="VB394" s="59"/>
      <c r="VC394" s="59"/>
      <c r="VD394" s="59"/>
      <c r="VE394" s="59"/>
      <c r="VF394" s="59"/>
      <c r="VG394" s="59"/>
      <c r="VH394" s="59"/>
      <c r="VI394" s="59"/>
      <c r="VJ394" s="59"/>
      <c r="VK394" s="59"/>
      <c r="VL394" s="59"/>
      <c r="VM394" s="59"/>
      <c r="VN394" s="59"/>
      <c r="VO394" s="59"/>
      <c r="VP394" s="59"/>
      <c r="VQ394" s="59"/>
      <c r="VR394" s="59"/>
      <c r="VS394" s="59"/>
      <c r="VT394" s="59"/>
      <c r="VU394" s="59"/>
      <c r="VV394" s="59"/>
      <c r="VW394" s="59"/>
      <c r="VX394" s="59"/>
      <c r="VY394" s="59"/>
      <c r="VZ394" s="59"/>
      <c r="WA394" s="59"/>
      <c r="WB394" s="59"/>
      <c r="WC394" s="59"/>
      <c r="WD394" s="59"/>
      <c r="WE394" s="59"/>
      <c r="WF394" s="59"/>
      <c r="WG394" s="59"/>
      <c r="WH394" s="59"/>
      <c r="WI394" s="59"/>
      <c r="WJ394" s="59"/>
      <c r="WK394" s="59"/>
      <c r="WL394" s="59"/>
      <c r="WM394" s="59"/>
      <c r="WN394" s="59"/>
      <c r="WO394" s="59"/>
      <c r="WP394" s="59"/>
      <c r="WQ394" s="59"/>
      <c r="WR394" s="59"/>
      <c r="WS394" s="59"/>
      <c r="WT394" s="59"/>
      <c r="WU394" s="59"/>
      <c r="WV394" s="59"/>
      <c r="WW394" s="59"/>
      <c r="WX394" s="59"/>
      <c r="WY394" s="59"/>
      <c r="WZ394" s="59"/>
      <c r="XA394" s="59"/>
      <c r="XB394" s="59"/>
      <c r="XC394" s="59"/>
      <c r="XD394" s="59"/>
      <c r="XE394" s="59"/>
      <c r="XF394" s="59"/>
      <c r="XG394" s="59"/>
      <c r="XH394" s="59"/>
      <c r="XI394" s="59"/>
      <c r="XJ394" s="59"/>
      <c r="XK394" s="59"/>
      <c r="XL394" s="59"/>
      <c r="XM394" s="59"/>
      <c r="XN394" s="59"/>
      <c r="XO394" s="59"/>
      <c r="XP394" s="59"/>
      <c r="XQ394" s="59"/>
      <c r="XR394" s="59"/>
      <c r="XS394" s="59"/>
      <c r="XT394" s="59"/>
      <c r="XU394" s="59"/>
      <c r="XV394" s="59"/>
      <c r="XW394" s="59"/>
      <c r="XX394" s="59"/>
      <c r="XY394" s="59"/>
      <c r="XZ394" s="59"/>
      <c r="YA394" s="59"/>
      <c r="YB394" s="59"/>
      <c r="YC394" s="59"/>
      <c r="YD394" s="59"/>
      <c r="YE394" s="59"/>
      <c r="YF394" s="59"/>
      <c r="YG394" s="59"/>
      <c r="YH394" s="59"/>
      <c r="YI394" s="59"/>
      <c r="YJ394" s="59"/>
      <c r="YK394" s="59"/>
      <c r="YL394" s="59"/>
      <c r="YM394" s="59"/>
      <c r="YN394" s="59"/>
      <c r="YO394" s="59"/>
      <c r="YP394" s="59"/>
      <c r="YQ394" s="59"/>
      <c r="YR394" s="59"/>
      <c r="YS394" s="59"/>
      <c r="YT394" s="59"/>
      <c r="YU394" s="59"/>
      <c r="YV394" s="59"/>
      <c r="YW394" s="59"/>
      <c r="YX394" s="59"/>
      <c r="YY394" s="59"/>
      <c r="YZ394" s="59"/>
      <c r="ZA394" s="59"/>
      <c r="ZB394" s="59"/>
      <c r="ZC394" s="59"/>
      <c r="ZD394" s="59"/>
      <c r="ZE394" s="59"/>
      <c r="ZF394" s="59"/>
      <c r="ZG394" s="59"/>
      <c r="ZH394" s="59"/>
      <c r="ZI394" s="59"/>
      <c r="ZJ394" s="59"/>
      <c r="ZK394" s="59"/>
      <c r="ZL394" s="59"/>
      <c r="ZM394" s="59"/>
      <c r="ZN394" s="59"/>
      <c r="ZO394" s="59"/>
      <c r="ZP394" s="59"/>
      <c r="ZQ394" s="59"/>
      <c r="ZR394" s="59"/>
      <c r="ZS394" s="59"/>
      <c r="ZT394" s="59"/>
      <c r="ZU394" s="59"/>
      <c r="ZV394" s="59"/>
      <c r="ZW394" s="59"/>
      <c r="ZX394" s="59"/>
      <c r="ZY394" s="59"/>
      <c r="ZZ394" s="59"/>
      <c r="AAA394" s="59"/>
      <c r="AAB394" s="59"/>
      <c r="AAC394" s="59"/>
      <c r="AAD394" s="59"/>
      <c r="AAE394" s="59"/>
      <c r="AAF394" s="59"/>
      <c r="AAG394" s="59"/>
      <c r="AAH394" s="59"/>
      <c r="AAI394" s="59"/>
      <c r="AAJ394" s="59"/>
      <c r="AAK394" s="59"/>
      <c r="AAL394" s="59"/>
      <c r="AAM394" s="59"/>
      <c r="AAN394" s="59"/>
      <c r="AAO394" s="59"/>
      <c r="AAP394" s="59"/>
      <c r="AAQ394" s="59"/>
      <c r="AAR394" s="59"/>
      <c r="AAS394" s="59"/>
      <c r="AAT394" s="59"/>
      <c r="AAU394" s="59"/>
      <c r="AAV394" s="59"/>
      <c r="AAW394" s="59"/>
      <c r="AAX394" s="59"/>
      <c r="AAY394" s="59"/>
      <c r="AAZ394" s="59"/>
      <c r="ABA394" s="59"/>
      <c r="ABB394" s="59"/>
      <c r="ABC394" s="59"/>
      <c r="ABD394" s="59"/>
      <c r="ABE394" s="59"/>
      <c r="ABF394" s="59"/>
      <c r="ABG394" s="59"/>
      <c r="ABH394" s="59"/>
      <c r="ABI394" s="59"/>
      <c r="ABJ394" s="59"/>
      <c r="ABK394" s="59"/>
      <c r="ABL394" s="59"/>
      <c r="ABM394" s="59"/>
      <c r="ABN394" s="59"/>
      <c r="ABO394" s="59"/>
      <c r="ABP394" s="59"/>
      <c r="ABQ394" s="59"/>
      <c r="ABR394" s="59"/>
      <c r="ABS394" s="59"/>
      <c r="ABT394" s="59"/>
      <c r="ABU394" s="59"/>
      <c r="ABV394" s="59"/>
      <c r="ABW394" s="59"/>
      <c r="ABX394" s="59"/>
      <c r="ABY394" s="59"/>
      <c r="ABZ394" s="59"/>
      <c r="ACA394" s="59"/>
      <c r="ACB394" s="59"/>
      <c r="ACC394" s="59"/>
      <c r="ACD394" s="59"/>
      <c r="ACE394" s="59"/>
      <c r="ACF394" s="59"/>
      <c r="ACG394" s="59"/>
      <c r="ACH394" s="59"/>
      <c r="ACI394" s="59"/>
      <c r="ACJ394" s="59"/>
      <c r="ACK394" s="59"/>
      <c r="ACL394" s="59"/>
      <c r="ACM394" s="59"/>
      <c r="ACN394" s="59"/>
      <c r="ACO394" s="59"/>
      <c r="ACP394" s="59"/>
      <c r="ACQ394" s="59"/>
      <c r="ACR394" s="59"/>
      <c r="ACS394" s="59"/>
      <c r="ACT394" s="59"/>
      <c r="ACU394" s="59"/>
      <c r="ACV394" s="59"/>
      <c r="ACW394" s="59"/>
      <c r="ACX394" s="59"/>
      <c r="ACY394" s="59"/>
      <c r="ACZ394" s="59"/>
      <c r="ADA394" s="59"/>
      <c r="ADB394" s="59"/>
      <c r="ADC394" s="59"/>
      <c r="ADD394" s="59"/>
      <c r="ADE394" s="59"/>
      <c r="ADF394" s="59"/>
      <c r="ADG394" s="59"/>
      <c r="ADH394" s="59"/>
      <c r="ADI394" s="59"/>
      <c r="ADJ394" s="59"/>
      <c r="ADK394" s="59"/>
      <c r="ADL394" s="59"/>
      <c r="ADM394" s="59"/>
      <c r="ADN394" s="59"/>
      <c r="ADO394" s="59"/>
      <c r="ADP394" s="59"/>
      <c r="ADQ394" s="59"/>
      <c r="ADR394" s="59"/>
      <c r="ADS394" s="59"/>
      <c r="ADT394" s="59"/>
      <c r="ADU394" s="59"/>
      <c r="ADV394" s="59"/>
      <c r="ADW394" s="59"/>
      <c r="ADX394" s="59"/>
      <c r="ADY394" s="59"/>
      <c r="ADZ394" s="59"/>
      <c r="AEA394" s="59"/>
      <c r="AEB394" s="59"/>
      <c r="AEC394" s="59"/>
      <c r="AED394" s="59"/>
      <c r="AEE394" s="59"/>
      <c r="AEF394" s="59"/>
      <c r="AEG394" s="59"/>
      <c r="AEH394" s="59"/>
      <c r="AEI394" s="59"/>
      <c r="AEJ394" s="59"/>
      <c r="AEK394" s="59"/>
      <c r="AEL394" s="59"/>
      <c r="AEM394" s="59"/>
      <c r="AEN394" s="59"/>
      <c r="AEO394" s="59"/>
      <c r="AEP394" s="59"/>
      <c r="AEQ394" s="59"/>
      <c r="AER394" s="59"/>
      <c r="AES394" s="59"/>
      <c r="AET394" s="59"/>
      <c r="AEU394" s="59"/>
      <c r="AEV394" s="59"/>
      <c r="AEW394" s="59"/>
      <c r="AEX394" s="59"/>
      <c r="AEY394" s="59"/>
      <c r="AEZ394" s="59"/>
      <c r="AFA394" s="59"/>
      <c r="AFB394" s="59"/>
      <c r="AFC394" s="59"/>
      <c r="AFD394" s="59"/>
      <c r="AFE394" s="59"/>
      <c r="AFF394" s="59"/>
      <c r="AFG394" s="59"/>
      <c r="AFH394" s="59"/>
      <c r="AFI394" s="59"/>
      <c r="AFJ394" s="59"/>
      <c r="AFK394" s="59"/>
      <c r="AFL394" s="59"/>
      <c r="AFM394" s="59"/>
      <c r="AFN394" s="59"/>
      <c r="AFO394" s="59"/>
      <c r="AFP394" s="59"/>
      <c r="AFQ394" s="59"/>
      <c r="AFR394" s="59"/>
      <c r="AFS394" s="59"/>
      <c r="AFT394" s="59"/>
      <c r="AFU394" s="59"/>
      <c r="AFV394" s="59"/>
      <c r="AFW394" s="59"/>
      <c r="AFX394" s="59"/>
      <c r="AFY394" s="59"/>
      <c r="AFZ394" s="59"/>
      <c r="AGA394" s="59"/>
      <c r="AGB394" s="59"/>
      <c r="AGC394" s="59"/>
      <c r="AGD394" s="59"/>
      <c r="AGE394" s="59"/>
      <c r="AGF394" s="59"/>
      <c r="AGG394" s="59"/>
      <c r="AGH394" s="59"/>
      <c r="AGI394" s="59"/>
      <c r="AGJ394" s="59"/>
      <c r="AGK394" s="59"/>
      <c r="AGL394" s="59"/>
      <c r="AGM394" s="59"/>
      <c r="AGN394" s="59"/>
      <c r="AGO394" s="59"/>
      <c r="AGP394" s="59"/>
      <c r="AGQ394" s="59"/>
      <c r="AGR394" s="59"/>
      <c r="AGS394" s="59"/>
      <c r="AGT394" s="59"/>
      <c r="AGU394" s="59"/>
      <c r="AGV394" s="59"/>
      <c r="AGW394" s="59"/>
      <c r="AGX394" s="59"/>
      <c r="AGY394" s="59"/>
      <c r="AGZ394" s="59"/>
      <c r="AHA394" s="59"/>
      <c r="AHB394" s="59"/>
      <c r="AHC394" s="59"/>
      <c r="AHD394" s="59"/>
      <c r="AHE394" s="59"/>
      <c r="AHF394" s="59"/>
      <c r="AHG394" s="59"/>
      <c r="AHH394" s="59"/>
      <c r="AHI394" s="59"/>
      <c r="AHJ394" s="59"/>
      <c r="AHK394" s="59"/>
      <c r="AHL394" s="59"/>
      <c r="AHM394" s="59"/>
      <c r="AHN394" s="59"/>
      <c r="AHO394" s="59"/>
      <c r="AHP394" s="59"/>
      <c r="AHQ394" s="59"/>
      <c r="AHR394" s="59"/>
      <c r="AHS394" s="59"/>
      <c r="AHT394" s="59"/>
      <c r="AHU394" s="59"/>
      <c r="AHV394" s="59"/>
      <c r="AHW394" s="59"/>
      <c r="AHX394" s="59"/>
      <c r="AHY394" s="59"/>
      <c r="AHZ394" s="59"/>
      <c r="AIA394" s="59"/>
      <c r="AIB394" s="59"/>
      <c r="AIC394" s="59"/>
      <c r="AID394" s="59"/>
      <c r="AIE394" s="59"/>
      <c r="AIF394" s="59"/>
      <c r="AIG394" s="59"/>
      <c r="AIH394" s="59"/>
      <c r="AII394" s="59"/>
      <c r="AIJ394" s="59"/>
      <c r="AIK394" s="59"/>
      <c r="AIL394" s="59"/>
      <c r="AIM394" s="59"/>
      <c r="AIN394" s="59"/>
      <c r="AIO394" s="59"/>
      <c r="AIP394" s="59"/>
      <c r="AIQ394" s="59"/>
      <c r="AIR394" s="59"/>
      <c r="AIS394" s="59"/>
      <c r="AIT394" s="59"/>
      <c r="AIU394" s="59"/>
      <c r="AIV394" s="59"/>
      <c r="AIW394" s="59"/>
      <c r="AIX394" s="59"/>
      <c r="AIY394" s="59"/>
      <c r="AIZ394" s="59"/>
      <c r="AJA394" s="59"/>
      <c r="AJB394" s="59"/>
      <c r="AJC394" s="59"/>
      <c r="AJD394" s="59"/>
      <c r="AJE394" s="59"/>
      <c r="AJF394" s="59"/>
      <c r="AJG394" s="59"/>
      <c r="AJH394" s="59"/>
      <c r="AJI394" s="59"/>
      <c r="AJJ394" s="59"/>
      <c r="AJK394" s="59"/>
      <c r="AJL394" s="59"/>
      <c r="AJM394" s="59"/>
      <c r="AJN394" s="59"/>
      <c r="AJO394" s="59"/>
      <c r="AJP394" s="59"/>
      <c r="AJQ394" s="59"/>
      <c r="AJR394" s="59"/>
      <c r="AJS394" s="59"/>
      <c r="AJT394" s="59"/>
      <c r="AJU394" s="59"/>
      <c r="AJV394" s="59"/>
      <c r="AJW394" s="59"/>
      <c r="AJX394" s="59"/>
      <c r="AJY394" s="59"/>
      <c r="AJZ394" s="59"/>
      <c r="AKA394" s="59"/>
      <c r="AKB394" s="59"/>
      <c r="AKC394" s="59"/>
      <c r="AKD394" s="59"/>
      <c r="AKE394" s="59"/>
      <c r="AKF394" s="59"/>
      <c r="AKG394" s="59"/>
      <c r="AKH394" s="59"/>
      <c r="AKI394" s="59"/>
      <c r="AKJ394" s="59"/>
      <c r="AKK394" s="59"/>
      <c r="AKL394" s="59"/>
      <c r="AKM394" s="59"/>
      <c r="AKN394" s="59"/>
      <c r="AKO394" s="59"/>
      <c r="AKP394" s="59"/>
      <c r="AKQ394" s="59"/>
      <c r="AKR394" s="59"/>
      <c r="AKS394" s="59"/>
      <c r="AKT394" s="59"/>
      <c r="AKU394" s="59"/>
      <c r="AKV394" s="59"/>
      <c r="AKW394" s="59"/>
      <c r="AKX394" s="59"/>
      <c r="AKY394" s="59"/>
      <c r="AKZ394" s="59"/>
      <c r="ALA394" s="59"/>
      <c r="ALB394" s="59"/>
      <c r="ALC394" s="59"/>
      <c r="ALD394" s="59"/>
      <c r="ALE394" s="59"/>
      <c r="ALF394" s="59"/>
      <c r="ALG394" s="59"/>
      <c r="ALH394" s="59"/>
      <c r="ALI394" s="59"/>
      <c r="ALJ394" s="59"/>
      <c r="ALK394" s="59"/>
      <c r="ALL394" s="59"/>
      <c r="ALM394" s="59"/>
      <c r="ALN394" s="59"/>
      <c r="ALO394" s="59"/>
      <c r="ALP394" s="59"/>
      <c r="ALQ394" s="59"/>
      <c r="ALR394" s="59"/>
      <c r="ALS394" s="59"/>
      <c r="ALT394" s="59"/>
      <c r="ALU394" s="59"/>
      <c r="ALV394" s="59"/>
      <c r="ALW394" s="59"/>
      <c r="ALX394" s="59"/>
      <c r="ALY394" s="59"/>
      <c r="ALZ394" s="59"/>
      <c r="AMA394" s="59"/>
      <c r="AMB394" s="59"/>
      <c r="AMC394" s="59"/>
      <c r="AMD394" s="59"/>
      <c r="AME394" s="59"/>
      <c r="AMF394" s="59"/>
      <c r="AMG394" s="59"/>
      <c r="AMH394" s="59"/>
      <c r="AMI394" s="59"/>
      <c r="AMJ394" s="59"/>
      <c r="AMK394" s="59"/>
      <c r="AML394" s="59"/>
      <c r="AMM394" s="59"/>
      <c r="AMN394" s="59"/>
      <c r="AMO394" s="59"/>
      <c r="AMP394" s="59"/>
      <c r="AMQ394" s="59"/>
      <c r="AMR394" s="59"/>
      <c r="AMS394" s="59"/>
      <c r="AMT394" s="59"/>
      <c r="AMU394" s="59"/>
      <c r="AMV394" s="59"/>
      <c r="AMW394" s="59"/>
      <c r="AMX394" s="59"/>
      <c r="AMY394" s="59"/>
      <c r="AMZ394" s="59"/>
      <c r="ANA394" s="59"/>
      <c r="ANB394" s="59"/>
      <c r="ANC394" s="59"/>
      <c r="AND394" s="59"/>
      <c r="ANE394" s="59"/>
      <c r="ANF394" s="59"/>
      <c r="ANG394" s="59"/>
      <c r="ANH394" s="59"/>
      <c r="ANI394" s="59"/>
      <c r="ANJ394" s="59"/>
      <c r="ANK394" s="59"/>
      <c r="ANL394" s="59"/>
      <c r="ANM394" s="59"/>
      <c r="ANN394" s="59"/>
      <c r="ANO394" s="59"/>
      <c r="ANP394" s="59"/>
      <c r="ANQ394" s="59"/>
      <c r="ANR394" s="59"/>
      <c r="ANS394" s="59"/>
      <c r="ANT394" s="59"/>
      <c r="ANU394" s="59"/>
      <c r="ANV394" s="59"/>
      <c r="ANW394" s="59"/>
      <c r="ANX394" s="59"/>
      <c r="ANY394" s="59"/>
      <c r="ANZ394" s="59"/>
      <c r="AOA394" s="59"/>
      <c r="AOB394" s="59"/>
      <c r="AOC394" s="59"/>
      <c r="AOD394" s="59"/>
      <c r="AOE394" s="59"/>
      <c r="AOF394" s="59"/>
      <c r="AOG394" s="59"/>
      <c r="AOH394" s="59"/>
      <c r="AOI394" s="59"/>
      <c r="AOJ394" s="59"/>
      <c r="AOK394" s="59"/>
      <c r="AOL394" s="59"/>
      <c r="AOM394" s="59"/>
      <c r="AON394" s="59"/>
      <c r="AOO394" s="59"/>
      <c r="AOP394" s="59"/>
      <c r="AOQ394" s="59"/>
      <c r="AOR394" s="59"/>
      <c r="AOS394" s="59"/>
      <c r="AOT394" s="59"/>
      <c r="AOU394" s="59"/>
      <c r="AOV394" s="59"/>
      <c r="AOW394" s="59"/>
      <c r="AOX394" s="59"/>
      <c r="AOY394" s="59"/>
      <c r="AOZ394" s="59"/>
      <c r="APA394" s="59"/>
      <c r="APB394" s="59"/>
      <c r="APC394" s="59"/>
      <c r="APD394" s="59"/>
      <c r="APE394" s="59"/>
      <c r="APF394" s="59"/>
      <c r="APG394" s="59"/>
      <c r="APH394" s="59"/>
      <c r="API394" s="59"/>
      <c r="APJ394" s="59"/>
      <c r="APK394" s="59"/>
      <c r="APL394" s="59"/>
      <c r="APM394" s="59"/>
      <c r="APN394" s="59"/>
      <c r="APO394" s="59"/>
      <c r="APP394" s="59"/>
      <c r="APQ394" s="59"/>
      <c r="APR394" s="59"/>
      <c r="APS394" s="59"/>
      <c r="APT394" s="59"/>
      <c r="APU394" s="59"/>
      <c r="APV394" s="59"/>
      <c r="APW394" s="59"/>
      <c r="APX394" s="59"/>
      <c r="APY394" s="59"/>
      <c r="APZ394" s="59"/>
      <c r="AQA394" s="59"/>
      <c r="AQB394" s="59"/>
      <c r="AQC394" s="59"/>
      <c r="AQD394" s="59"/>
      <c r="AQE394" s="59"/>
      <c r="AQF394" s="59"/>
      <c r="AQG394" s="59"/>
      <c r="AQH394" s="59"/>
      <c r="AQI394" s="59"/>
      <c r="AQJ394" s="59"/>
      <c r="AQK394" s="59"/>
      <c r="AQL394" s="59"/>
      <c r="AQM394" s="59"/>
      <c r="AQN394" s="59"/>
      <c r="AQO394" s="59"/>
      <c r="AQP394" s="59"/>
      <c r="AQQ394" s="59"/>
      <c r="AQR394" s="59"/>
      <c r="AQS394" s="59"/>
      <c r="AQT394" s="59"/>
      <c r="AQU394" s="59"/>
      <c r="AQV394" s="59"/>
      <c r="AQW394" s="59"/>
      <c r="AQX394" s="59"/>
      <c r="AQY394" s="59"/>
      <c r="AQZ394" s="59"/>
      <c r="ARA394" s="59"/>
      <c r="ARB394" s="59"/>
      <c r="ARC394" s="59"/>
      <c r="ARD394" s="59"/>
      <c r="ARE394" s="59"/>
      <c r="ARF394" s="59"/>
      <c r="ARG394" s="59"/>
      <c r="ARH394" s="59"/>
      <c r="ARI394" s="59"/>
      <c r="ARJ394" s="59"/>
      <c r="ARK394" s="59"/>
      <c r="ARL394" s="59"/>
      <c r="ARM394" s="59"/>
      <c r="ARN394" s="59"/>
      <c r="ARO394" s="59"/>
      <c r="ARP394" s="59"/>
      <c r="ARQ394" s="59"/>
      <c r="ARR394" s="59"/>
      <c r="ARS394" s="59"/>
      <c r="ART394" s="59"/>
      <c r="ARU394" s="59"/>
      <c r="ARV394" s="59"/>
      <c r="ARW394" s="59"/>
      <c r="ARX394" s="59"/>
      <c r="ARY394" s="59"/>
      <c r="ARZ394" s="59"/>
      <c r="ASA394" s="59"/>
      <c r="ASB394" s="59"/>
      <c r="ASC394" s="59"/>
      <c r="ASD394" s="59"/>
      <c r="ASE394" s="59"/>
      <c r="ASF394" s="59"/>
      <c r="ASG394" s="59"/>
      <c r="ASH394" s="59"/>
      <c r="ASI394" s="59"/>
      <c r="ASJ394" s="59"/>
      <c r="ASK394" s="59"/>
      <c r="ASL394" s="59"/>
      <c r="ASM394" s="59"/>
      <c r="ASN394" s="59"/>
      <c r="ASO394" s="59"/>
      <c r="ASP394" s="59"/>
      <c r="ASQ394" s="59"/>
      <c r="ASR394" s="59"/>
      <c r="ASS394" s="59"/>
      <c r="AST394" s="59"/>
      <c r="ASU394" s="59"/>
      <c r="ASV394" s="59"/>
      <c r="ASW394" s="59"/>
      <c r="ASX394" s="59"/>
      <c r="ASY394" s="59"/>
      <c r="ASZ394" s="59"/>
      <c r="ATA394" s="59"/>
      <c r="ATB394" s="59"/>
      <c r="ATC394" s="59"/>
      <c r="ATD394" s="59"/>
      <c r="ATE394" s="59"/>
      <c r="ATF394" s="59"/>
      <c r="ATG394" s="59"/>
      <c r="ATH394" s="59"/>
      <c r="ATI394" s="59"/>
      <c r="ATJ394" s="59"/>
      <c r="ATK394" s="59"/>
      <c r="ATL394" s="59"/>
      <c r="ATM394" s="59"/>
      <c r="ATN394" s="59"/>
      <c r="ATO394" s="59"/>
      <c r="ATP394" s="59"/>
      <c r="ATQ394" s="59"/>
      <c r="ATR394" s="59"/>
      <c r="ATS394" s="59"/>
      <c r="ATT394" s="59"/>
      <c r="ATU394" s="59"/>
      <c r="ATV394" s="59"/>
      <c r="ATW394" s="59"/>
      <c r="ATX394" s="59"/>
      <c r="ATY394" s="59"/>
      <c r="ATZ394" s="59"/>
      <c r="AUA394" s="59"/>
      <c r="AUB394" s="59"/>
      <c r="AUC394" s="59"/>
      <c r="AUD394" s="59"/>
      <c r="AUE394" s="59"/>
      <c r="AUF394" s="59"/>
      <c r="AUG394" s="59"/>
      <c r="AUH394" s="59"/>
      <c r="AUI394" s="59"/>
      <c r="AUJ394" s="59"/>
      <c r="AUK394" s="59"/>
      <c r="AUL394" s="59"/>
      <c r="AUM394" s="59"/>
      <c r="AUN394" s="59"/>
      <c r="AUO394" s="59"/>
      <c r="AUP394" s="59"/>
      <c r="AUQ394" s="59"/>
      <c r="AUR394" s="59"/>
      <c r="AUS394" s="59"/>
      <c r="AUT394" s="59"/>
      <c r="AUU394" s="59"/>
      <c r="AUV394" s="59"/>
      <c r="AUW394" s="59"/>
      <c r="AUX394" s="59"/>
      <c r="AUY394" s="59"/>
      <c r="AUZ394" s="59"/>
      <c r="AVA394" s="59"/>
      <c r="AVB394" s="59"/>
      <c r="AVC394" s="59"/>
      <c r="AVD394" s="59"/>
      <c r="AVE394" s="59"/>
      <c r="AVF394" s="59"/>
      <c r="AVG394" s="59"/>
      <c r="AVH394" s="59"/>
      <c r="AVI394" s="59"/>
      <c r="AVJ394" s="59"/>
      <c r="AVK394" s="59"/>
      <c r="AVL394" s="59"/>
      <c r="AVM394" s="59"/>
      <c r="AVN394" s="59"/>
      <c r="AVO394" s="59"/>
      <c r="AVP394" s="59"/>
      <c r="AVQ394" s="59"/>
      <c r="AVR394" s="59"/>
      <c r="AVS394" s="59"/>
      <c r="AVT394" s="59"/>
      <c r="AVU394" s="59"/>
      <c r="AVV394" s="59"/>
      <c r="AVW394" s="59"/>
      <c r="AVX394" s="59"/>
      <c r="AVY394" s="59"/>
      <c r="AVZ394" s="59"/>
      <c r="AWA394" s="59"/>
      <c r="AWB394" s="59"/>
      <c r="AWC394" s="59"/>
      <c r="AWD394" s="59"/>
      <c r="AWE394" s="59"/>
      <c r="AWF394" s="59"/>
      <c r="AWG394" s="59"/>
      <c r="AWH394" s="59"/>
      <c r="AWI394" s="59"/>
      <c r="AWJ394" s="59"/>
      <c r="AWK394" s="59"/>
      <c r="AWL394" s="59"/>
      <c r="AWM394" s="59"/>
      <c r="AWN394" s="59"/>
      <c r="AWO394" s="59"/>
      <c r="AWP394" s="59"/>
      <c r="AWQ394" s="59"/>
      <c r="AWR394" s="59"/>
      <c r="AWS394" s="59"/>
      <c r="AWT394" s="59"/>
      <c r="AWU394" s="59"/>
      <c r="AWV394" s="59"/>
      <c r="AWW394" s="59"/>
      <c r="AWX394" s="59"/>
      <c r="AWY394" s="59"/>
      <c r="AWZ394" s="59"/>
      <c r="AXA394" s="59"/>
      <c r="AXB394" s="59"/>
      <c r="AXC394" s="59"/>
      <c r="AXD394" s="59"/>
      <c r="AXE394" s="59"/>
      <c r="AXF394" s="59"/>
      <c r="AXG394" s="59"/>
      <c r="AXH394" s="59"/>
      <c r="AXI394" s="59"/>
      <c r="AXJ394" s="59"/>
      <c r="AXK394" s="59"/>
      <c r="AXL394" s="59"/>
      <c r="AXM394" s="59"/>
      <c r="AXN394" s="59"/>
      <c r="AXO394" s="59"/>
      <c r="AXP394" s="59"/>
      <c r="AXQ394" s="59"/>
      <c r="AXR394" s="59"/>
      <c r="AXS394" s="59"/>
      <c r="AXT394" s="59"/>
      <c r="AXU394" s="59"/>
      <c r="AXV394" s="59"/>
      <c r="AXW394" s="59"/>
      <c r="AXX394" s="59"/>
      <c r="AXY394" s="59"/>
      <c r="AXZ394" s="59"/>
      <c r="AYA394" s="59"/>
      <c r="AYB394" s="59"/>
      <c r="AYC394" s="59"/>
      <c r="AYD394" s="59"/>
      <c r="AYE394" s="59"/>
      <c r="AYF394" s="59"/>
      <c r="AYG394" s="59"/>
      <c r="AYH394" s="59"/>
      <c r="AYI394" s="59"/>
      <c r="AYJ394" s="59"/>
      <c r="AYK394" s="59"/>
      <c r="AYL394" s="59"/>
      <c r="AYM394" s="59"/>
      <c r="AYN394" s="59"/>
      <c r="AYO394" s="59"/>
      <c r="AYP394" s="59"/>
      <c r="AYQ394" s="59"/>
      <c r="AYR394" s="59"/>
      <c r="AYS394" s="59"/>
      <c r="AYT394" s="59"/>
      <c r="AYU394" s="59"/>
      <c r="AYV394" s="59"/>
      <c r="AYW394" s="59"/>
      <c r="AYX394" s="59"/>
      <c r="AYY394" s="59"/>
      <c r="AYZ394" s="59"/>
      <c r="AZA394" s="59"/>
      <c r="AZB394" s="59"/>
      <c r="AZC394" s="59"/>
      <c r="AZD394" s="59"/>
      <c r="AZE394" s="59"/>
      <c r="AZF394" s="59"/>
      <c r="AZG394" s="59"/>
      <c r="AZH394" s="59"/>
      <c r="AZI394" s="59"/>
      <c r="AZJ394" s="59"/>
      <c r="AZK394" s="59"/>
      <c r="AZL394" s="59"/>
      <c r="AZM394" s="59"/>
      <c r="AZN394" s="59"/>
      <c r="AZO394" s="59"/>
      <c r="AZP394" s="59"/>
      <c r="AZQ394" s="59"/>
      <c r="AZR394" s="59"/>
      <c r="AZS394" s="59"/>
      <c r="AZT394" s="59"/>
      <c r="AZU394" s="59"/>
      <c r="AZV394" s="59"/>
      <c r="AZW394" s="59"/>
      <c r="AZX394" s="59"/>
      <c r="AZY394" s="59"/>
      <c r="AZZ394" s="59"/>
      <c r="BAA394" s="59"/>
      <c r="BAB394" s="59"/>
      <c r="BAC394" s="59"/>
      <c r="BAD394" s="59"/>
      <c r="BAE394" s="59"/>
      <c r="BAF394" s="59"/>
      <c r="BAG394" s="59"/>
      <c r="BAH394" s="59"/>
      <c r="BAI394" s="59"/>
      <c r="BAJ394" s="59"/>
      <c r="BAK394" s="59"/>
      <c r="BAL394" s="59"/>
      <c r="BAM394" s="59"/>
      <c r="BAN394" s="59"/>
      <c r="BAO394" s="59"/>
      <c r="BAP394" s="59"/>
      <c r="BAQ394" s="59"/>
      <c r="BAR394" s="59"/>
      <c r="BAS394" s="59"/>
      <c r="BAT394" s="59"/>
      <c r="BAU394" s="59"/>
      <c r="BAV394" s="59"/>
      <c r="BAW394" s="59"/>
      <c r="BAX394" s="59"/>
      <c r="BAY394" s="59"/>
      <c r="BAZ394" s="59"/>
      <c r="BBA394" s="59"/>
      <c r="BBB394" s="59"/>
      <c r="BBC394" s="59"/>
      <c r="BBD394" s="59"/>
      <c r="BBE394" s="59"/>
      <c r="BBF394" s="59"/>
      <c r="BBG394" s="59"/>
      <c r="BBH394" s="59"/>
      <c r="BBI394" s="59"/>
      <c r="BBJ394" s="59"/>
      <c r="BBK394" s="59"/>
      <c r="BBL394" s="59"/>
      <c r="BBM394" s="59"/>
      <c r="BBN394" s="59"/>
      <c r="BBO394" s="59"/>
      <c r="BBP394" s="59"/>
      <c r="BBQ394" s="59"/>
      <c r="BBR394" s="59"/>
      <c r="BBS394" s="59"/>
      <c r="BBT394" s="59"/>
      <c r="BBU394" s="59"/>
      <c r="BBV394" s="59"/>
      <c r="BBW394" s="59"/>
      <c r="BBX394" s="59"/>
      <c r="BBY394" s="59"/>
      <c r="BBZ394" s="59"/>
      <c r="BCA394" s="59"/>
      <c r="BCB394" s="59"/>
      <c r="BCC394" s="59"/>
      <c r="BCD394" s="59"/>
      <c r="BCE394" s="59"/>
      <c r="BCF394" s="59"/>
      <c r="BCG394" s="59"/>
      <c r="BCH394" s="59"/>
      <c r="BCI394" s="59"/>
      <c r="BCJ394" s="59"/>
      <c r="BCK394" s="59"/>
      <c r="BCL394" s="59"/>
      <c r="BCM394" s="59"/>
      <c r="BCN394" s="59"/>
      <c r="BCO394" s="59"/>
      <c r="BCP394" s="59"/>
      <c r="BCQ394" s="59"/>
      <c r="BCR394" s="59"/>
      <c r="BCS394" s="59"/>
      <c r="BCT394" s="59"/>
      <c r="BCU394" s="59"/>
      <c r="BCV394" s="59"/>
      <c r="BCW394" s="59"/>
      <c r="BCX394" s="59"/>
      <c r="BCY394" s="59"/>
      <c r="BCZ394" s="59"/>
      <c r="BDA394" s="59"/>
      <c r="BDB394" s="59"/>
      <c r="BDC394" s="59"/>
      <c r="BDD394" s="59"/>
      <c r="BDE394" s="59"/>
      <c r="BDF394" s="59"/>
      <c r="BDG394" s="59"/>
      <c r="BDH394" s="59"/>
      <c r="BDI394" s="59"/>
      <c r="BDJ394" s="59"/>
      <c r="BDK394" s="59"/>
      <c r="BDL394" s="59"/>
      <c r="BDM394" s="59"/>
      <c r="BDN394" s="59"/>
      <c r="BDO394" s="59"/>
      <c r="BDP394" s="59"/>
      <c r="BDQ394" s="59"/>
      <c r="BDR394" s="59"/>
      <c r="BDS394" s="59"/>
      <c r="BDT394" s="59"/>
      <c r="BDU394" s="59"/>
      <c r="BDV394" s="59"/>
      <c r="BDW394" s="59"/>
      <c r="BDX394" s="59"/>
      <c r="BDY394" s="59"/>
      <c r="BDZ394" s="59"/>
      <c r="BEA394" s="59"/>
      <c r="BEB394" s="59"/>
      <c r="BEC394" s="59"/>
      <c r="BED394" s="59"/>
      <c r="BEE394" s="59"/>
      <c r="BEF394" s="59"/>
      <c r="BEG394" s="59"/>
      <c r="BEH394" s="59"/>
      <c r="BEI394" s="59"/>
      <c r="BEJ394" s="59"/>
      <c r="BEK394" s="59"/>
      <c r="BEL394" s="59"/>
      <c r="BEM394" s="59"/>
      <c r="BEN394" s="59"/>
      <c r="BEO394" s="59"/>
      <c r="BEP394" s="59"/>
      <c r="BEQ394" s="59"/>
      <c r="BER394" s="59"/>
      <c r="BES394" s="59"/>
      <c r="BET394" s="59"/>
      <c r="BEU394" s="59"/>
      <c r="BEV394" s="59"/>
      <c r="BEW394" s="59"/>
      <c r="BEX394" s="59"/>
      <c r="BEY394" s="59"/>
      <c r="BEZ394" s="59"/>
      <c r="BFA394" s="59"/>
      <c r="BFB394" s="59"/>
      <c r="BFC394" s="59"/>
      <c r="BFD394" s="59"/>
      <c r="BFE394" s="59"/>
      <c r="BFF394" s="59"/>
      <c r="BFG394" s="59"/>
      <c r="BFH394" s="59"/>
      <c r="BFI394" s="59"/>
      <c r="BFJ394" s="59"/>
      <c r="BFK394" s="59"/>
      <c r="BFL394" s="59"/>
      <c r="BFM394" s="59"/>
      <c r="BFN394" s="59"/>
      <c r="BFO394" s="59"/>
      <c r="BFP394" s="59"/>
      <c r="BFQ394" s="59"/>
      <c r="BFR394" s="59"/>
      <c r="BFS394" s="59"/>
      <c r="BFT394" s="59"/>
      <c r="BFU394" s="59"/>
      <c r="BFV394" s="59"/>
      <c r="BFW394" s="59"/>
      <c r="BFX394" s="59"/>
      <c r="BFY394" s="59"/>
      <c r="BFZ394" s="59"/>
      <c r="BGA394" s="59"/>
      <c r="BGB394" s="59"/>
      <c r="BGC394" s="59"/>
      <c r="BGD394" s="59"/>
      <c r="BGE394" s="59"/>
      <c r="BGF394" s="59"/>
      <c r="BGG394" s="59"/>
      <c r="BGH394" s="59"/>
      <c r="BGI394" s="59"/>
      <c r="BGJ394" s="59"/>
      <c r="BGK394" s="59"/>
      <c r="BGL394" s="59"/>
      <c r="BGM394" s="59"/>
      <c r="BGN394" s="59"/>
      <c r="BGO394" s="59"/>
      <c r="BGP394" s="59"/>
      <c r="BGQ394" s="59"/>
      <c r="BGR394" s="59"/>
      <c r="BGS394" s="59"/>
      <c r="BGT394" s="59"/>
      <c r="BGU394" s="59"/>
      <c r="BGV394" s="59"/>
      <c r="BGW394" s="59"/>
      <c r="BGX394" s="59"/>
      <c r="BGY394" s="59"/>
      <c r="BGZ394" s="59"/>
      <c r="BHA394" s="59"/>
      <c r="BHB394" s="59"/>
      <c r="BHC394" s="59"/>
      <c r="BHD394" s="59"/>
      <c r="BHE394" s="59"/>
      <c r="BHF394" s="59"/>
      <c r="BHG394" s="59"/>
      <c r="BHH394" s="59"/>
      <c r="BHI394" s="59"/>
      <c r="BHJ394" s="59"/>
      <c r="BHK394" s="59"/>
      <c r="BHL394" s="59"/>
      <c r="BHM394" s="59"/>
      <c r="BHN394" s="59"/>
      <c r="BHO394" s="59"/>
      <c r="BHP394" s="59"/>
      <c r="BHQ394" s="59"/>
      <c r="BHR394" s="59"/>
      <c r="BHS394" s="59"/>
      <c r="BHT394" s="59"/>
      <c r="BHU394" s="59"/>
      <c r="BHV394" s="59"/>
      <c r="BHW394" s="59"/>
      <c r="BHX394" s="59"/>
      <c r="BHY394" s="59"/>
      <c r="BHZ394" s="59"/>
      <c r="BIA394" s="59"/>
      <c r="BIB394" s="59"/>
      <c r="BIC394" s="59"/>
      <c r="BID394" s="59"/>
      <c r="BIE394" s="59"/>
      <c r="BIF394" s="59"/>
      <c r="BIG394" s="59"/>
      <c r="BIH394" s="59"/>
      <c r="BII394" s="59"/>
      <c r="BIJ394" s="59"/>
      <c r="BIK394" s="59"/>
      <c r="BIL394" s="59"/>
      <c r="BIM394" s="59"/>
      <c r="BIN394" s="59"/>
      <c r="BIO394" s="59"/>
      <c r="BIP394" s="59"/>
      <c r="BIQ394" s="59"/>
      <c r="BIR394" s="59"/>
      <c r="BIS394" s="59"/>
      <c r="BIT394" s="59"/>
      <c r="BIU394" s="59"/>
      <c r="BIV394" s="59"/>
      <c r="BIW394" s="59"/>
      <c r="BIX394" s="59"/>
      <c r="BIY394" s="59"/>
      <c r="BIZ394" s="59"/>
      <c r="BJA394" s="59"/>
      <c r="BJB394" s="59"/>
      <c r="BJC394" s="59"/>
      <c r="BJD394" s="59"/>
      <c r="BJE394" s="59"/>
      <c r="BJF394" s="59"/>
      <c r="BJG394" s="59"/>
      <c r="BJH394" s="59"/>
      <c r="BJI394" s="59"/>
      <c r="BJJ394" s="59"/>
      <c r="BJK394" s="59"/>
      <c r="BJL394" s="59"/>
      <c r="BJM394" s="59"/>
      <c r="BJN394" s="59"/>
      <c r="BJO394" s="59"/>
      <c r="BJP394" s="59"/>
      <c r="BJQ394" s="59"/>
      <c r="BJR394" s="59"/>
      <c r="BJS394" s="59"/>
      <c r="BJT394" s="59"/>
      <c r="BJU394" s="59"/>
      <c r="BJV394" s="59"/>
      <c r="BJW394" s="59"/>
      <c r="BJX394" s="59"/>
      <c r="BJY394" s="59"/>
      <c r="BJZ394" s="59"/>
      <c r="BKA394" s="59"/>
      <c r="BKB394" s="59"/>
      <c r="BKC394" s="59"/>
      <c r="BKD394" s="59"/>
      <c r="BKE394" s="59"/>
      <c r="BKF394" s="59"/>
      <c r="BKG394" s="59"/>
      <c r="BKH394" s="59"/>
      <c r="BKI394" s="59"/>
      <c r="BKJ394" s="59"/>
      <c r="BKK394" s="59"/>
      <c r="BKL394" s="59"/>
      <c r="BKM394" s="59"/>
      <c r="BKN394" s="59"/>
      <c r="BKO394" s="59"/>
      <c r="BKP394" s="59"/>
      <c r="BKQ394" s="59"/>
      <c r="BKR394" s="59"/>
      <c r="BKS394" s="59"/>
      <c r="BKT394" s="59"/>
      <c r="BKU394" s="59"/>
      <c r="BKV394" s="59"/>
      <c r="BKW394" s="59"/>
      <c r="BKX394" s="59"/>
      <c r="BKY394" s="59"/>
      <c r="BKZ394" s="59"/>
      <c r="BLA394" s="59"/>
      <c r="BLB394" s="59"/>
      <c r="BLC394" s="59"/>
      <c r="BLD394" s="59"/>
      <c r="BLE394" s="59"/>
      <c r="BLF394" s="59"/>
      <c r="BLG394" s="59"/>
      <c r="BLH394" s="59"/>
      <c r="BLI394" s="59"/>
      <c r="BLJ394" s="59"/>
      <c r="BLK394" s="59"/>
      <c r="BLL394" s="59"/>
      <c r="BLM394" s="59"/>
      <c r="BLN394" s="59"/>
      <c r="BLO394" s="59"/>
      <c r="BLP394" s="59"/>
      <c r="BLQ394" s="59"/>
      <c r="BLR394" s="59"/>
      <c r="BLS394" s="59"/>
      <c r="BLT394" s="59"/>
      <c r="BLU394" s="59"/>
      <c r="BLV394" s="59"/>
      <c r="BLW394" s="59"/>
      <c r="BLX394" s="59"/>
      <c r="BLY394" s="59"/>
      <c r="BLZ394" s="59"/>
      <c r="BMA394" s="59"/>
      <c r="BMB394" s="59"/>
      <c r="BMC394" s="59"/>
      <c r="BMD394" s="59"/>
      <c r="BME394" s="59"/>
      <c r="BMF394" s="59"/>
      <c r="BMG394" s="59"/>
      <c r="BMH394" s="59"/>
      <c r="BMI394" s="59"/>
      <c r="BMJ394" s="59"/>
      <c r="BMK394" s="59"/>
      <c r="BML394" s="59"/>
      <c r="BMM394" s="59"/>
      <c r="BMN394" s="59"/>
      <c r="BMO394" s="59"/>
      <c r="BMP394" s="59"/>
      <c r="BMQ394" s="59"/>
      <c r="BMR394" s="59"/>
      <c r="BMS394" s="59"/>
      <c r="BMT394" s="59"/>
      <c r="BMU394" s="59"/>
      <c r="BMV394" s="59"/>
      <c r="BMW394" s="59"/>
      <c r="BMX394" s="59"/>
      <c r="BMY394" s="59"/>
      <c r="BMZ394" s="59"/>
      <c r="BNA394" s="59"/>
      <c r="BNB394" s="59"/>
      <c r="BNC394" s="59"/>
      <c r="BND394" s="59"/>
      <c r="BNE394" s="59"/>
      <c r="BNF394" s="59"/>
      <c r="BNG394" s="59"/>
      <c r="BNH394" s="59"/>
      <c r="BNI394" s="59"/>
      <c r="BNJ394" s="59"/>
      <c r="BNK394" s="59"/>
      <c r="BNL394" s="59"/>
      <c r="BNM394" s="59"/>
      <c r="BNN394" s="59"/>
      <c r="BNO394" s="59"/>
      <c r="BNP394" s="59"/>
      <c r="BNQ394" s="59"/>
      <c r="BNR394" s="59"/>
      <c r="BNS394" s="59"/>
      <c r="BNT394" s="59"/>
      <c r="BNU394" s="59"/>
      <c r="BNV394" s="59"/>
      <c r="BNW394" s="59"/>
      <c r="BNX394" s="59"/>
      <c r="BNY394" s="59"/>
      <c r="BNZ394" s="59"/>
      <c r="BOA394" s="59"/>
      <c r="BOB394" s="59"/>
      <c r="BOC394" s="59"/>
      <c r="BOD394" s="59"/>
      <c r="BOE394" s="59"/>
      <c r="BOF394" s="59"/>
      <c r="BOG394" s="59"/>
      <c r="BOH394" s="59"/>
      <c r="BOI394" s="59"/>
      <c r="BOJ394" s="59"/>
      <c r="BOK394" s="59"/>
      <c r="BOL394" s="59"/>
      <c r="BOM394" s="59"/>
      <c r="BON394" s="59"/>
      <c r="BOO394" s="59"/>
      <c r="BOP394" s="59"/>
      <c r="BOQ394" s="59"/>
      <c r="BOR394" s="59"/>
      <c r="BOS394" s="59"/>
      <c r="BOT394" s="59"/>
      <c r="BOU394" s="59"/>
      <c r="BOV394" s="59"/>
      <c r="BOW394" s="59"/>
      <c r="BOX394" s="59"/>
      <c r="BOY394" s="59"/>
      <c r="BOZ394" s="59"/>
      <c r="BPA394" s="59"/>
      <c r="BPB394" s="59"/>
      <c r="BPC394" s="59"/>
      <c r="BPD394" s="59"/>
      <c r="BPE394" s="59"/>
      <c r="BPF394" s="59"/>
      <c r="BPG394" s="59"/>
      <c r="BPH394" s="59"/>
      <c r="BPI394" s="59"/>
      <c r="BPJ394" s="59"/>
      <c r="BPK394" s="59"/>
      <c r="BPL394" s="59"/>
      <c r="BPM394" s="59"/>
      <c r="BPN394" s="59"/>
      <c r="BPO394" s="59"/>
      <c r="BPP394" s="59"/>
      <c r="BPQ394" s="59"/>
      <c r="BPR394" s="59"/>
      <c r="BPS394" s="59"/>
      <c r="BPT394" s="59"/>
      <c r="BPU394" s="59"/>
      <c r="BPV394" s="59"/>
      <c r="BPW394" s="59"/>
      <c r="BPX394" s="59"/>
      <c r="BPY394" s="59"/>
      <c r="BPZ394" s="59"/>
      <c r="BQA394" s="59"/>
      <c r="BQB394" s="59"/>
      <c r="BQC394" s="59"/>
      <c r="BQD394" s="59"/>
      <c r="BQE394" s="59"/>
      <c r="BQF394" s="59"/>
      <c r="BQG394" s="59"/>
      <c r="BQH394" s="59"/>
      <c r="BQI394" s="59"/>
      <c r="BQJ394" s="59"/>
      <c r="BQK394" s="59"/>
      <c r="BQL394" s="59"/>
      <c r="BQM394" s="59"/>
      <c r="BQN394" s="59"/>
      <c r="BQO394" s="59"/>
      <c r="BQP394" s="59"/>
      <c r="BQQ394" s="59"/>
      <c r="BQR394" s="59"/>
      <c r="BQS394" s="59"/>
      <c r="BQT394" s="59"/>
      <c r="BQU394" s="59"/>
      <c r="BQV394" s="59"/>
      <c r="BQW394" s="59"/>
      <c r="BQX394" s="59"/>
      <c r="BQY394" s="59"/>
      <c r="BQZ394" s="59"/>
      <c r="BRA394" s="59"/>
      <c r="BRB394" s="59"/>
      <c r="BRC394" s="59"/>
      <c r="BRD394" s="59"/>
      <c r="BRE394" s="59"/>
      <c r="BRF394" s="59"/>
      <c r="BRG394" s="59"/>
      <c r="BRH394" s="59"/>
      <c r="BRI394" s="59"/>
      <c r="BRJ394" s="59"/>
      <c r="BRK394" s="59"/>
      <c r="BRL394" s="59"/>
      <c r="BRM394" s="59"/>
      <c r="BRN394" s="59"/>
      <c r="BRO394" s="59"/>
      <c r="BRP394" s="59"/>
      <c r="BRQ394" s="59"/>
      <c r="BRR394" s="59"/>
      <c r="BRS394" s="59"/>
      <c r="BRT394" s="59"/>
      <c r="BRU394" s="59"/>
      <c r="BRV394" s="59"/>
      <c r="BRW394" s="59"/>
      <c r="BRX394" s="59"/>
      <c r="BRY394" s="59"/>
      <c r="BRZ394" s="59"/>
      <c r="BSA394" s="59"/>
      <c r="BSB394" s="59"/>
      <c r="BSC394" s="59"/>
      <c r="BSD394" s="59"/>
      <c r="BSE394" s="59"/>
      <c r="BSF394" s="59"/>
      <c r="BSG394" s="59"/>
      <c r="BSH394" s="59"/>
      <c r="BSI394" s="59"/>
      <c r="BSJ394" s="59"/>
      <c r="BSK394" s="59"/>
      <c r="BSL394" s="59"/>
      <c r="BSM394" s="59"/>
      <c r="BSN394" s="59"/>
      <c r="BSO394" s="59"/>
      <c r="BSP394" s="59"/>
      <c r="BSQ394" s="59"/>
      <c r="BSR394" s="59"/>
      <c r="BSS394" s="59"/>
      <c r="BST394" s="59"/>
      <c r="BSU394" s="59"/>
      <c r="BSV394" s="59"/>
      <c r="BSW394" s="59"/>
      <c r="BSX394" s="59"/>
      <c r="BSY394" s="59"/>
      <c r="BSZ394" s="59"/>
      <c r="BTA394" s="59"/>
      <c r="BTB394" s="59"/>
      <c r="BTC394" s="59"/>
      <c r="BTD394" s="59"/>
      <c r="BTE394" s="59"/>
      <c r="BTF394" s="59"/>
      <c r="BTG394" s="59"/>
      <c r="BTH394" s="59"/>
      <c r="BTI394" s="59"/>
      <c r="BTJ394" s="59"/>
      <c r="BTK394" s="59"/>
      <c r="BTL394" s="59"/>
      <c r="BTM394" s="59"/>
      <c r="BTN394" s="59"/>
      <c r="BTO394" s="59"/>
      <c r="BTP394" s="59"/>
      <c r="BTQ394" s="59"/>
      <c r="BTR394" s="59"/>
      <c r="BTS394" s="59"/>
      <c r="BTT394" s="59"/>
      <c r="BTU394" s="59"/>
      <c r="BTV394" s="59"/>
      <c r="BTW394" s="59"/>
      <c r="BTX394" s="59"/>
      <c r="BTY394" s="59"/>
      <c r="BTZ394" s="59"/>
      <c r="BUA394" s="59"/>
      <c r="BUB394" s="59"/>
      <c r="BUC394" s="59"/>
      <c r="BUD394" s="59"/>
      <c r="BUE394" s="59"/>
      <c r="BUF394" s="59"/>
      <c r="BUG394" s="59"/>
      <c r="BUH394" s="59"/>
      <c r="BUI394" s="59"/>
      <c r="BUJ394" s="59"/>
      <c r="BUK394" s="59"/>
      <c r="BUL394" s="59"/>
      <c r="BUM394" s="59"/>
      <c r="BUN394" s="59"/>
      <c r="BUO394" s="59"/>
      <c r="BUP394" s="59"/>
      <c r="BUQ394" s="59"/>
      <c r="BUR394" s="59"/>
      <c r="BUS394" s="59"/>
      <c r="BUT394" s="59"/>
      <c r="BUU394" s="59"/>
      <c r="BUV394" s="59"/>
      <c r="BUW394" s="59"/>
      <c r="BUX394" s="59"/>
      <c r="BUY394" s="59"/>
      <c r="BUZ394" s="59"/>
      <c r="BVA394" s="59"/>
      <c r="BVB394" s="59"/>
      <c r="BVC394" s="59"/>
      <c r="BVD394" s="59"/>
      <c r="BVE394" s="59"/>
      <c r="BVF394" s="59"/>
      <c r="BVG394" s="59"/>
      <c r="BVH394" s="59"/>
      <c r="BVI394" s="59"/>
      <c r="BVJ394" s="59"/>
      <c r="BVK394" s="59"/>
      <c r="BVL394" s="59"/>
      <c r="BVM394" s="59"/>
      <c r="BVN394" s="59"/>
      <c r="BVO394" s="59"/>
      <c r="BVP394" s="59"/>
      <c r="BVQ394" s="59"/>
      <c r="BVR394" s="59"/>
      <c r="BVS394" s="59"/>
      <c r="BVT394" s="59"/>
      <c r="BVU394" s="59"/>
      <c r="BVV394" s="59"/>
      <c r="BVW394" s="59"/>
      <c r="BVX394" s="59"/>
      <c r="BVY394" s="59"/>
      <c r="BVZ394" s="59"/>
      <c r="BWA394" s="59"/>
      <c r="BWB394" s="59"/>
      <c r="BWC394" s="59"/>
      <c r="BWD394" s="59"/>
      <c r="BWE394" s="59"/>
      <c r="BWF394" s="59"/>
      <c r="BWG394" s="59"/>
      <c r="BWH394" s="59"/>
      <c r="BWI394" s="59"/>
      <c r="BWJ394" s="59"/>
      <c r="BWK394" s="59"/>
      <c r="BWL394" s="59"/>
      <c r="BWM394" s="59"/>
      <c r="BWN394" s="59"/>
      <c r="BWO394" s="59"/>
      <c r="BWP394" s="59"/>
      <c r="BWQ394" s="59"/>
      <c r="BWR394" s="59"/>
      <c r="BWS394" s="59"/>
      <c r="BWT394" s="59"/>
      <c r="BWU394" s="59"/>
      <c r="BWV394" s="59"/>
      <c r="BWW394" s="59"/>
      <c r="BWX394" s="59"/>
      <c r="BWY394" s="59"/>
      <c r="BWZ394" s="59"/>
      <c r="BXA394" s="59"/>
      <c r="BXB394" s="59"/>
      <c r="BXC394" s="59"/>
      <c r="BXD394" s="59"/>
      <c r="BXE394" s="59"/>
      <c r="BXF394" s="59"/>
      <c r="BXG394" s="59"/>
      <c r="BXH394" s="59"/>
      <c r="BXI394" s="59"/>
      <c r="BXJ394" s="59"/>
      <c r="BXK394" s="59"/>
      <c r="BXL394" s="59"/>
      <c r="BXM394" s="59"/>
      <c r="BXN394" s="59"/>
      <c r="BXO394" s="59"/>
      <c r="BXP394" s="59"/>
      <c r="BXQ394" s="59"/>
      <c r="BXR394" s="59"/>
      <c r="BXS394" s="59"/>
      <c r="BXT394" s="59"/>
      <c r="BXU394" s="59"/>
      <c r="BXV394" s="59"/>
      <c r="BXW394" s="59"/>
      <c r="BXX394" s="59"/>
      <c r="BXY394" s="59"/>
      <c r="BXZ394" s="59"/>
      <c r="BYA394" s="59"/>
      <c r="BYB394" s="59"/>
      <c r="BYC394" s="59"/>
      <c r="BYD394" s="59"/>
      <c r="BYE394" s="59"/>
      <c r="BYF394" s="59"/>
      <c r="BYG394" s="59"/>
      <c r="BYH394" s="59"/>
      <c r="BYI394" s="59"/>
      <c r="BYJ394" s="59"/>
      <c r="BYK394" s="59"/>
      <c r="BYL394" s="59"/>
      <c r="BYM394" s="59"/>
      <c r="BYN394" s="59"/>
      <c r="BYO394" s="59"/>
      <c r="BYP394" s="59"/>
      <c r="BYQ394" s="59"/>
      <c r="BYR394" s="59"/>
      <c r="BYS394" s="59"/>
      <c r="BYT394" s="59"/>
      <c r="BYU394" s="59"/>
      <c r="BYV394" s="59"/>
      <c r="BYW394" s="59"/>
      <c r="BYX394" s="59"/>
      <c r="BYY394" s="59"/>
      <c r="BYZ394" s="59"/>
      <c r="BZA394" s="59"/>
      <c r="BZB394" s="59"/>
      <c r="BZC394" s="59"/>
      <c r="BZD394" s="59"/>
      <c r="BZE394" s="59"/>
      <c r="BZF394" s="59"/>
      <c r="BZG394" s="59"/>
      <c r="BZH394" s="59"/>
      <c r="BZI394" s="59"/>
      <c r="BZJ394" s="59"/>
      <c r="BZK394" s="59"/>
      <c r="BZL394" s="59"/>
      <c r="BZM394" s="59"/>
      <c r="BZN394" s="59"/>
      <c r="BZO394" s="59"/>
      <c r="BZP394" s="59"/>
      <c r="BZQ394" s="59"/>
      <c r="BZR394" s="59"/>
      <c r="BZS394" s="59"/>
      <c r="BZT394" s="59"/>
      <c r="BZU394" s="59"/>
      <c r="BZV394" s="59"/>
      <c r="BZW394" s="59"/>
      <c r="BZX394" s="59"/>
      <c r="BZY394" s="59"/>
      <c r="BZZ394" s="59"/>
      <c r="CAA394" s="59"/>
      <c r="CAB394" s="59"/>
      <c r="CAC394" s="59"/>
      <c r="CAD394" s="59"/>
      <c r="CAE394" s="59"/>
      <c r="CAF394" s="59"/>
      <c r="CAG394" s="59"/>
      <c r="CAH394" s="59"/>
      <c r="CAI394" s="59"/>
      <c r="CAJ394" s="59"/>
      <c r="CAK394" s="59"/>
      <c r="CAL394" s="59"/>
      <c r="CAM394" s="59"/>
      <c r="CAN394" s="59"/>
      <c r="CAO394" s="59"/>
      <c r="CAP394" s="59"/>
      <c r="CAQ394" s="59"/>
      <c r="CAR394" s="59"/>
      <c r="CAS394" s="59"/>
      <c r="CAT394" s="59"/>
      <c r="CAU394" s="59"/>
      <c r="CAV394" s="59"/>
      <c r="CAW394" s="59"/>
      <c r="CAX394" s="59"/>
      <c r="CAY394" s="59"/>
      <c r="CAZ394" s="59"/>
      <c r="CBA394" s="59"/>
      <c r="CBB394" s="59"/>
      <c r="CBC394" s="59"/>
      <c r="CBD394" s="59"/>
      <c r="CBE394" s="59"/>
      <c r="CBF394" s="59"/>
      <c r="CBG394" s="59"/>
      <c r="CBH394" s="59"/>
      <c r="CBI394" s="59"/>
      <c r="CBJ394" s="59"/>
      <c r="CBK394" s="59"/>
      <c r="CBL394" s="59"/>
      <c r="CBM394" s="59"/>
      <c r="CBN394" s="59"/>
      <c r="CBO394" s="59"/>
      <c r="CBP394" s="59"/>
      <c r="CBQ394" s="59"/>
      <c r="CBR394" s="59"/>
      <c r="CBS394" s="59"/>
      <c r="CBT394" s="59"/>
      <c r="CBU394" s="59"/>
      <c r="CBV394" s="59"/>
      <c r="CBW394" s="59"/>
      <c r="CBX394" s="59"/>
      <c r="CBY394" s="59"/>
      <c r="CBZ394" s="59"/>
      <c r="CCA394" s="59"/>
      <c r="CCB394" s="59"/>
      <c r="CCC394" s="59"/>
      <c r="CCD394" s="59"/>
      <c r="CCE394" s="59"/>
      <c r="CCF394" s="59"/>
      <c r="CCG394" s="59"/>
      <c r="CCH394" s="59"/>
      <c r="CCI394" s="59"/>
      <c r="CCJ394" s="59"/>
      <c r="CCK394" s="59"/>
      <c r="CCL394" s="59"/>
      <c r="CCM394" s="59"/>
      <c r="CCN394" s="59"/>
      <c r="CCO394" s="59"/>
      <c r="CCP394" s="59"/>
      <c r="CCQ394" s="59"/>
      <c r="CCR394" s="59"/>
      <c r="CCS394" s="59"/>
      <c r="CCT394" s="59"/>
      <c r="CCU394" s="59"/>
      <c r="CCV394" s="59"/>
      <c r="CCW394" s="59"/>
      <c r="CCX394" s="59"/>
      <c r="CCY394" s="59"/>
      <c r="CCZ394" s="59"/>
      <c r="CDA394" s="59"/>
      <c r="CDB394" s="59"/>
      <c r="CDC394" s="59"/>
      <c r="CDD394" s="59"/>
      <c r="CDE394" s="59"/>
      <c r="CDF394" s="59"/>
      <c r="CDG394" s="59"/>
      <c r="CDH394" s="59"/>
      <c r="CDI394" s="59"/>
      <c r="CDJ394" s="59"/>
      <c r="CDK394" s="59"/>
      <c r="CDL394" s="59"/>
      <c r="CDM394" s="59"/>
      <c r="CDN394" s="59"/>
      <c r="CDO394" s="59"/>
      <c r="CDP394" s="59"/>
      <c r="CDQ394" s="59"/>
      <c r="CDR394" s="59"/>
      <c r="CDS394" s="59"/>
      <c r="CDT394" s="59"/>
      <c r="CDU394" s="59"/>
      <c r="CDV394" s="59"/>
      <c r="CDW394" s="59"/>
      <c r="CDX394" s="59"/>
      <c r="CDY394" s="59"/>
      <c r="CDZ394" s="59"/>
      <c r="CEA394" s="59"/>
      <c r="CEB394" s="59"/>
      <c r="CEC394" s="59"/>
      <c r="CED394" s="59"/>
      <c r="CEE394" s="59"/>
      <c r="CEF394" s="59"/>
      <c r="CEG394" s="59"/>
      <c r="CEH394" s="59"/>
      <c r="CEI394" s="59"/>
      <c r="CEJ394" s="59"/>
      <c r="CEK394" s="59"/>
      <c r="CEL394" s="59"/>
      <c r="CEM394" s="59"/>
      <c r="CEN394" s="59"/>
      <c r="CEO394" s="59"/>
      <c r="CEP394" s="59"/>
      <c r="CEQ394" s="59"/>
      <c r="CER394" s="59"/>
      <c r="CES394" s="59"/>
      <c r="CET394" s="59"/>
      <c r="CEU394" s="59"/>
      <c r="CEV394" s="59"/>
      <c r="CEW394" s="59"/>
      <c r="CEX394" s="59"/>
      <c r="CEY394" s="59"/>
      <c r="CEZ394" s="59"/>
      <c r="CFA394" s="59"/>
      <c r="CFB394" s="59"/>
      <c r="CFC394" s="59"/>
      <c r="CFD394" s="59"/>
      <c r="CFE394" s="59"/>
      <c r="CFF394" s="59"/>
      <c r="CFG394" s="59"/>
      <c r="CFH394" s="59"/>
      <c r="CFI394" s="59"/>
      <c r="CFJ394" s="59"/>
      <c r="CFK394" s="59"/>
      <c r="CFL394" s="59"/>
      <c r="CFM394" s="59"/>
      <c r="CFN394" s="59"/>
      <c r="CFO394" s="59"/>
      <c r="CFP394" s="59"/>
      <c r="CFQ394" s="59"/>
      <c r="CFR394" s="59"/>
      <c r="CFS394" s="59"/>
      <c r="CFT394" s="59"/>
      <c r="CFU394" s="59"/>
      <c r="CFV394" s="59"/>
      <c r="CFW394" s="59"/>
      <c r="CFX394" s="59"/>
      <c r="CFY394" s="59"/>
      <c r="CFZ394" s="59"/>
      <c r="CGA394" s="59"/>
      <c r="CGB394" s="59"/>
      <c r="CGC394" s="59"/>
      <c r="CGD394" s="59"/>
      <c r="CGE394" s="59"/>
      <c r="CGF394" s="59"/>
      <c r="CGG394" s="59"/>
      <c r="CGH394" s="59"/>
      <c r="CGI394" s="59"/>
      <c r="CGJ394" s="59"/>
      <c r="CGK394" s="59"/>
      <c r="CGL394" s="59"/>
      <c r="CGM394" s="59"/>
      <c r="CGN394" s="59"/>
      <c r="CGO394" s="59"/>
      <c r="CGP394" s="59"/>
      <c r="CGQ394" s="59"/>
      <c r="CGR394" s="59"/>
      <c r="CGS394" s="59"/>
      <c r="CGT394" s="59"/>
      <c r="CGU394" s="59"/>
      <c r="CGV394" s="59"/>
      <c r="CGW394" s="59"/>
      <c r="CGX394" s="59"/>
      <c r="CGY394" s="59"/>
      <c r="CGZ394" s="59"/>
      <c r="CHA394" s="59"/>
      <c r="CHB394" s="59"/>
      <c r="CHC394" s="59"/>
      <c r="CHD394" s="59"/>
      <c r="CHE394" s="59"/>
      <c r="CHF394" s="59"/>
      <c r="CHG394" s="59"/>
      <c r="CHH394" s="59"/>
      <c r="CHI394" s="59"/>
      <c r="CHJ394" s="59"/>
      <c r="CHK394" s="59"/>
      <c r="CHL394" s="59"/>
      <c r="CHM394" s="59"/>
      <c r="CHN394" s="59"/>
      <c r="CHO394" s="59"/>
      <c r="CHP394" s="59"/>
      <c r="CHQ394" s="59"/>
      <c r="CHR394" s="59"/>
      <c r="CHS394" s="59"/>
      <c r="CHT394" s="59"/>
      <c r="CHU394" s="59"/>
      <c r="CHV394" s="59"/>
      <c r="CHW394" s="59"/>
      <c r="CHX394" s="59"/>
      <c r="CHY394" s="59"/>
      <c r="CHZ394" s="59"/>
      <c r="CIA394" s="59"/>
      <c r="CIB394" s="59"/>
      <c r="CIC394" s="59"/>
      <c r="CID394" s="59"/>
      <c r="CIE394" s="59"/>
      <c r="CIF394" s="59"/>
      <c r="CIG394" s="59"/>
      <c r="CIH394" s="59"/>
      <c r="CII394" s="59"/>
      <c r="CIJ394" s="59"/>
      <c r="CIK394" s="59"/>
      <c r="CIL394" s="59"/>
      <c r="CIM394" s="59"/>
      <c r="CIN394" s="59"/>
      <c r="CIO394" s="59"/>
      <c r="CIP394" s="59"/>
      <c r="CIQ394" s="59"/>
      <c r="CIR394" s="59"/>
      <c r="CIS394" s="59"/>
      <c r="CIT394" s="59"/>
      <c r="CIU394" s="59"/>
      <c r="CIV394" s="59"/>
      <c r="CIW394" s="59"/>
      <c r="CIX394" s="59"/>
      <c r="CIY394" s="59"/>
      <c r="CIZ394" s="59"/>
      <c r="CJA394" s="59"/>
      <c r="CJB394" s="59"/>
      <c r="CJC394" s="59"/>
      <c r="CJD394" s="59"/>
      <c r="CJE394" s="59"/>
      <c r="CJF394" s="59"/>
      <c r="CJG394" s="59"/>
      <c r="CJH394" s="59"/>
      <c r="CJI394" s="59"/>
      <c r="CJJ394" s="59"/>
      <c r="CJK394" s="59"/>
      <c r="CJL394" s="59"/>
      <c r="CJM394" s="59"/>
      <c r="CJN394" s="59"/>
      <c r="CJO394" s="59"/>
      <c r="CJP394" s="59"/>
      <c r="CJQ394" s="59"/>
      <c r="CJR394" s="59"/>
      <c r="CJS394" s="59"/>
      <c r="CJT394" s="59"/>
      <c r="CJU394" s="59"/>
      <c r="CJV394" s="59"/>
      <c r="CJW394" s="59"/>
      <c r="CJX394" s="59"/>
      <c r="CJY394" s="59"/>
      <c r="CJZ394" s="59"/>
      <c r="CKA394" s="59"/>
      <c r="CKB394" s="59"/>
      <c r="CKC394" s="59"/>
      <c r="CKD394" s="59"/>
      <c r="CKE394" s="59"/>
      <c r="CKF394" s="59"/>
      <c r="CKG394" s="59"/>
      <c r="CKH394" s="59"/>
      <c r="CKI394" s="59"/>
      <c r="CKJ394" s="59"/>
      <c r="CKK394" s="59"/>
      <c r="CKL394" s="59"/>
      <c r="CKM394" s="59"/>
      <c r="CKN394" s="59"/>
      <c r="CKO394" s="59"/>
      <c r="CKP394" s="59"/>
      <c r="CKQ394" s="59"/>
      <c r="CKR394" s="59"/>
      <c r="CKS394" s="59"/>
      <c r="CKT394" s="59"/>
      <c r="CKU394" s="59"/>
      <c r="CKV394" s="59"/>
      <c r="CKW394" s="59"/>
      <c r="CKX394" s="59"/>
      <c r="CKY394" s="59"/>
      <c r="CKZ394" s="59"/>
      <c r="CLA394" s="59"/>
      <c r="CLB394" s="59"/>
      <c r="CLC394" s="59"/>
      <c r="CLD394" s="59"/>
      <c r="CLE394" s="59"/>
      <c r="CLF394" s="59"/>
      <c r="CLG394" s="59"/>
      <c r="CLH394" s="59"/>
      <c r="CLI394" s="59"/>
      <c r="CLJ394" s="59"/>
      <c r="CLK394" s="59"/>
      <c r="CLL394" s="59"/>
      <c r="CLM394" s="59"/>
      <c r="CLN394" s="59"/>
      <c r="CLO394" s="59"/>
      <c r="CLP394" s="59"/>
      <c r="CLQ394" s="59"/>
      <c r="CLR394" s="59"/>
      <c r="CLS394" s="59"/>
      <c r="CLT394" s="59"/>
      <c r="CLU394" s="59"/>
      <c r="CLV394" s="59"/>
      <c r="CLW394" s="59"/>
      <c r="CLX394" s="59"/>
      <c r="CLY394" s="59"/>
      <c r="CLZ394" s="59"/>
      <c r="CMA394" s="59"/>
      <c r="CMB394" s="59"/>
      <c r="CMC394" s="59"/>
      <c r="CMD394" s="59"/>
      <c r="CME394" s="59"/>
      <c r="CMF394" s="59"/>
      <c r="CMG394" s="59"/>
      <c r="CMH394" s="59"/>
      <c r="CMI394" s="59"/>
      <c r="CMJ394" s="59"/>
      <c r="CMK394" s="59"/>
      <c r="CML394" s="59"/>
      <c r="CMM394" s="59"/>
      <c r="CMN394" s="59"/>
      <c r="CMO394" s="59"/>
      <c r="CMP394" s="59"/>
      <c r="CMQ394" s="59"/>
      <c r="CMR394" s="59"/>
      <c r="CMS394" s="59"/>
      <c r="CMT394" s="59"/>
      <c r="CMU394" s="59"/>
      <c r="CMV394" s="59"/>
      <c r="CMW394" s="59"/>
      <c r="CMX394" s="59"/>
      <c r="CMY394" s="59"/>
      <c r="CMZ394" s="59"/>
      <c r="CNA394" s="59"/>
      <c r="CNB394" s="59"/>
      <c r="CNC394" s="59"/>
      <c r="CND394" s="59"/>
      <c r="CNE394" s="59"/>
      <c r="CNF394" s="59"/>
      <c r="CNG394" s="59"/>
      <c r="CNH394" s="59"/>
      <c r="CNI394" s="59"/>
      <c r="CNJ394" s="59"/>
      <c r="CNK394" s="59"/>
      <c r="CNL394" s="59"/>
      <c r="CNM394" s="59"/>
      <c r="CNN394" s="59"/>
      <c r="CNO394" s="59"/>
      <c r="CNP394" s="59"/>
      <c r="CNQ394" s="59"/>
      <c r="CNR394" s="59"/>
      <c r="CNS394" s="59"/>
      <c r="CNT394" s="59"/>
      <c r="CNU394" s="59"/>
      <c r="CNV394" s="59"/>
      <c r="CNW394" s="59"/>
      <c r="CNX394" s="59"/>
      <c r="CNY394" s="59"/>
      <c r="CNZ394" s="59"/>
      <c r="COA394" s="59"/>
      <c r="COB394" s="59"/>
      <c r="COC394" s="59"/>
      <c r="COD394" s="59"/>
      <c r="COE394" s="59"/>
      <c r="COF394" s="59"/>
      <c r="COG394" s="59"/>
      <c r="COH394" s="59"/>
      <c r="COI394" s="59"/>
      <c r="COJ394" s="59"/>
      <c r="COK394" s="59"/>
      <c r="COL394" s="59"/>
      <c r="COM394" s="59"/>
      <c r="CON394" s="59"/>
      <c r="COO394" s="59"/>
      <c r="COP394" s="59"/>
      <c r="COQ394" s="59"/>
      <c r="COR394" s="59"/>
      <c r="COS394" s="59"/>
      <c r="COT394" s="59"/>
      <c r="COU394" s="59"/>
      <c r="COV394" s="59"/>
      <c r="COW394" s="59"/>
      <c r="COX394" s="59"/>
      <c r="COY394" s="59"/>
      <c r="COZ394" s="59"/>
      <c r="CPA394" s="59"/>
      <c r="CPB394" s="59"/>
      <c r="CPC394" s="59"/>
      <c r="CPD394" s="59"/>
      <c r="CPE394" s="59"/>
      <c r="CPF394" s="59"/>
      <c r="CPG394" s="59"/>
      <c r="CPH394" s="59"/>
      <c r="CPI394" s="59"/>
      <c r="CPJ394" s="59"/>
      <c r="CPK394" s="59"/>
      <c r="CPL394" s="59"/>
      <c r="CPM394" s="59"/>
      <c r="CPN394" s="59"/>
      <c r="CPO394" s="59"/>
      <c r="CPP394" s="59"/>
      <c r="CPQ394" s="59"/>
      <c r="CPR394" s="59"/>
      <c r="CPS394" s="59"/>
      <c r="CPT394" s="59"/>
      <c r="CPU394" s="59"/>
      <c r="CPV394" s="59"/>
      <c r="CPW394" s="59"/>
      <c r="CPX394" s="59"/>
      <c r="CPY394" s="59"/>
      <c r="CPZ394" s="59"/>
      <c r="CQA394" s="59"/>
      <c r="CQB394" s="59"/>
      <c r="CQC394" s="59"/>
      <c r="CQD394" s="59"/>
      <c r="CQE394" s="59"/>
      <c r="CQF394" s="59"/>
      <c r="CQG394" s="59"/>
      <c r="CQH394" s="59"/>
      <c r="CQI394" s="59"/>
      <c r="CQJ394" s="59"/>
      <c r="CQK394" s="59"/>
      <c r="CQL394" s="59"/>
      <c r="CQM394" s="59"/>
      <c r="CQN394" s="59"/>
      <c r="CQO394" s="59"/>
      <c r="CQP394" s="59"/>
      <c r="CQQ394" s="59"/>
      <c r="CQR394" s="59"/>
      <c r="CQS394" s="59"/>
      <c r="CQT394" s="59"/>
      <c r="CQU394" s="59"/>
      <c r="CQV394" s="59"/>
      <c r="CQW394" s="59"/>
      <c r="CQX394" s="59"/>
      <c r="CQY394" s="59"/>
      <c r="CQZ394" s="59"/>
      <c r="CRA394" s="59"/>
      <c r="CRB394" s="59"/>
      <c r="CRC394" s="59"/>
      <c r="CRD394" s="59"/>
      <c r="CRE394" s="59"/>
      <c r="CRF394" s="59"/>
      <c r="CRG394" s="59"/>
      <c r="CRH394" s="59"/>
      <c r="CRI394" s="59"/>
      <c r="CRJ394" s="59"/>
      <c r="CRK394" s="59"/>
      <c r="CRL394" s="59"/>
      <c r="CRM394" s="59"/>
      <c r="CRN394" s="59"/>
      <c r="CRO394" s="59"/>
      <c r="CRP394" s="59"/>
      <c r="CRQ394" s="59"/>
      <c r="CRR394" s="59"/>
      <c r="CRS394" s="59"/>
      <c r="CRT394" s="59"/>
      <c r="CRU394" s="59"/>
      <c r="CRV394" s="59"/>
      <c r="CRW394" s="59"/>
      <c r="CRX394" s="59"/>
      <c r="CRY394" s="59"/>
      <c r="CRZ394" s="59"/>
      <c r="CSA394" s="59"/>
      <c r="CSB394" s="59"/>
      <c r="CSC394" s="59"/>
      <c r="CSD394" s="59"/>
      <c r="CSE394" s="59"/>
      <c r="CSF394" s="59"/>
      <c r="CSG394" s="59"/>
      <c r="CSH394" s="59"/>
      <c r="CSI394" s="59"/>
      <c r="CSJ394" s="59"/>
      <c r="CSK394" s="59"/>
      <c r="CSL394" s="59"/>
      <c r="CSM394" s="59"/>
      <c r="CSN394" s="59"/>
      <c r="CSO394" s="59"/>
      <c r="CSP394" s="59"/>
      <c r="CSQ394" s="59"/>
      <c r="CSR394" s="59"/>
      <c r="CSS394" s="59"/>
      <c r="CST394" s="59"/>
      <c r="CSU394" s="59"/>
      <c r="CSV394" s="59"/>
      <c r="CSW394" s="59"/>
      <c r="CSX394" s="59"/>
      <c r="CSY394" s="59"/>
      <c r="CSZ394" s="59"/>
      <c r="CTA394" s="59"/>
      <c r="CTB394" s="59"/>
      <c r="CTC394" s="59"/>
      <c r="CTD394" s="59"/>
      <c r="CTE394" s="59"/>
      <c r="CTF394" s="59"/>
      <c r="CTG394" s="59"/>
      <c r="CTH394" s="59"/>
      <c r="CTI394" s="59"/>
      <c r="CTJ394" s="59"/>
      <c r="CTK394" s="59"/>
      <c r="CTL394" s="59"/>
      <c r="CTM394" s="59"/>
      <c r="CTN394" s="59"/>
      <c r="CTO394" s="59"/>
      <c r="CTP394" s="59"/>
      <c r="CTQ394" s="59"/>
      <c r="CTR394" s="59"/>
      <c r="CTS394" s="59"/>
      <c r="CTT394" s="59"/>
      <c r="CTU394" s="59"/>
      <c r="CTV394" s="59"/>
      <c r="CTW394" s="59"/>
      <c r="CTX394" s="59"/>
      <c r="CTY394" s="59"/>
      <c r="CTZ394" s="59"/>
      <c r="CUA394" s="59"/>
      <c r="CUB394" s="59"/>
      <c r="CUC394" s="59"/>
      <c r="CUD394" s="59"/>
      <c r="CUE394" s="59"/>
      <c r="CUF394" s="59"/>
      <c r="CUG394" s="59"/>
      <c r="CUH394" s="59"/>
      <c r="CUI394" s="59"/>
      <c r="CUJ394" s="59"/>
      <c r="CUK394" s="59"/>
      <c r="CUL394" s="59"/>
      <c r="CUM394" s="59"/>
      <c r="CUN394" s="59"/>
      <c r="CUO394" s="59"/>
      <c r="CUP394" s="59"/>
      <c r="CUQ394" s="59"/>
      <c r="CUR394" s="59"/>
      <c r="CUS394" s="59"/>
      <c r="CUT394" s="59"/>
      <c r="CUU394" s="59"/>
      <c r="CUV394" s="59"/>
      <c r="CUW394" s="59"/>
      <c r="CUX394" s="59"/>
      <c r="CUY394" s="59"/>
      <c r="CUZ394" s="59"/>
      <c r="CVA394" s="59"/>
      <c r="CVB394" s="59"/>
      <c r="CVC394" s="59"/>
      <c r="CVD394" s="59"/>
      <c r="CVE394" s="59"/>
      <c r="CVF394" s="59"/>
      <c r="CVG394" s="59"/>
      <c r="CVH394" s="59"/>
      <c r="CVI394" s="59"/>
      <c r="CVJ394" s="59"/>
      <c r="CVK394" s="59"/>
      <c r="CVL394" s="59"/>
      <c r="CVM394" s="59"/>
      <c r="CVN394" s="59"/>
      <c r="CVO394" s="59"/>
      <c r="CVP394" s="59"/>
      <c r="CVQ394" s="59"/>
      <c r="CVR394" s="59"/>
      <c r="CVS394" s="59"/>
      <c r="CVT394" s="59"/>
      <c r="CVU394" s="59"/>
      <c r="CVV394" s="59"/>
      <c r="CVW394" s="59"/>
      <c r="CVX394" s="59"/>
      <c r="CVY394" s="59"/>
      <c r="CVZ394" s="59"/>
      <c r="CWA394" s="59"/>
      <c r="CWB394" s="59"/>
      <c r="CWC394" s="59"/>
      <c r="CWD394" s="59"/>
      <c r="CWE394" s="59"/>
      <c r="CWF394" s="59"/>
      <c r="CWG394" s="59"/>
      <c r="CWH394" s="59"/>
      <c r="CWI394" s="59"/>
      <c r="CWJ394" s="59"/>
      <c r="CWK394" s="59"/>
      <c r="CWL394" s="59"/>
      <c r="CWM394" s="59"/>
      <c r="CWN394" s="59"/>
      <c r="CWO394" s="59"/>
      <c r="CWP394" s="59"/>
      <c r="CWQ394" s="59"/>
      <c r="CWR394" s="59"/>
      <c r="CWS394" s="59"/>
      <c r="CWT394" s="59"/>
      <c r="CWU394" s="59"/>
      <c r="CWV394" s="59"/>
      <c r="CWW394" s="59"/>
      <c r="CWX394" s="59"/>
      <c r="CWY394" s="59"/>
      <c r="CWZ394" s="59"/>
      <c r="CXA394" s="59"/>
      <c r="CXB394" s="59"/>
      <c r="CXC394" s="59"/>
      <c r="CXD394" s="59"/>
      <c r="CXE394" s="59"/>
      <c r="CXF394" s="59"/>
      <c r="CXG394" s="59"/>
      <c r="CXH394" s="59"/>
      <c r="CXI394" s="59"/>
      <c r="CXJ394" s="59"/>
      <c r="CXK394" s="59"/>
      <c r="CXL394" s="59"/>
      <c r="CXM394" s="59"/>
      <c r="CXN394" s="59"/>
      <c r="CXO394" s="59"/>
      <c r="CXP394" s="59"/>
      <c r="CXQ394" s="59"/>
      <c r="CXR394" s="59"/>
      <c r="CXS394" s="59"/>
      <c r="CXT394" s="59"/>
      <c r="CXU394" s="59"/>
      <c r="CXV394" s="59"/>
      <c r="CXW394" s="59"/>
      <c r="CXX394" s="59"/>
      <c r="CXY394" s="59"/>
      <c r="CXZ394" s="59"/>
      <c r="CYA394" s="59"/>
      <c r="CYB394" s="59"/>
      <c r="CYC394" s="59"/>
      <c r="CYD394" s="59"/>
      <c r="CYE394" s="59"/>
      <c r="CYF394" s="59"/>
      <c r="CYG394" s="59"/>
      <c r="CYH394" s="59"/>
      <c r="CYI394" s="59"/>
      <c r="CYJ394" s="59"/>
      <c r="CYK394" s="59"/>
      <c r="CYL394" s="59"/>
      <c r="CYM394" s="59"/>
      <c r="CYN394" s="59"/>
      <c r="CYO394" s="59"/>
      <c r="CYP394" s="59"/>
      <c r="CYQ394" s="59"/>
      <c r="CYR394" s="59"/>
      <c r="CYS394" s="59"/>
      <c r="CYT394" s="59"/>
      <c r="CYU394" s="59"/>
      <c r="CYV394" s="59"/>
      <c r="CYW394" s="59"/>
      <c r="CYX394" s="59"/>
      <c r="CYY394" s="59"/>
      <c r="CYZ394" s="59"/>
      <c r="CZA394" s="59"/>
      <c r="CZB394" s="59"/>
      <c r="CZC394" s="59"/>
      <c r="CZD394" s="59"/>
      <c r="CZE394" s="59"/>
      <c r="CZF394" s="59"/>
      <c r="CZG394" s="59"/>
      <c r="CZH394" s="59"/>
      <c r="CZI394" s="59"/>
      <c r="CZJ394" s="59"/>
      <c r="CZK394" s="59"/>
      <c r="CZL394" s="59"/>
      <c r="CZM394" s="59"/>
      <c r="CZN394" s="59"/>
      <c r="CZO394" s="59"/>
      <c r="CZP394" s="59"/>
      <c r="CZQ394" s="59"/>
      <c r="CZR394" s="59"/>
      <c r="CZS394" s="59"/>
      <c r="CZT394" s="59"/>
      <c r="CZU394" s="59"/>
      <c r="CZV394" s="59"/>
      <c r="CZW394" s="59"/>
      <c r="CZX394" s="59"/>
      <c r="CZY394" s="59"/>
      <c r="CZZ394" s="59"/>
      <c r="DAA394" s="59"/>
      <c r="DAB394" s="59"/>
      <c r="DAC394" s="59"/>
      <c r="DAD394" s="59"/>
      <c r="DAE394" s="59"/>
      <c r="DAF394" s="59"/>
      <c r="DAG394" s="59"/>
      <c r="DAH394" s="59"/>
      <c r="DAI394" s="59"/>
      <c r="DAJ394" s="59"/>
      <c r="DAK394" s="59"/>
      <c r="DAL394" s="59"/>
      <c r="DAM394" s="59"/>
      <c r="DAN394" s="59"/>
      <c r="DAO394" s="59"/>
      <c r="DAP394" s="59"/>
      <c r="DAQ394" s="59"/>
      <c r="DAR394" s="59"/>
      <c r="DAS394" s="59"/>
      <c r="DAT394" s="59"/>
      <c r="DAU394" s="59"/>
      <c r="DAV394" s="59"/>
      <c r="DAW394" s="59"/>
      <c r="DAX394" s="59"/>
      <c r="DAY394" s="59"/>
      <c r="DAZ394" s="59"/>
      <c r="DBA394" s="59"/>
      <c r="DBB394" s="59"/>
      <c r="DBC394" s="59"/>
      <c r="DBD394" s="59"/>
      <c r="DBE394" s="59"/>
      <c r="DBF394" s="59"/>
      <c r="DBG394" s="59"/>
      <c r="DBH394" s="59"/>
      <c r="DBI394" s="59"/>
      <c r="DBJ394" s="59"/>
      <c r="DBK394" s="59"/>
      <c r="DBL394" s="59"/>
      <c r="DBM394" s="59"/>
      <c r="DBN394" s="59"/>
      <c r="DBO394" s="59"/>
      <c r="DBP394" s="59"/>
      <c r="DBQ394" s="59"/>
      <c r="DBR394" s="59"/>
      <c r="DBS394" s="59"/>
      <c r="DBT394" s="59"/>
      <c r="DBU394" s="59"/>
      <c r="DBV394" s="59"/>
      <c r="DBW394" s="59"/>
      <c r="DBX394" s="59"/>
      <c r="DBY394" s="59"/>
      <c r="DBZ394" s="59"/>
      <c r="DCA394" s="59"/>
      <c r="DCB394" s="59"/>
      <c r="DCC394" s="59"/>
      <c r="DCD394" s="59"/>
      <c r="DCE394" s="59"/>
      <c r="DCF394" s="59"/>
      <c r="DCG394" s="59"/>
      <c r="DCH394" s="59"/>
      <c r="DCI394" s="59"/>
      <c r="DCJ394" s="59"/>
      <c r="DCK394" s="59"/>
      <c r="DCL394" s="59"/>
      <c r="DCM394" s="59"/>
      <c r="DCN394" s="59"/>
      <c r="DCO394" s="59"/>
      <c r="DCP394" s="59"/>
      <c r="DCQ394" s="59"/>
      <c r="DCR394" s="59"/>
      <c r="DCS394" s="59"/>
      <c r="DCT394" s="59"/>
      <c r="DCU394" s="59"/>
      <c r="DCV394" s="59"/>
      <c r="DCW394" s="59"/>
      <c r="DCX394" s="59"/>
      <c r="DCY394" s="59"/>
      <c r="DCZ394" s="59"/>
      <c r="DDA394" s="59"/>
      <c r="DDB394" s="59"/>
      <c r="DDC394" s="59"/>
      <c r="DDD394" s="59"/>
      <c r="DDE394" s="59"/>
      <c r="DDF394" s="59"/>
      <c r="DDG394" s="59"/>
      <c r="DDH394" s="59"/>
      <c r="DDI394" s="59"/>
      <c r="DDJ394" s="59"/>
      <c r="DDK394" s="59"/>
      <c r="DDL394" s="59"/>
      <c r="DDM394" s="59"/>
      <c r="DDN394" s="59"/>
      <c r="DDO394" s="59"/>
      <c r="DDP394" s="59"/>
      <c r="DDQ394" s="59"/>
      <c r="DDR394" s="59"/>
      <c r="DDS394" s="59"/>
      <c r="DDT394" s="59"/>
      <c r="DDU394" s="59"/>
      <c r="DDV394" s="59"/>
      <c r="DDW394" s="59"/>
      <c r="DDX394" s="59"/>
      <c r="DDY394" s="59"/>
      <c r="DDZ394" s="59"/>
      <c r="DEA394" s="59"/>
      <c r="DEB394" s="59"/>
      <c r="DEC394" s="59"/>
      <c r="DED394" s="59"/>
      <c r="DEE394" s="59"/>
      <c r="DEF394" s="59"/>
      <c r="DEG394" s="59"/>
      <c r="DEH394" s="59"/>
      <c r="DEI394" s="59"/>
      <c r="DEJ394" s="59"/>
      <c r="DEK394" s="59"/>
      <c r="DEL394" s="59"/>
      <c r="DEM394" s="59"/>
      <c r="DEN394" s="59"/>
      <c r="DEO394" s="59"/>
      <c r="DEP394" s="59"/>
      <c r="DEQ394" s="59"/>
      <c r="DER394" s="59"/>
      <c r="DES394" s="59"/>
      <c r="DET394" s="59"/>
      <c r="DEU394" s="59"/>
      <c r="DEV394" s="59"/>
      <c r="DEW394" s="59"/>
      <c r="DEX394" s="59"/>
      <c r="DEY394" s="59"/>
      <c r="DEZ394" s="59"/>
      <c r="DFA394" s="59"/>
      <c r="DFB394" s="59"/>
      <c r="DFC394" s="59"/>
      <c r="DFD394" s="59"/>
      <c r="DFE394" s="59"/>
      <c r="DFF394" s="59"/>
      <c r="DFG394" s="59"/>
      <c r="DFH394" s="59"/>
      <c r="DFI394" s="59"/>
      <c r="DFJ394" s="59"/>
      <c r="DFK394" s="59"/>
      <c r="DFL394" s="59"/>
      <c r="DFM394" s="59"/>
      <c r="DFN394" s="59"/>
      <c r="DFO394" s="59"/>
      <c r="DFP394" s="59"/>
      <c r="DFQ394" s="59"/>
      <c r="DFR394" s="59"/>
      <c r="DFS394" s="59"/>
      <c r="DFT394" s="59"/>
      <c r="DFU394" s="59"/>
      <c r="DFV394" s="59"/>
      <c r="DFW394" s="59"/>
      <c r="DFX394" s="59"/>
      <c r="DFY394" s="59"/>
      <c r="DFZ394" s="59"/>
      <c r="DGA394" s="59"/>
      <c r="DGB394" s="59"/>
      <c r="DGC394" s="59"/>
      <c r="DGD394" s="59"/>
      <c r="DGE394" s="59"/>
      <c r="DGF394" s="59"/>
      <c r="DGG394" s="59"/>
      <c r="DGH394" s="59"/>
      <c r="DGI394" s="59"/>
      <c r="DGJ394" s="59"/>
      <c r="DGK394" s="59"/>
      <c r="DGL394" s="59"/>
      <c r="DGM394" s="59"/>
      <c r="DGN394" s="59"/>
      <c r="DGO394" s="59"/>
      <c r="DGP394" s="59"/>
      <c r="DGQ394" s="59"/>
      <c r="DGR394" s="59"/>
      <c r="DGS394" s="59"/>
      <c r="DGT394" s="59"/>
      <c r="DGU394" s="59"/>
      <c r="DGV394" s="59"/>
      <c r="DGW394" s="59"/>
      <c r="DGX394" s="59"/>
      <c r="DGY394" s="59"/>
      <c r="DGZ394" s="59"/>
      <c r="DHA394" s="59"/>
      <c r="DHB394" s="59"/>
      <c r="DHC394" s="59"/>
      <c r="DHD394" s="59"/>
      <c r="DHE394" s="59"/>
      <c r="DHF394" s="59"/>
      <c r="DHG394" s="59"/>
      <c r="DHH394" s="59"/>
      <c r="DHI394" s="59"/>
      <c r="DHJ394" s="59"/>
      <c r="DHK394" s="59"/>
      <c r="DHL394" s="59"/>
      <c r="DHM394" s="59"/>
      <c r="DHN394" s="59"/>
      <c r="DHO394" s="59"/>
      <c r="DHP394" s="59"/>
      <c r="DHQ394" s="59"/>
      <c r="DHR394" s="59"/>
      <c r="DHS394" s="59"/>
      <c r="DHT394" s="59"/>
      <c r="DHU394" s="59"/>
      <c r="DHV394" s="59"/>
      <c r="DHW394" s="59"/>
      <c r="DHX394" s="59"/>
      <c r="DHY394" s="59"/>
      <c r="DHZ394" s="59"/>
      <c r="DIA394" s="59"/>
      <c r="DIB394" s="59"/>
      <c r="DIC394" s="59"/>
      <c r="DID394" s="59"/>
      <c r="DIE394" s="59"/>
      <c r="DIF394" s="59"/>
      <c r="DIG394" s="59"/>
      <c r="DIH394" s="59"/>
      <c r="DII394" s="59"/>
      <c r="DIJ394" s="59"/>
      <c r="DIK394" s="59"/>
      <c r="DIL394" s="59"/>
      <c r="DIM394" s="59"/>
      <c r="DIN394" s="59"/>
      <c r="DIO394" s="59"/>
      <c r="DIP394" s="59"/>
      <c r="DIQ394" s="59"/>
      <c r="DIR394" s="59"/>
      <c r="DIS394" s="59"/>
      <c r="DIT394" s="59"/>
      <c r="DIU394" s="59"/>
      <c r="DIV394" s="59"/>
      <c r="DIW394" s="59"/>
      <c r="DIX394" s="59"/>
      <c r="DIY394" s="59"/>
      <c r="DIZ394" s="59"/>
      <c r="DJA394" s="59"/>
      <c r="DJB394" s="59"/>
      <c r="DJC394" s="59"/>
      <c r="DJD394" s="59"/>
      <c r="DJE394" s="59"/>
      <c r="DJF394" s="59"/>
      <c r="DJG394" s="59"/>
      <c r="DJH394" s="59"/>
      <c r="DJI394" s="59"/>
      <c r="DJJ394" s="59"/>
      <c r="DJK394" s="59"/>
      <c r="DJL394" s="59"/>
      <c r="DJM394" s="59"/>
      <c r="DJN394" s="59"/>
      <c r="DJO394" s="59"/>
      <c r="DJP394" s="59"/>
      <c r="DJQ394" s="59"/>
      <c r="DJR394" s="59"/>
      <c r="DJS394" s="59"/>
      <c r="DJT394" s="59"/>
      <c r="DJU394" s="59"/>
      <c r="DJV394" s="59"/>
      <c r="DJW394" s="59"/>
      <c r="DJX394" s="59"/>
      <c r="DJY394" s="59"/>
      <c r="DJZ394" s="59"/>
      <c r="DKA394" s="59"/>
      <c r="DKB394" s="59"/>
      <c r="DKC394" s="59"/>
      <c r="DKD394" s="59"/>
      <c r="DKE394" s="59"/>
      <c r="DKF394" s="59"/>
      <c r="DKG394" s="59"/>
      <c r="DKH394" s="59"/>
      <c r="DKI394" s="59"/>
      <c r="DKJ394" s="59"/>
      <c r="DKK394" s="59"/>
      <c r="DKL394" s="59"/>
      <c r="DKM394" s="59"/>
      <c r="DKN394" s="59"/>
      <c r="DKO394" s="59"/>
      <c r="DKP394" s="59"/>
      <c r="DKQ394" s="59"/>
      <c r="DKR394" s="59"/>
      <c r="DKS394" s="59"/>
      <c r="DKT394" s="59"/>
      <c r="DKU394" s="59"/>
      <c r="DKV394" s="59"/>
      <c r="DKW394" s="59"/>
      <c r="DKX394" s="59"/>
      <c r="DKY394" s="59"/>
      <c r="DKZ394" s="59"/>
      <c r="DLA394" s="59"/>
      <c r="DLB394" s="59"/>
      <c r="DLC394" s="59"/>
      <c r="DLD394" s="59"/>
      <c r="DLE394" s="59"/>
      <c r="DLF394" s="59"/>
      <c r="DLG394" s="59"/>
      <c r="DLH394" s="59"/>
      <c r="DLI394" s="59"/>
      <c r="DLJ394" s="59"/>
      <c r="DLK394" s="59"/>
      <c r="DLL394" s="59"/>
      <c r="DLM394" s="59"/>
      <c r="DLN394" s="59"/>
      <c r="DLO394" s="59"/>
      <c r="DLP394" s="59"/>
      <c r="DLQ394" s="59"/>
      <c r="DLR394" s="59"/>
      <c r="DLS394" s="59"/>
      <c r="DLT394" s="59"/>
      <c r="DLU394" s="59"/>
      <c r="DLV394" s="59"/>
      <c r="DLW394" s="59"/>
      <c r="DLX394" s="59"/>
      <c r="DLY394" s="59"/>
      <c r="DLZ394" s="59"/>
      <c r="DMA394" s="59"/>
      <c r="DMB394" s="59"/>
      <c r="DMC394" s="59"/>
      <c r="DMD394" s="59"/>
      <c r="DME394" s="59"/>
      <c r="DMF394" s="59"/>
      <c r="DMG394" s="59"/>
      <c r="DMH394" s="59"/>
      <c r="DMI394" s="59"/>
      <c r="DMJ394" s="59"/>
      <c r="DMK394" s="59"/>
      <c r="DML394" s="59"/>
      <c r="DMM394" s="59"/>
      <c r="DMN394" s="59"/>
      <c r="DMO394" s="59"/>
      <c r="DMP394" s="59"/>
      <c r="DMQ394" s="59"/>
      <c r="DMR394" s="59"/>
      <c r="DMS394" s="59"/>
      <c r="DMT394" s="59"/>
      <c r="DMU394" s="59"/>
      <c r="DMV394" s="59"/>
      <c r="DMW394" s="59"/>
      <c r="DMX394" s="59"/>
      <c r="DMY394" s="59"/>
      <c r="DMZ394" s="59"/>
      <c r="DNA394" s="59"/>
      <c r="DNB394" s="59"/>
      <c r="DNC394" s="59"/>
      <c r="DND394" s="59"/>
      <c r="DNE394" s="59"/>
      <c r="DNF394" s="59"/>
      <c r="DNG394" s="59"/>
      <c r="DNH394" s="59"/>
      <c r="DNI394" s="59"/>
      <c r="DNJ394" s="59"/>
      <c r="DNK394" s="59"/>
      <c r="DNL394" s="59"/>
      <c r="DNM394" s="59"/>
      <c r="DNN394" s="59"/>
      <c r="DNO394" s="59"/>
      <c r="DNP394" s="59"/>
      <c r="DNQ394" s="59"/>
      <c r="DNR394" s="59"/>
      <c r="DNS394" s="59"/>
      <c r="DNT394" s="59"/>
      <c r="DNU394" s="59"/>
      <c r="DNV394" s="59"/>
      <c r="DNW394" s="59"/>
      <c r="DNX394" s="59"/>
      <c r="DNY394" s="59"/>
      <c r="DNZ394" s="59"/>
      <c r="DOA394" s="59"/>
      <c r="DOB394" s="59"/>
      <c r="DOC394" s="59"/>
      <c r="DOD394" s="59"/>
      <c r="DOE394" s="59"/>
      <c r="DOF394" s="59"/>
      <c r="DOG394" s="59"/>
      <c r="DOH394" s="59"/>
      <c r="DOI394" s="59"/>
      <c r="DOJ394" s="59"/>
      <c r="DOK394" s="59"/>
      <c r="DOL394" s="59"/>
      <c r="DOM394" s="59"/>
      <c r="DON394" s="59"/>
      <c r="DOO394" s="59"/>
      <c r="DOP394" s="59"/>
      <c r="DOQ394" s="59"/>
      <c r="DOR394" s="59"/>
      <c r="DOS394" s="59"/>
      <c r="DOT394" s="59"/>
      <c r="DOU394" s="59"/>
      <c r="DOV394" s="59"/>
      <c r="DOW394" s="59"/>
      <c r="DOX394" s="59"/>
      <c r="DOY394" s="59"/>
      <c r="DOZ394" s="59"/>
      <c r="DPA394" s="59"/>
      <c r="DPB394" s="59"/>
      <c r="DPC394" s="59"/>
      <c r="DPD394" s="59"/>
      <c r="DPE394" s="59"/>
      <c r="DPF394" s="59"/>
      <c r="DPG394" s="59"/>
      <c r="DPH394" s="59"/>
      <c r="DPI394" s="59"/>
      <c r="DPJ394" s="59"/>
      <c r="DPK394" s="59"/>
      <c r="DPL394" s="59"/>
      <c r="DPM394" s="59"/>
      <c r="DPN394" s="59"/>
      <c r="DPO394" s="59"/>
      <c r="DPP394" s="59"/>
      <c r="DPQ394" s="59"/>
      <c r="DPR394" s="59"/>
      <c r="DPS394" s="59"/>
      <c r="DPT394" s="59"/>
      <c r="DPU394" s="59"/>
      <c r="DPV394" s="59"/>
      <c r="DPW394" s="59"/>
      <c r="DPX394" s="59"/>
      <c r="DPY394" s="59"/>
      <c r="DPZ394" s="59"/>
      <c r="DQA394" s="59"/>
      <c r="DQB394" s="59"/>
      <c r="DQC394" s="59"/>
      <c r="DQD394" s="59"/>
      <c r="DQE394" s="59"/>
      <c r="DQF394" s="59"/>
      <c r="DQG394" s="59"/>
      <c r="DQH394" s="59"/>
      <c r="DQI394" s="59"/>
      <c r="DQJ394" s="59"/>
      <c r="DQK394" s="59"/>
      <c r="DQL394" s="59"/>
      <c r="DQM394" s="59"/>
      <c r="DQN394" s="59"/>
      <c r="DQO394" s="59"/>
      <c r="DQP394" s="59"/>
      <c r="DQQ394" s="59"/>
      <c r="DQR394" s="59"/>
      <c r="DQS394" s="59"/>
      <c r="DQT394" s="59"/>
      <c r="DQU394" s="59"/>
      <c r="DQV394" s="59"/>
      <c r="DQW394" s="59"/>
      <c r="DQX394" s="59"/>
      <c r="DQY394" s="59"/>
      <c r="DQZ394" s="59"/>
      <c r="DRA394" s="59"/>
      <c r="DRB394" s="59"/>
      <c r="DRC394" s="59"/>
      <c r="DRD394" s="59"/>
      <c r="DRE394" s="59"/>
      <c r="DRF394" s="59"/>
      <c r="DRG394" s="59"/>
      <c r="DRH394" s="59"/>
      <c r="DRI394" s="59"/>
      <c r="DRJ394" s="59"/>
      <c r="DRK394" s="59"/>
      <c r="DRL394" s="59"/>
      <c r="DRM394" s="59"/>
      <c r="DRN394" s="59"/>
      <c r="DRO394" s="59"/>
      <c r="DRP394" s="59"/>
      <c r="DRQ394" s="59"/>
      <c r="DRR394" s="59"/>
      <c r="DRS394" s="59"/>
      <c r="DRT394" s="59"/>
      <c r="DRU394" s="59"/>
      <c r="DRV394" s="59"/>
      <c r="DRW394" s="59"/>
      <c r="DRX394" s="59"/>
      <c r="DRY394" s="59"/>
      <c r="DRZ394" s="59"/>
      <c r="DSA394" s="59"/>
      <c r="DSB394" s="59"/>
      <c r="DSC394" s="59"/>
      <c r="DSD394" s="59"/>
      <c r="DSE394" s="59"/>
      <c r="DSF394" s="59"/>
      <c r="DSG394" s="59"/>
      <c r="DSH394" s="59"/>
      <c r="DSI394" s="59"/>
      <c r="DSJ394" s="59"/>
      <c r="DSK394" s="59"/>
      <c r="DSL394" s="59"/>
      <c r="DSM394" s="59"/>
      <c r="DSN394" s="59"/>
      <c r="DSO394" s="59"/>
      <c r="DSP394" s="59"/>
      <c r="DSQ394" s="59"/>
      <c r="DSR394" s="59"/>
      <c r="DSS394" s="59"/>
      <c r="DST394" s="59"/>
      <c r="DSU394" s="59"/>
      <c r="DSV394" s="59"/>
      <c r="DSW394" s="59"/>
      <c r="DSX394" s="59"/>
      <c r="DSY394" s="59"/>
      <c r="DSZ394" s="59"/>
      <c r="DTA394" s="59"/>
      <c r="DTB394" s="59"/>
      <c r="DTC394" s="59"/>
      <c r="DTD394" s="59"/>
      <c r="DTE394" s="59"/>
      <c r="DTF394" s="59"/>
      <c r="DTG394" s="59"/>
      <c r="DTH394" s="59"/>
      <c r="DTI394" s="59"/>
      <c r="DTJ394" s="59"/>
      <c r="DTK394" s="59"/>
      <c r="DTL394" s="59"/>
      <c r="DTM394" s="59"/>
      <c r="DTN394" s="59"/>
      <c r="DTO394" s="59"/>
      <c r="DTP394" s="59"/>
      <c r="DTQ394" s="59"/>
      <c r="DTR394" s="59"/>
      <c r="DTS394" s="59"/>
      <c r="DTT394" s="59"/>
      <c r="DTU394" s="59"/>
      <c r="DTV394" s="59"/>
      <c r="DTW394" s="59"/>
      <c r="DTX394" s="59"/>
      <c r="DTY394" s="59"/>
      <c r="DTZ394" s="59"/>
      <c r="DUA394" s="59"/>
      <c r="DUB394" s="59"/>
      <c r="DUC394" s="59"/>
      <c r="DUD394" s="59"/>
      <c r="DUE394" s="59"/>
      <c r="DUF394" s="59"/>
      <c r="DUG394" s="59"/>
      <c r="DUH394" s="59"/>
      <c r="DUI394" s="59"/>
      <c r="DUJ394" s="59"/>
      <c r="DUK394" s="59"/>
      <c r="DUL394" s="59"/>
      <c r="DUM394" s="59"/>
      <c r="DUN394" s="59"/>
      <c r="DUO394" s="59"/>
      <c r="DUP394" s="59"/>
      <c r="DUQ394" s="59"/>
      <c r="DUR394" s="59"/>
      <c r="DUS394" s="59"/>
      <c r="DUT394" s="59"/>
      <c r="DUU394" s="59"/>
      <c r="DUV394" s="59"/>
      <c r="DUW394" s="59"/>
      <c r="DUX394" s="59"/>
      <c r="DUY394" s="59"/>
      <c r="DUZ394" s="59"/>
      <c r="DVA394" s="59"/>
      <c r="DVB394" s="59"/>
      <c r="DVC394" s="59"/>
      <c r="DVD394" s="59"/>
      <c r="DVE394" s="59"/>
      <c r="DVF394" s="59"/>
      <c r="DVG394" s="59"/>
      <c r="DVH394" s="59"/>
      <c r="DVI394" s="59"/>
      <c r="DVJ394" s="59"/>
      <c r="DVK394" s="59"/>
      <c r="DVL394" s="59"/>
      <c r="DVM394" s="59"/>
      <c r="DVN394" s="59"/>
      <c r="DVO394" s="59"/>
      <c r="DVP394" s="59"/>
      <c r="DVQ394" s="59"/>
      <c r="DVR394" s="59"/>
      <c r="DVS394" s="59"/>
      <c r="DVT394" s="59"/>
      <c r="DVU394" s="59"/>
      <c r="DVV394" s="59"/>
      <c r="DVW394" s="59"/>
      <c r="DVX394" s="59"/>
      <c r="DVY394" s="59"/>
      <c r="DVZ394" s="59"/>
      <c r="DWA394" s="59"/>
      <c r="DWB394" s="59"/>
      <c r="DWC394" s="59"/>
      <c r="DWD394" s="59"/>
      <c r="DWE394" s="59"/>
      <c r="DWF394" s="59"/>
      <c r="DWG394" s="59"/>
      <c r="DWH394" s="59"/>
      <c r="DWI394" s="59"/>
      <c r="DWJ394" s="59"/>
      <c r="DWK394" s="59"/>
      <c r="DWL394" s="59"/>
      <c r="DWM394" s="59"/>
      <c r="DWN394" s="59"/>
      <c r="DWO394" s="59"/>
      <c r="DWP394" s="59"/>
      <c r="DWQ394" s="59"/>
      <c r="DWR394" s="59"/>
      <c r="DWS394" s="59"/>
      <c r="DWT394" s="59"/>
      <c r="DWU394" s="59"/>
      <c r="DWV394" s="59"/>
      <c r="DWW394" s="59"/>
      <c r="DWX394" s="59"/>
      <c r="DWY394" s="59"/>
      <c r="DWZ394" s="59"/>
      <c r="DXA394" s="59"/>
      <c r="DXB394" s="59"/>
      <c r="DXC394" s="59"/>
      <c r="DXD394" s="59"/>
      <c r="DXE394" s="59"/>
      <c r="DXF394" s="59"/>
      <c r="DXG394" s="59"/>
      <c r="DXH394" s="59"/>
      <c r="DXI394" s="59"/>
      <c r="DXJ394" s="59"/>
      <c r="DXK394" s="59"/>
      <c r="DXL394" s="59"/>
      <c r="DXM394" s="59"/>
      <c r="DXN394" s="59"/>
      <c r="DXO394" s="59"/>
      <c r="DXP394" s="59"/>
      <c r="DXQ394" s="59"/>
      <c r="DXR394" s="59"/>
      <c r="DXS394" s="59"/>
      <c r="DXT394" s="59"/>
      <c r="DXU394" s="59"/>
      <c r="DXV394" s="59"/>
      <c r="DXW394" s="59"/>
      <c r="DXX394" s="59"/>
      <c r="DXY394" s="59"/>
      <c r="DXZ394" s="59"/>
      <c r="DYA394" s="59"/>
      <c r="DYB394" s="59"/>
      <c r="DYC394" s="59"/>
      <c r="DYD394" s="59"/>
      <c r="DYE394" s="59"/>
      <c r="DYF394" s="59"/>
      <c r="DYG394" s="59"/>
      <c r="DYH394" s="59"/>
      <c r="DYI394" s="59"/>
      <c r="DYJ394" s="59"/>
      <c r="DYK394" s="59"/>
      <c r="DYL394" s="59"/>
      <c r="DYM394" s="59"/>
      <c r="DYN394" s="59"/>
      <c r="DYO394" s="59"/>
      <c r="DYP394" s="59"/>
      <c r="DYQ394" s="59"/>
      <c r="DYR394" s="59"/>
      <c r="DYS394" s="59"/>
      <c r="DYT394" s="59"/>
      <c r="DYU394" s="59"/>
      <c r="DYV394" s="59"/>
      <c r="DYW394" s="59"/>
      <c r="DYX394" s="59"/>
      <c r="DYY394" s="59"/>
      <c r="DYZ394" s="59"/>
      <c r="DZA394" s="59"/>
      <c r="DZB394" s="59"/>
      <c r="DZC394" s="59"/>
      <c r="DZD394" s="59"/>
      <c r="DZE394" s="59"/>
      <c r="DZF394" s="59"/>
      <c r="DZG394" s="59"/>
      <c r="DZH394" s="59"/>
      <c r="DZI394" s="59"/>
      <c r="DZJ394" s="59"/>
      <c r="DZK394" s="59"/>
      <c r="DZL394" s="59"/>
      <c r="DZM394" s="59"/>
      <c r="DZN394" s="59"/>
      <c r="DZO394" s="59"/>
      <c r="DZP394" s="59"/>
      <c r="DZQ394" s="59"/>
      <c r="DZR394" s="59"/>
      <c r="DZS394" s="59"/>
      <c r="DZT394" s="59"/>
      <c r="DZU394" s="59"/>
      <c r="DZV394" s="59"/>
      <c r="DZW394" s="59"/>
      <c r="DZX394" s="59"/>
      <c r="DZY394" s="59"/>
      <c r="DZZ394" s="59"/>
      <c r="EAA394" s="59"/>
      <c r="EAB394" s="59"/>
      <c r="EAC394" s="59"/>
      <c r="EAD394" s="59"/>
      <c r="EAE394" s="59"/>
      <c r="EAF394" s="59"/>
      <c r="EAG394" s="59"/>
      <c r="EAH394" s="59"/>
      <c r="EAI394" s="59"/>
      <c r="EAJ394" s="59"/>
      <c r="EAK394" s="59"/>
      <c r="EAL394" s="59"/>
      <c r="EAM394" s="59"/>
      <c r="EAN394" s="59"/>
      <c r="EAO394" s="59"/>
      <c r="EAP394" s="59"/>
      <c r="EAQ394" s="59"/>
      <c r="EAR394" s="59"/>
      <c r="EAS394" s="59"/>
      <c r="EAT394" s="59"/>
      <c r="EAU394" s="59"/>
      <c r="EAV394" s="59"/>
      <c r="EAW394" s="59"/>
      <c r="EAX394" s="59"/>
      <c r="EAY394" s="59"/>
      <c r="EAZ394" s="59"/>
      <c r="EBA394" s="59"/>
      <c r="EBB394" s="59"/>
      <c r="EBC394" s="59"/>
      <c r="EBD394" s="59"/>
      <c r="EBE394" s="59"/>
      <c r="EBF394" s="59"/>
      <c r="EBG394" s="59"/>
      <c r="EBH394" s="59"/>
      <c r="EBI394" s="59"/>
      <c r="EBJ394" s="59"/>
      <c r="EBK394" s="59"/>
      <c r="EBL394" s="59"/>
      <c r="EBM394" s="59"/>
      <c r="EBN394" s="59"/>
      <c r="EBO394" s="59"/>
      <c r="EBP394" s="59"/>
      <c r="EBQ394" s="59"/>
      <c r="EBR394" s="59"/>
      <c r="EBS394" s="59"/>
      <c r="EBT394" s="59"/>
      <c r="EBU394" s="59"/>
      <c r="EBV394" s="59"/>
      <c r="EBW394" s="59"/>
      <c r="EBX394" s="59"/>
      <c r="EBY394" s="59"/>
      <c r="EBZ394" s="59"/>
      <c r="ECA394" s="59"/>
      <c r="ECB394" s="59"/>
      <c r="ECC394" s="59"/>
      <c r="ECD394" s="59"/>
      <c r="ECE394" s="59"/>
      <c r="ECF394" s="59"/>
      <c r="ECG394" s="59"/>
      <c r="ECH394" s="59"/>
      <c r="ECI394" s="59"/>
      <c r="ECJ394" s="59"/>
      <c r="ECK394" s="59"/>
      <c r="ECL394" s="59"/>
      <c r="ECM394" s="59"/>
      <c r="ECN394" s="59"/>
      <c r="ECO394" s="59"/>
      <c r="ECP394" s="59"/>
      <c r="ECQ394" s="59"/>
      <c r="ECR394" s="59"/>
      <c r="ECS394" s="59"/>
      <c r="ECT394" s="59"/>
      <c r="ECU394" s="59"/>
      <c r="ECV394" s="59"/>
      <c r="ECW394" s="59"/>
      <c r="ECX394" s="59"/>
      <c r="ECY394" s="59"/>
      <c r="ECZ394" s="59"/>
      <c r="EDA394" s="59"/>
      <c r="EDB394" s="59"/>
      <c r="EDC394" s="59"/>
      <c r="EDD394" s="59"/>
      <c r="EDE394" s="59"/>
      <c r="EDF394" s="59"/>
      <c r="EDG394" s="59"/>
      <c r="EDH394" s="59"/>
      <c r="EDI394" s="59"/>
      <c r="EDJ394" s="59"/>
      <c r="EDK394" s="59"/>
      <c r="EDL394" s="59"/>
      <c r="EDM394" s="59"/>
      <c r="EDN394" s="59"/>
      <c r="EDO394" s="59"/>
      <c r="EDP394" s="59"/>
      <c r="EDQ394" s="59"/>
      <c r="EDR394" s="59"/>
      <c r="EDS394" s="59"/>
      <c r="EDT394" s="59"/>
      <c r="EDU394" s="59"/>
      <c r="EDV394" s="59"/>
      <c r="EDW394" s="59"/>
      <c r="EDX394" s="59"/>
      <c r="EDY394" s="59"/>
      <c r="EDZ394" s="59"/>
      <c r="EEA394" s="59"/>
      <c r="EEB394" s="59"/>
      <c r="EEC394" s="59"/>
      <c r="EED394" s="59"/>
      <c r="EEE394" s="59"/>
      <c r="EEF394" s="59"/>
      <c r="EEG394" s="59"/>
      <c r="EEH394" s="59"/>
      <c r="EEI394" s="59"/>
      <c r="EEJ394" s="59"/>
      <c r="EEK394" s="59"/>
      <c r="EEL394" s="59"/>
      <c r="EEM394" s="59"/>
      <c r="EEN394" s="59"/>
      <c r="EEO394" s="59"/>
      <c r="EEP394" s="59"/>
      <c r="EEQ394" s="59"/>
      <c r="EER394" s="59"/>
      <c r="EES394" s="59"/>
      <c r="EET394" s="59"/>
      <c r="EEU394" s="59"/>
      <c r="EEV394" s="59"/>
      <c r="EEW394" s="59"/>
      <c r="EEX394" s="59"/>
      <c r="EEY394" s="59"/>
      <c r="EEZ394" s="59"/>
      <c r="EFA394" s="59"/>
      <c r="EFB394" s="59"/>
      <c r="EFC394" s="59"/>
      <c r="EFD394" s="59"/>
      <c r="EFE394" s="59"/>
      <c r="EFF394" s="59"/>
      <c r="EFG394" s="59"/>
      <c r="EFH394" s="59"/>
      <c r="EFI394" s="59"/>
      <c r="EFJ394" s="59"/>
      <c r="EFK394" s="59"/>
      <c r="EFL394" s="59"/>
      <c r="EFM394" s="59"/>
      <c r="EFN394" s="59"/>
      <c r="EFO394" s="59"/>
      <c r="EFP394" s="59"/>
      <c r="EFQ394" s="59"/>
      <c r="EFR394" s="59"/>
      <c r="EFS394" s="59"/>
      <c r="EFT394" s="59"/>
      <c r="EFU394" s="59"/>
      <c r="EFV394" s="59"/>
      <c r="EFW394" s="59"/>
      <c r="EFX394" s="59"/>
      <c r="EFY394" s="59"/>
      <c r="EFZ394" s="59"/>
      <c r="EGA394" s="59"/>
      <c r="EGB394" s="59"/>
      <c r="EGC394" s="59"/>
      <c r="EGD394" s="59"/>
      <c r="EGE394" s="59"/>
      <c r="EGF394" s="59"/>
      <c r="EGG394" s="59"/>
      <c r="EGH394" s="59"/>
      <c r="EGI394" s="59"/>
      <c r="EGJ394" s="59"/>
      <c r="EGK394" s="59"/>
      <c r="EGL394" s="59"/>
      <c r="EGM394" s="59"/>
      <c r="EGN394" s="59"/>
      <c r="EGO394" s="59"/>
      <c r="EGP394" s="59"/>
      <c r="EGQ394" s="59"/>
      <c r="EGR394" s="59"/>
      <c r="EGS394" s="59"/>
      <c r="EGT394" s="59"/>
      <c r="EGU394" s="59"/>
      <c r="EGV394" s="59"/>
      <c r="EGW394" s="59"/>
      <c r="EGX394" s="59"/>
      <c r="EGY394" s="59"/>
      <c r="EGZ394" s="59"/>
      <c r="EHA394" s="59"/>
      <c r="EHB394" s="59"/>
      <c r="EHC394" s="59"/>
      <c r="EHD394" s="59"/>
      <c r="EHE394" s="59"/>
      <c r="EHF394" s="59"/>
      <c r="EHG394" s="59"/>
      <c r="EHH394" s="59"/>
      <c r="EHI394" s="59"/>
      <c r="EHJ394" s="59"/>
      <c r="EHK394" s="59"/>
      <c r="EHL394" s="59"/>
      <c r="EHM394" s="59"/>
      <c r="EHN394" s="59"/>
      <c r="EHO394" s="59"/>
      <c r="EHP394" s="59"/>
      <c r="EHQ394" s="59"/>
      <c r="EHR394" s="59"/>
      <c r="EHS394" s="59"/>
      <c r="EHT394" s="59"/>
      <c r="EHU394" s="59"/>
      <c r="EHV394" s="59"/>
      <c r="EHW394" s="59"/>
      <c r="EHX394" s="59"/>
      <c r="EHY394" s="59"/>
      <c r="EHZ394" s="59"/>
      <c r="EIA394" s="59"/>
      <c r="EIB394" s="59"/>
      <c r="EIC394" s="59"/>
      <c r="EID394" s="59"/>
      <c r="EIE394" s="59"/>
      <c r="EIF394" s="59"/>
      <c r="EIG394" s="59"/>
      <c r="EIH394" s="59"/>
      <c r="EII394" s="59"/>
      <c r="EIJ394" s="59"/>
      <c r="EIK394" s="59"/>
      <c r="EIL394" s="59"/>
      <c r="EIM394" s="59"/>
      <c r="EIN394" s="59"/>
      <c r="EIO394" s="59"/>
      <c r="EIP394" s="59"/>
      <c r="EIQ394" s="59"/>
      <c r="EIR394" s="59"/>
      <c r="EIS394" s="59"/>
      <c r="EIT394" s="59"/>
      <c r="EIU394" s="59"/>
      <c r="EIV394" s="59"/>
      <c r="EIW394" s="59"/>
      <c r="EIX394" s="59"/>
      <c r="EIY394" s="59"/>
      <c r="EIZ394" s="59"/>
      <c r="EJA394" s="59"/>
      <c r="EJB394" s="59"/>
      <c r="EJC394" s="59"/>
      <c r="EJD394" s="59"/>
      <c r="EJE394" s="59"/>
      <c r="EJF394" s="59"/>
      <c r="EJG394" s="59"/>
      <c r="EJH394" s="59"/>
      <c r="EJI394" s="59"/>
      <c r="EJJ394" s="59"/>
      <c r="EJK394" s="59"/>
      <c r="EJL394" s="59"/>
      <c r="EJM394" s="59"/>
      <c r="EJN394" s="59"/>
      <c r="EJO394" s="59"/>
      <c r="EJP394" s="59"/>
      <c r="EJQ394" s="59"/>
      <c r="EJR394" s="59"/>
      <c r="EJS394" s="59"/>
      <c r="EJT394" s="59"/>
      <c r="EJU394" s="59"/>
      <c r="EJV394" s="59"/>
      <c r="EJW394" s="59"/>
      <c r="EJX394" s="59"/>
      <c r="EJY394" s="59"/>
      <c r="EJZ394" s="59"/>
      <c r="EKA394" s="59"/>
      <c r="EKB394" s="59"/>
      <c r="EKC394" s="59"/>
      <c r="EKD394" s="59"/>
      <c r="EKE394" s="59"/>
      <c r="EKF394" s="59"/>
      <c r="EKG394" s="59"/>
      <c r="EKH394" s="59"/>
      <c r="EKI394" s="59"/>
      <c r="EKJ394" s="59"/>
      <c r="EKK394" s="59"/>
      <c r="EKL394" s="59"/>
      <c r="EKM394" s="59"/>
      <c r="EKN394" s="59"/>
      <c r="EKO394" s="59"/>
      <c r="EKP394" s="59"/>
      <c r="EKQ394" s="59"/>
      <c r="EKR394" s="59"/>
      <c r="EKS394" s="59"/>
      <c r="EKT394" s="59"/>
      <c r="EKU394" s="59"/>
      <c r="EKV394" s="59"/>
      <c r="EKW394" s="59"/>
      <c r="EKX394" s="59"/>
      <c r="EKY394" s="59"/>
      <c r="EKZ394" s="59"/>
      <c r="ELA394" s="59"/>
      <c r="ELB394" s="59"/>
      <c r="ELC394" s="59"/>
      <c r="ELD394" s="59"/>
      <c r="ELE394" s="59"/>
      <c r="ELF394" s="59"/>
      <c r="ELG394" s="59"/>
      <c r="ELH394" s="59"/>
      <c r="ELI394" s="59"/>
      <c r="ELJ394" s="59"/>
      <c r="ELK394" s="59"/>
      <c r="ELL394" s="59"/>
      <c r="ELM394" s="59"/>
      <c r="ELN394" s="59"/>
      <c r="ELO394" s="59"/>
      <c r="ELP394" s="59"/>
      <c r="ELQ394" s="59"/>
      <c r="ELR394" s="59"/>
      <c r="ELS394" s="59"/>
      <c r="ELT394" s="59"/>
      <c r="ELU394" s="59"/>
      <c r="ELV394" s="59"/>
      <c r="ELW394" s="59"/>
      <c r="ELX394" s="59"/>
      <c r="ELY394" s="59"/>
      <c r="ELZ394" s="59"/>
      <c r="EMA394" s="59"/>
      <c r="EMB394" s="59"/>
      <c r="EMC394" s="59"/>
      <c r="EMD394" s="59"/>
      <c r="EME394" s="59"/>
      <c r="EMF394" s="59"/>
      <c r="EMG394" s="59"/>
      <c r="EMH394" s="59"/>
      <c r="EMI394" s="59"/>
      <c r="EMJ394" s="59"/>
      <c r="EMK394" s="59"/>
      <c r="EML394" s="59"/>
      <c r="EMM394" s="59"/>
      <c r="EMN394" s="59"/>
      <c r="EMO394" s="59"/>
      <c r="EMP394" s="59"/>
      <c r="EMQ394" s="59"/>
      <c r="EMR394" s="59"/>
      <c r="EMS394" s="59"/>
      <c r="EMT394" s="59"/>
      <c r="EMU394" s="59"/>
      <c r="EMV394" s="59"/>
      <c r="EMW394" s="59"/>
      <c r="EMX394" s="59"/>
      <c r="EMY394" s="59"/>
      <c r="EMZ394" s="59"/>
      <c r="ENA394" s="59"/>
      <c r="ENB394" s="59"/>
      <c r="ENC394" s="59"/>
      <c r="END394" s="59"/>
      <c r="ENE394" s="59"/>
      <c r="ENF394" s="59"/>
      <c r="ENG394" s="59"/>
      <c r="ENH394" s="59"/>
      <c r="ENI394" s="59"/>
      <c r="ENJ394" s="59"/>
      <c r="ENK394" s="59"/>
      <c r="ENL394" s="59"/>
      <c r="ENM394" s="59"/>
      <c r="ENN394" s="59"/>
      <c r="ENO394" s="59"/>
      <c r="ENP394" s="59"/>
      <c r="ENQ394" s="59"/>
      <c r="ENR394" s="59"/>
      <c r="ENS394" s="59"/>
      <c r="ENT394" s="59"/>
      <c r="ENU394" s="59"/>
      <c r="ENV394" s="59"/>
      <c r="ENW394" s="59"/>
      <c r="ENX394" s="59"/>
      <c r="ENY394" s="59"/>
      <c r="ENZ394" s="59"/>
      <c r="EOA394" s="59"/>
      <c r="EOB394" s="59"/>
      <c r="EOC394" s="59"/>
      <c r="EOD394" s="59"/>
      <c r="EOE394" s="59"/>
      <c r="EOF394" s="59"/>
      <c r="EOG394" s="59"/>
      <c r="EOH394" s="59"/>
      <c r="EOI394" s="59"/>
      <c r="EOJ394" s="59"/>
      <c r="EOK394" s="59"/>
      <c r="EOL394" s="59"/>
      <c r="EOM394" s="59"/>
      <c r="EON394" s="59"/>
      <c r="EOO394" s="59"/>
      <c r="EOP394" s="59"/>
      <c r="EOQ394" s="59"/>
      <c r="EOR394" s="59"/>
      <c r="EOS394" s="59"/>
      <c r="EOT394" s="59"/>
      <c r="EOU394" s="59"/>
      <c r="EOV394" s="59"/>
      <c r="EOW394" s="59"/>
      <c r="EOX394" s="59"/>
      <c r="EOY394" s="59"/>
      <c r="EOZ394" s="59"/>
      <c r="EPA394" s="59"/>
      <c r="EPB394" s="59"/>
      <c r="EPC394" s="59"/>
      <c r="EPD394" s="59"/>
      <c r="EPE394" s="59"/>
      <c r="EPF394" s="59"/>
      <c r="EPG394" s="59"/>
      <c r="EPH394" s="59"/>
      <c r="EPI394" s="59"/>
      <c r="EPJ394" s="59"/>
      <c r="EPK394" s="59"/>
      <c r="EPL394" s="59"/>
      <c r="EPM394" s="59"/>
      <c r="EPN394" s="59"/>
      <c r="EPO394" s="59"/>
      <c r="EPP394" s="59"/>
      <c r="EPQ394" s="59"/>
      <c r="EPR394" s="59"/>
      <c r="EPS394" s="59"/>
      <c r="EPT394" s="59"/>
      <c r="EPU394" s="59"/>
      <c r="EPV394" s="59"/>
      <c r="EPW394" s="59"/>
      <c r="EPX394" s="59"/>
      <c r="EPY394" s="59"/>
      <c r="EPZ394" s="59"/>
      <c r="EQA394" s="59"/>
      <c r="EQB394" s="59"/>
      <c r="EQC394" s="59"/>
      <c r="EQD394" s="59"/>
      <c r="EQE394" s="59"/>
      <c r="EQF394" s="59"/>
      <c r="EQG394" s="59"/>
      <c r="EQH394" s="59"/>
      <c r="EQI394" s="59"/>
      <c r="EQJ394" s="59"/>
      <c r="EQK394" s="59"/>
      <c r="EQL394" s="59"/>
      <c r="EQM394" s="59"/>
      <c r="EQN394" s="59"/>
      <c r="EQO394" s="59"/>
      <c r="EQP394" s="59"/>
      <c r="EQQ394" s="59"/>
      <c r="EQR394" s="59"/>
      <c r="EQS394" s="59"/>
      <c r="EQT394" s="59"/>
      <c r="EQU394" s="59"/>
      <c r="EQV394" s="59"/>
      <c r="EQW394" s="59"/>
      <c r="EQX394" s="59"/>
      <c r="EQY394" s="59"/>
      <c r="EQZ394" s="59"/>
      <c r="ERA394" s="59"/>
      <c r="ERB394" s="59"/>
      <c r="ERC394" s="59"/>
      <c r="ERD394" s="59"/>
      <c r="ERE394" s="59"/>
      <c r="ERF394" s="59"/>
      <c r="ERG394" s="59"/>
      <c r="ERH394" s="59"/>
      <c r="ERI394" s="59"/>
      <c r="ERJ394" s="59"/>
      <c r="ERK394" s="59"/>
      <c r="ERL394" s="59"/>
      <c r="ERM394" s="59"/>
      <c r="ERN394" s="59"/>
      <c r="ERO394" s="59"/>
      <c r="ERP394" s="59"/>
      <c r="ERQ394" s="59"/>
      <c r="ERR394" s="59"/>
      <c r="ERS394" s="59"/>
      <c r="ERT394" s="59"/>
      <c r="ERU394" s="59"/>
      <c r="ERV394" s="59"/>
      <c r="ERW394" s="59"/>
      <c r="ERX394" s="59"/>
      <c r="ERY394" s="59"/>
      <c r="ERZ394" s="59"/>
      <c r="ESA394" s="59"/>
      <c r="ESB394" s="59"/>
      <c r="ESC394" s="59"/>
      <c r="ESD394" s="59"/>
      <c r="ESE394" s="59"/>
      <c r="ESF394" s="59"/>
      <c r="ESG394" s="59"/>
      <c r="ESH394" s="59"/>
      <c r="ESI394" s="59"/>
      <c r="ESJ394" s="59"/>
      <c r="ESK394" s="59"/>
      <c r="ESL394" s="59"/>
      <c r="ESM394" s="59"/>
      <c r="ESN394" s="59"/>
      <c r="ESO394" s="59"/>
      <c r="ESP394" s="59"/>
      <c r="ESQ394" s="59"/>
      <c r="ESR394" s="59"/>
      <c r="ESS394" s="59"/>
      <c r="EST394" s="59"/>
      <c r="ESU394" s="59"/>
      <c r="ESV394" s="59"/>
      <c r="ESW394" s="59"/>
      <c r="ESX394" s="59"/>
      <c r="ESY394" s="59"/>
      <c r="ESZ394" s="59"/>
      <c r="ETA394" s="59"/>
      <c r="ETB394" s="59"/>
      <c r="ETC394" s="59"/>
      <c r="ETD394" s="59"/>
      <c r="ETE394" s="59"/>
      <c r="ETF394" s="59"/>
      <c r="ETG394" s="59"/>
      <c r="ETH394" s="59"/>
      <c r="ETI394" s="59"/>
      <c r="ETJ394" s="59"/>
      <c r="ETK394" s="59"/>
      <c r="ETL394" s="59"/>
      <c r="ETM394" s="59"/>
      <c r="ETN394" s="59"/>
      <c r="ETO394" s="59"/>
      <c r="ETP394" s="59"/>
      <c r="ETQ394" s="59"/>
      <c r="ETR394" s="59"/>
      <c r="ETS394" s="59"/>
      <c r="ETT394" s="59"/>
      <c r="ETU394" s="59"/>
      <c r="ETV394" s="59"/>
      <c r="ETW394" s="59"/>
      <c r="ETX394" s="59"/>
      <c r="ETY394" s="59"/>
      <c r="ETZ394" s="59"/>
      <c r="EUA394" s="59"/>
      <c r="EUB394" s="59"/>
      <c r="EUC394" s="59"/>
      <c r="EUD394" s="59"/>
      <c r="EUE394" s="59"/>
      <c r="EUF394" s="59"/>
      <c r="EUG394" s="59"/>
      <c r="EUH394" s="59"/>
      <c r="EUI394" s="59"/>
      <c r="EUJ394" s="59"/>
      <c r="EUK394" s="59"/>
      <c r="EUL394" s="59"/>
      <c r="EUM394" s="59"/>
      <c r="EUN394" s="59"/>
      <c r="EUO394" s="59"/>
      <c r="EUP394" s="59"/>
      <c r="EUQ394" s="59"/>
      <c r="EUR394" s="59"/>
      <c r="EUS394" s="59"/>
      <c r="EUT394" s="59"/>
      <c r="EUU394" s="59"/>
      <c r="EUV394" s="59"/>
      <c r="EUW394" s="59"/>
      <c r="EUX394" s="59"/>
      <c r="EUY394" s="59"/>
      <c r="EUZ394" s="59"/>
      <c r="EVA394" s="59"/>
      <c r="EVB394" s="59"/>
      <c r="EVC394" s="59"/>
      <c r="EVD394" s="59"/>
      <c r="EVE394" s="59"/>
      <c r="EVF394" s="59"/>
      <c r="EVG394" s="59"/>
      <c r="EVH394" s="59"/>
      <c r="EVI394" s="59"/>
      <c r="EVJ394" s="59"/>
      <c r="EVK394" s="59"/>
      <c r="EVL394" s="59"/>
      <c r="EVM394" s="59"/>
      <c r="EVN394" s="59"/>
      <c r="EVO394" s="59"/>
      <c r="EVP394" s="59"/>
      <c r="EVQ394" s="59"/>
      <c r="EVR394" s="59"/>
      <c r="EVS394" s="59"/>
      <c r="EVT394" s="59"/>
      <c r="EVU394" s="59"/>
      <c r="EVV394" s="59"/>
      <c r="EVW394" s="59"/>
      <c r="EVX394" s="59"/>
      <c r="EVY394" s="59"/>
      <c r="EVZ394" s="59"/>
      <c r="EWA394" s="59"/>
      <c r="EWB394" s="59"/>
      <c r="EWC394" s="59"/>
      <c r="EWD394" s="59"/>
      <c r="EWE394" s="59"/>
      <c r="EWF394" s="59"/>
      <c r="EWG394" s="59"/>
      <c r="EWH394" s="59"/>
      <c r="EWI394" s="59"/>
      <c r="EWJ394" s="59"/>
      <c r="EWK394" s="59"/>
      <c r="EWL394" s="59"/>
      <c r="EWM394" s="59"/>
      <c r="EWN394" s="59"/>
      <c r="EWO394" s="59"/>
      <c r="EWP394" s="59"/>
      <c r="EWQ394" s="59"/>
      <c r="EWR394" s="59"/>
      <c r="EWS394" s="59"/>
      <c r="EWT394" s="59"/>
      <c r="EWU394" s="59"/>
      <c r="EWV394" s="59"/>
      <c r="EWW394" s="59"/>
      <c r="EWX394" s="59"/>
      <c r="EWY394" s="59"/>
      <c r="EWZ394" s="59"/>
      <c r="EXA394" s="59"/>
      <c r="EXB394" s="59"/>
      <c r="EXC394" s="59"/>
      <c r="EXD394" s="59"/>
      <c r="EXE394" s="59"/>
      <c r="EXF394" s="59"/>
      <c r="EXG394" s="59"/>
      <c r="EXH394" s="59"/>
      <c r="EXI394" s="59"/>
      <c r="EXJ394" s="59"/>
      <c r="EXK394" s="59"/>
      <c r="EXL394" s="59"/>
      <c r="EXM394" s="59"/>
      <c r="EXN394" s="59"/>
      <c r="EXO394" s="59"/>
      <c r="EXP394" s="59"/>
      <c r="EXQ394" s="59"/>
      <c r="EXR394" s="59"/>
      <c r="EXS394" s="59"/>
      <c r="EXT394" s="59"/>
      <c r="EXU394" s="59"/>
      <c r="EXV394" s="59"/>
      <c r="EXW394" s="59"/>
      <c r="EXX394" s="59"/>
      <c r="EXY394" s="59"/>
      <c r="EXZ394" s="59"/>
      <c r="EYA394" s="59"/>
      <c r="EYB394" s="59"/>
      <c r="EYC394" s="59"/>
      <c r="EYD394" s="59"/>
      <c r="EYE394" s="59"/>
      <c r="EYF394" s="59"/>
      <c r="EYG394" s="59"/>
      <c r="EYH394" s="59"/>
      <c r="EYI394" s="59"/>
      <c r="EYJ394" s="59"/>
      <c r="EYK394" s="59"/>
      <c r="EYL394" s="59"/>
      <c r="EYM394" s="59"/>
      <c r="EYN394" s="59"/>
      <c r="EYO394" s="59"/>
      <c r="EYP394" s="59"/>
      <c r="EYQ394" s="59"/>
      <c r="EYR394" s="59"/>
      <c r="EYS394" s="59"/>
      <c r="EYT394" s="59"/>
      <c r="EYU394" s="59"/>
      <c r="EYV394" s="59"/>
      <c r="EYW394" s="59"/>
      <c r="EYX394" s="59"/>
      <c r="EYY394" s="59"/>
      <c r="EYZ394" s="59"/>
      <c r="EZA394" s="59"/>
      <c r="EZB394" s="59"/>
      <c r="EZC394" s="59"/>
      <c r="EZD394" s="59"/>
      <c r="EZE394" s="59"/>
      <c r="EZF394" s="59"/>
      <c r="EZG394" s="59"/>
      <c r="EZH394" s="59"/>
      <c r="EZI394" s="59"/>
      <c r="EZJ394" s="59"/>
      <c r="EZK394" s="59"/>
      <c r="EZL394" s="59"/>
      <c r="EZM394" s="59"/>
      <c r="EZN394" s="59"/>
      <c r="EZO394" s="59"/>
      <c r="EZP394" s="59"/>
      <c r="EZQ394" s="59"/>
      <c r="EZR394" s="59"/>
      <c r="EZS394" s="59"/>
      <c r="EZT394" s="59"/>
      <c r="EZU394" s="59"/>
      <c r="EZV394" s="59"/>
      <c r="EZW394" s="59"/>
      <c r="EZX394" s="59"/>
      <c r="EZY394" s="59"/>
      <c r="EZZ394" s="59"/>
      <c r="FAA394" s="59"/>
      <c r="FAB394" s="59"/>
      <c r="FAC394" s="59"/>
      <c r="FAD394" s="59"/>
      <c r="FAE394" s="59"/>
      <c r="FAF394" s="59"/>
      <c r="FAG394" s="59"/>
      <c r="FAH394" s="59"/>
      <c r="FAI394" s="59"/>
      <c r="FAJ394" s="59"/>
      <c r="FAK394" s="59"/>
      <c r="FAL394" s="59"/>
      <c r="FAM394" s="59"/>
      <c r="FAN394" s="59"/>
      <c r="FAO394" s="59"/>
      <c r="FAP394" s="59"/>
      <c r="FAQ394" s="59"/>
      <c r="FAR394" s="59"/>
      <c r="FAS394" s="59"/>
      <c r="FAT394" s="59"/>
      <c r="FAU394" s="59"/>
      <c r="FAV394" s="59"/>
      <c r="FAW394" s="59"/>
      <c r="FAX394" s="59"/>
      <c r="FAY394" s="59"/>
      <c r="FAZ394" s="59"/>
      <c r="FBA394" s="59"/>
      <c r="FBB394" s="59"/>
      <c r="FBC394" s="59"/>
      <c r="FBD394" s="59"/>
      <c r="FBE394" s="59"/>
      <c r="FBF394" s="59"/>
      <c r="FBG394" s="59"/>
      <c r="FBH394" s="59"/>
      <c r="FBI394" s="59"/>
      <c r="FBJ394" s="59"/>
      <c r="FBK394" s="59"/>
      <c r="FBL394" s="59"/>
      <c r="FBM394" s="59"/>
      <c r="FBN394" s="59"/>
      <c r="FBO394" s="59"/>
      <c r="FBP394" s="59"/>
      <c r="FBQ394" s="59"/>
      <c r="FBR394" s="59"/>
      <c r="FBS394" s="59"/>
      <c r="FBT394" s="59"/>
      <c r="FBU394" s="59"/>
      <c r="FBV394" s="59"/>
      <c r="FBW394" s="59"/>
      <c r="FBX394" s="59"/>
      <c r="FBY394" s="59"/>
      <c r="FBZ394" s="59"/>
      <c r="FCA394" s="59"/>
      <c r="FCB394" s="59"/>
      <c r="FCC394" s="59"/>
      <c r="FCD394" s="59"/>
      <c r="FCE394" s="59"/>
      <c r="FCF394" s="59"/>
      <c r="FCG394" s="59"/>
      <c r="FCH394" s="59"/>
      <c r="FCI394" s="59"/>
      <c r="FCJ394" s="59"/>
      <c r="FCK394" s="59"/>
      <c r="FCL394" s="59"/>
      <c r="FCM394" s="59"/>
      <c r="FCN394" s="59"/>
      <c r="FCO394" s="59"/>
      <c r="FCP394" s="59"/>
      <c r="FCQ394" s="59"/>
      <c r="FCR394" s="59"/>
      <c r="FCS394" s="59"/>
      <c r="FCT394" s="59"/>
      <c r="FCU394" s="59"/>
      <c r="FCV394" s="59"/>
      <c r="FCW394" s="59"/>
      <c r="FCX394" s="59"/>
      <c r="FCY394" s="59"/>
      <c r="FCZ394" s="59"/>
      <c r="FDA394" s="59"/>
      <c r="FDB394" s="59"/>
      <c r="FDC394" s="59"/>
      <c r="FDD394" s="59"/>
      <c r="FDE394" s="59"/>
      <c r="FDF394" s="59"/>
      <c r="FDG394" s="59"/>
      <c r="FDH394" s="59"/>
      <c r="FDI394" s="59"/>
      <c r="FDJ394" s="59"/>
      <c r="FDK394" s="59"/>
      <c r="FDL394" s="59"/>
      <c r="FDM394" s="59"/>
      <c r="FDN394" s="59"/>
      <c r="FDO394" s="59"/>
      <c r="FDP394" s="59"/>
      <c r="FDQ394" s="59"/>
      <c r="FDR394" s="59"/>
      <c r="FDS394" s="59"/>
      <c r="FDT394" s="59"/>
      <c r="FDU394" s="59"/>
      <c r="FDV394" s="59"/>
      <c r="FDW394" s="59"/>
      <c r="FDX394" s="59"/>
      <c r="FDY394" s="59"/>
      <c r="FDZ394" s="59"/>
      <c r="FEA394" s="59"/>
      <c r="FEB394" s="59"/>
      <c r="FEC394" s="59"/>
      <c r="FED394" s="59"/>
      <c r="FEE394" s="59"/>
      <c r="FEF394" s="59"/>
      <c r="FEG394" s="59"/>
      <c r="FEH394" s="59"/>
      <c r="FEI394" s="59"/>
      <c r="FEJ394" s="59"/>
      <c r="FEK394" s="59"/>
      <c r="FEL394" s="59"/>
      <c r="FEM394" s="59"/>
      <c r="FEN394" s="59"/>
      <c r="FEO394" s="59"/>
      <c r="FEP394" s="59"/>
      <c r="FEQ394" s="59"/>
      <c r="FER394" s="59"/>
      <c r="FES394" s="59"/>
      <c r="FET394" s="59"/>
      <c r="FEU394" s="59"/>
      <c r="FEV394" s="59"/>
      <c r="FEW394" s="59"/>
      <c r="FEX394" s="59"/>
      <c r="FEY394" s="59"/>
      <c r="FEZ394" s="59"/>
      <c r="FFA394" s="59"/>
      <c r="FFB394" s="59"/>
      <c r="FFC394" s="59"/>
      <c r="FFD394" s="59"/>
      <c r="FFE394" s="59"/>
      <c r="FFF394" s="59"/>
      <c r="FFG394" s="59"/>
      <c r="FFH394" s="59"/>
      <c r="FFI394" s="59"/>
      <c r="FFJ394" s="59"/>
      <c r="FFK394" s="59"/>
      <c r="FFL394" s="59"/>
      <c r="FFM394" s="59"/>
      <c r="FFN394" s="59"/>
      <c r="FFO394" s="59"/>
      <c r="FFP394" s="59"/>
      <c r="FFQ394" s="59"/>
      <c r="FFR394" s="59"/>
      <c r="FFS394" s="59"/>
      <c r="FFT394" s="59"/>
      <c r="FFU394" s="59"/>
      <c r="FFV394" s="59"/>
      <c r="FFW394" s="59"/>
      <c r="FFX394" s="59"/>
      <c r="FFY394" s="59"/>
      <c r="FFZ394" s="59"/>
      <c r="FGA394" s="59"/>
      <c r="FGB394" s="59"/>
      <c r="FGC394" s="59"/>
      <c r="FGD394" s="59"/>
      <c r="FGE394" s="59"/>
      <c r="FGF394" s="59"/>
      <c r="FGG394" s="59"/>
      <c r="FGH394" s="59"/>
      <c r="FGI394" s="59"/>
      <c r="FGJ394" s="59"/>
      <c r="FGK394" s="59"/>
      <c r="FGL394" s="59"/>
      <c r="FGM394" s="59"/>
      <c r="FGN394" s="59"/>
      <c r="FGO394" s="59"/>
      <c r="FGP394" s="59"/>
      <c r="FGQ394" s="59"/>
      <c r="FGR394" s="59"/>
      <c r="FGS394" s="59"/>
      <c r="FGT394" s="59"/>
      <c r="FGU394" s="59"/>
      <c r="FGV394" s="59"/>
      <c r="FGW394" s="59"/>
      <c r="FGX394" s="59"/>
      <c r="FGY394" s="59"/>
      <c r="FGZ394" s="59"/>
      <c r="FHA394" s="59"/>
      <c r="FHB394" s="59"/>
      <c r="FHC394" s="59"/>
      <c r="FHD394" s="59"/>
      <c r="FHE394" s="59"/>
      <c r="FHF394" s="59"/>
      <c r="FHG394" s="59"/>
      <c r="FHH394" s="59"/>
      <c r="FHI394" s="59"/>
      <c r="FHJ394" s="59"/>
      <c r="FHK394" s="59"/>
      <c r="FHL394" s="59"/>
      <c r="FHM394" s="59"/>
      <c r="FHN394" s="59"/>
      <c r="FHO394" s="59"/>
      <c r="FHP394" s="59"/>
      <c r="FHQ394" s="59"/>
      <c r="FHR394" s="59"/>
      <c r="FHS394" s="59"/>
      <c r="FHT394" s="59"/>
      <c r="FHU394" s="59"/>
      <c r="FHV394" s="59"/>
      <c r="FHW394" s="59"/>
      <c r="FHX394" s="59"/>
      <c r="FHY394" s="59"/>
      <c r="FHZ394" s="59"/>
      <c r="FIA394" s="59"/>
      <c r="FIB394" s="59"/>
      <c r="FIC394" s="59"/>
      <c r="FID394" s="59"/>
      <c r="FIE394" s="59"/>
      <c r="FIF394" s="59"/>
      <c r="FIG394" s="59"/>
      <c r="FIH394" s="59"/>
      <c r="FII394" s="59"/>
      <c r="FIJ394" s="59"/>
      <c r="FIK394" s="59"/>
      <c r="FIL394" s="59"/>
      <c r="FIM394" s="59"/>
      <c r="FIN394" s="59"/>
      <c r="FIO394" s="59"/>
      <c r="FIP394" s="59"/>
      <c r="FIQ394" s="59"/>
      <c r="FIR394" s="59"/>
      <c r="FIS394" s="59"/>
      <c r="FIT394" s="59"/>
      <c r="FIU394" s="59"/>
      <c r="FIV394" s="59"/>
      <c r="FIW394" s="59"/>
      <c r="FIX394" s="59"/>
      <c r="FIY394" s="59"/>
      <c r="FIZ394" s="59"/>
      <c r="FJA394" s="59"/>
      <c r="FJB394" s="59"/>
      <c r="FJC394" s="59"/>
      <c r="FJD394" s="59"/>
    </row>
    <row r="395" spans="1:4320" s="66" customFormat="1" ht="23.25" customHeight="1" x14ac:dyDescent="0.2">
      <c r="A395" s="183"/>
      <c r="B395" s="246" t="s">
        <v>827</v>
      </c>
      <c r="C395" s="258" t="s">
        <v>16</v>
      </c>
      <c r="D395" s="354" t="s">
        <v>17</v>
      </c>
      <c r="E395" s="140" t="s">
        <v>203</v>
      </c>
      <c r="F395" s="352"/>
      <c r="G395" s="248"/>
      <c r="H395" s="356">
        <v>71091</v>
      </c>
      <c r="I395" s="144" t="s">
        <v>20</v>
      </c>
      <c r="J395" s="515"/>
      <c r="K395" s="174">
        <v>25000</v>
      </c>
      <c r="L395" s="113"/>
      <c r="M395" s="65">
        <v>16040.752096193384</v>
      </c>
      <c r="N395" s="114"/>
      <c r="O395" s="58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  <c r="EQ395" s="59"/>
      <c r="ER395" s="59"/>
      <c r="ES395" s="59"/>
      <c r="ET395" s="59"/>
      <c r="EU395" s="59"/>
      <c r="EV395" s="59"/>
      <c r="EW395" s="59"/>
      <c r="EX395" s="59"/>
      <c r="EY395" s="59"/>
      <c r="EZ395" s="59"/>
      <c r="FA395" s="59"/>
      <c r="FB395" s="59"/>
      <c r="FC395" s="59"/>
      <c r="FD395" s="59"/>
      <c r="FE395" s="59"/>
      <c r="FF395" s="59"/>
      <c r="FG395" s="59"/>
      <c r="FH395" s="59"/>
      <c r="FI395" s="59"/>
      <c r="FJ395" s="59"/>
      <c r="FK395" s="59"/>
      <c r="FL395" s="59"/>
      <c r="FM395" s="59"/>
      <c r="FN395" s="59"/>
      <c r="FO395" s="59"/>
      <c r="FP395" s="59"/>
      <c r="FQ395" s="59"/>
      <c r="FR395" s="59"/>
      <c r="FS395" s="59"/>
      <c r="FT395" s="59"/>
      <c r="FU395" s="59"/>
      <c r="FV395" s="59"/>
      <c r="FW395" s="59"/>
      <c r="FX395" s="59"/>
      <c r="FY395" s="59"/>
      <c r="FZ395" s="59"/>
      <c r="GA395" s="59"/>
      <c r="GB395" s="59"/>
      <c r="GC395" s="59"/>
      <c r="GD395" s="59"/>
      <c r="GE395" s="59"/>
      <c r="GF395" s="59"/>
      <c r="GG395" s="59"/>
      <c r="GH395" s="59"/>
      <c r="GI395" s="59"/>
      <c r="GJ395" s="59"/>
      <c r="GK395" s="59"/>
      <c r="GL395" s="59"/>
      <c r="GM395" s="59"/>
      <c r="GN395" s="59"/>
      <c r="GO395" s="59"/>
      <c r="GP395" s="59"/>
      <c r="GQ395" s="59"/>
      <c r="GR395" s="59"/>
      <c r="GS395" s="59"/>
      <c r="GT395" s="59"/>
      <c r="GU395" s="59"/>
      <c r="GV395" s="59"/>
      <c r="GW395" s="59"/>
      <c r="GX395" s="59"/>
      <c r="GY395" s="59"/>
      <c r="GZ395" s="59"/>
      <c r="HA395" s="59"/>
      <c r="HB395" s="59"/>
      <c r="HC395" s="59"/>
      <c r="HD395" s="59"/>
      <c r="HE395" s="59"/>
      <c r="HF395" s="59"/>
      <c r="HG395" s="59"/>
      <c r="HH395" s="59"/>
      <c r="HI395" s="59"/>
      <c r="HJ395" s="59"/>
      <c r="HK395" s="59"/>
      <c r="HL395" s="59"/>
      <c r="HM395" s="59"/>
      <c r="HN395" s="59"/>
      <c r="HO395" s="59"/>
      <c r="HP395" s="59"/>
      <c r="HQ395" s="59"/>
      <c r="HR395" s="59"/>
      <c r="HS395" s="59"/>
      <c r="HT395" s="59"/>
      <c r="HU395" s="59"/>
      <c r="HV395" s="59"/>
      <c r="HW395" s="59"/>
      <c r="HX395" s="59"/>
      <c r="HY395" s="59"/>
      <c r="HZ395" s="59"/>
      <c r="IA395" s="59"/>
      <c r="IB395" s="59"/>
      <c r="IC395" s="59"/>
      <c r="ID395" s="59"/>
      <c r="IE395" s="59"/>
      <c r="IF395" s="59"/>
      <c r="IG395" s="59"/>
      <c r="IH395" s="59"/>
      <c r="II395" s="59"/>
      <c r="IJ395" s="59"/>
      <c r="IK395" s="59"/>
      <c r="IL395" s="59"/>
      <c r="IM395" s="59"/>
      <c r="IN395" s="59"/>
      <c r="IO395" s="59"/>
      <c r="IP395" s="59"/>
      <c r="IQ395" s="59"/>
      <c r="IR395" s="59"/>
      <c r="IS395" s="59"/>
      <c r="IT395" s="59"/>
      <c r="IU395" s="59"/>
      <c r="IV395" s="59"/>
      <c r="IW395" s="59"/>
      <c r="IX395" s="59"/>
      <c r="IY395" s="59"/>
      <c r="IZ395" s="59"/>
      <c r="JA395" s="59"/>
      <c r="JB395" s="59"/>
      <c r="JC395" s="59"/>
      <c r="JD395" s="59"/>
      <c r="JE395" s="59"/>
      <c r="JF395" s="59"/>
      <c r="JG395" s="59"/>
      <c r="JH395" s="59"/>
      <c r="JI395" s="59"/>
      <c r="JJ395" s="59"/>
      <c r="JK395" s="59"/>
      <c r="JL395" s="59"/>
      <c r="JM395" s="59"/>
      <c r="JN395" s="59"/>
      <c r="JO395" s="59"/>
      <c r="JP395" s="59"/>
      <c r="JQ395" s="59"/>
      <c r="JR395" s="59"/>
      <c r="JS395" s="59"/>
      <c r="JT395" s="59"/>
      <c r="JU395" s="59"/>
      <c r="JV395" s="59"/>
      <c r="JW395" s="59"/>
      <c r="JX395" s="59"/>
      <c r="JY395" s="59"/>
      <c r="JZ395" s="59"/>
      <c r="KA395" s="59"/>
      <c r="KB395" s="59"/>
      <c r="KC395" s="59"/>
      <c r="KD395" s="59"/>
      <c r="KE395" s="59"/>
      <c r="KF395" s="59"/>
      <c r="KG395" s="59"/>
      <c r="KH395" s="59"/>
      <c r="KI395" s="59"/>
      <c r="KJ395" s="59"/>
      <c r="KK395" s="59"/>
      <c r="KL395" s="59"/>
      <c r="KM395" s="59"/>
      <c r="KN395" s="59"/>
      <c r="KO395" s="59"/>
      <c r="KP395" s="59"/>
      <c r="KQ395" s="59"/>
      <c r="KR395" s="59"/>
      <c r="KS395" s="59"/>
      <c r="KT395" s="59"/>
      <c r="KU395" s="59"/>
      <c r="KV395" s="59"/>
      <c r="KW395" s="59"/>
      <c r="KX395" s="59"/>
      <c r="KY395" s="59"/>
      <c r="KZ395" s="59"/>
      <c r="LA395" s="59"/>
      <c r="LB395" s="59"/>
      <c r="LC395" s="59"/>
      <c r="LD395" s="59"/>
      <c r="LE395" s="59"/>
      <c r="LF395" s="59"/>
      <c r="LG395" s="59"/>
      <c r="LH395" s="59"/>
      <c r="LI395" s="59"/>
      <c r="LJ395" s="59"/>
      <c r="LK395" s="59"/>
      <c r="LL395" s="59"/>
      <c r="LM395" s="59"/>
      <c r="LN395" s="59"/>
      <c r="LO395" s="59"/>
      <c r="LP395" s="59"/>
      <c r="LQ395" s="59"/>
      <c r="LR395" s="59"/>
      <c r="LS395" s="59"/>
      <c r="LT395" s="59"/>
      <c r="LU395" s="59"/>
      <c r="LV395" s="59"/>
      <c r="LW395" s="59"/>
      <c r="LX395" s="59"/>
      <c r="LY395" s="59"/>
      <c r="LZ395" s="59"/>
      <c r="MA395" s="59"/>
      <c r="MB395" s="59"/>
      <c r="MC395" s="59"/>
      <c r="MD395" s="59"/>
      <c r="ME395" s="59"/>
      <c r="MF395" s="59"/>
      <c r="MG395" s="59"/>
      <c r="MH395" s="59"/>
      <c r="MI395" s="59"/>
      <c r="MJ395" s="59"/>
      <c r="MK395" s="59"/>
      <c r="ML395" s="59"/>
      <c r="MM395" s="59"/>
      <c r="MN395" s="59"/>
      <c r="MO395" s="59"/>
      <c r="MP395" s="59"/>
      <c r="MQ395" s="59"/>
      <c r="MR395" s="59"/>
      <c r="MS395" s="59"/>
      <c r="MT395" s="59"/>
      <c r="MU395" s="59"/>
      <c r="MV395" s="59"/>
      <c r="MW395" s="59"/>
      <c r="MX395" s="59"/>
      <c r="MY395" s="59"/>
      <c r="MZ395" s="59"/>
      <c r="NA395" s="59"/>
      <c r="NB395" s="59"/>
      <c r="NC395" s="59"/>
      <c r="ND395" s="59"/>
      <c r="NE395" s="59"/>
      <c r="NF395" s="59"/>
      <c r="NG395" s="59"/>
      <c r="NH395" s="59"/>
      <c r="NI395" s="59"/>
      <c r="NJ395" s="59"/>
      <c r="NK395" s="59"/>
      <c r="NL395" s="59"/>
      <c r="NM395" s="59"/>
      <c r="NN395" s="59"/>
      <c r="NO395" s="59"/>
      <c r="NP395" s="59"/>
      <c r="NQ395" s="59"/>
      <c r="NR395" s="59"/>
      <c r="NS395" s="59"/>
      <c r="NT395" s="59"/>
      <c r="NU395" s="59"/>
      <c r="NV395" s="59"/>
      <c r="NW395" s="59"/>
      <c r="NX395" s="59"/>
      <c r="NY395" s="59"/>
      <c r="NZ395" s="59"/>
      <c r="OA395" s="59"/>
      <c r="OB395" s="59"/>
      <c r="OC395" s="59"/>
      <c r="OD395" s="59"/>
      <c r="OE395" s="59"/>
      <c r="OF395" s="59"/>
      <c r="OG395" s="59"/>
      <c r="OH395" s="59"/>
      <c r="OI395" s="59"/>
      <c r="OJ395" s="59"/>
      <c r="OK395" s="59"/>
      <c r="OL395" s="59"/>
      <c r="OM395" s="59"/>
      <c r="ON395" s="59"/>
      <c r="OO395" s="59"/>
      <c r="OP395" s="59"/>
      <c r="OQ395" s="59"/>
      <c r="OR395" s="59"/>
      <c r="OS395" s="59"/>
      <c r="OT395" s="59"/>
      <c r="OU395" s="59"/>
      <c r="OV395" s="59"/>
      <c r="OW395" s="59"/>
      <c r="OX395" s="59"/>
      <c r="OY395" s="59"/>
      <c r="OZ395" s="59"/>
      <c r="PA395" s="59"/>
      <c r="PB395" s="59"/>
      <c r="PC395" s="59"/>
      <c r="PD395" s="59"/>
      <c r="PE395" s="59"/>
      <c r="PF395" s="59"/>
      <c r="PG395" s="59"/>
      <c r="PH395" s="59"/>
      <c r="PI395" s="59"/>
      <c r="PJ395" s="59"/>
      <c r="PK395" s="59"/>
      <c r="PL395" s="59"/>
      <c r="PM395" s="59"/>
      <c r="PN395" s="59"/>
      <c r="PO395" s="59"/>
      <c r="PP395" s="59"/>
      <c r="PQ395" s="59"/>
      <c r="PR395" s="59"/>
      <c r="PS395" s="59"/>
      <c r="PT395" s="59"/>
      <c r="PU395" s="59"/>
      <c r="PV395" s="59"/>
      <c r="PW395" s="59"/>
      <c r="PX395" s="59"/>
      <c r="PY395" s="59"/>
      <c r="PZ395" s="59"/>
      <c r="QA395" s="59"/>
      <c r="QB395" s="59"/>
      <c r="QC395" s="59"/>
      <c r="QD395" s="59"/>
      <c r="QE395" s="59"/>
      <c r="QF395" s="59"/>
      <c r="QG395" s="59"/>
      <c r="QH395" s="59"/>
      <c r="QI395" s="59"/>
      <c r="QJ395" s="59"/>
      <c r="QK395" s="59"/>
      <c r="QL395" s="59"/>
      <c r="QM395" s="59"/>
      <c r="QN395" s="59"/>
      <c r="QO395" s="59"/>
      <c r="QP395" s="59"/>
      <c r="QQ395" s="59"/>
      <c r="QR395" s="59"/>
      <c r="QS395" s="59"/>
      <c r="QT395" s="59"/>
      <c r="QU395" s="59"/>
      <c r="QV395" s="59"/>
      <c r="QW395" s="59"/>
      <c r="QX395" s="59"/>
      <c r="QY395" s="59"/>
      <c r="QZ395" s="59"/>
      <c r="RA395" s="59"/>
      <c r="RB395" s="59"/>
      <c r="RC395" s="59"/>
      <c r="RD395" s="59"/>
      <c r="RE395" s="59"/>
      <c r="RF395" s="59"/>
      <c r="RG395" s="59"/>
      <c r="RH395" s="59"/>
      <c r="RI395" s="59"/>
      <c r="RJ395" s="59"/>
      <c r="RK395" s="59"/>
      <c r="RL395" s="59"/>
      <c r="RM395" s="59"/>
      <c r="RN395" s="59"/>
      <c r="RO395" s="59"/>
      <c r="RP395" s="59"/>
      <c r="RQ395" s="59"/>
      <c r="RR395" s="59"/>
      <c r="RS395" s="59"/>
      <c r="RT395" s="59"/>
      <c r="RU395" s="59"/>
      <c r="RV395" s="59"/>
      <c r="RW395" s="59"/>
      <c r="RX395" s="59"/>
      <c r="RY395" s="59"/>
      <c r="RZ395" s="59"/>
      <c r="SA395" s="59"/>
      <c r="SB395" s="59"/>
      <c r="SC395" s="59"/>
      <c r="SD395" s="59"/>
      <c r="SE395" s="59"/>
      <c r="SF395" s="59"/>
      <c r="SG395" s="59"/>
      <c r="SH395" s="59"/>
      <c r="SI395" s="59"/>
      <c r="SJ395" s="59"/>
      <c r="SK395" s="59"/>
      <c r="SL395" s="59"/>
      <c r="SM395" s="59"/>
      <c r="SN395" s="59"/>
      <c r="SO395" s="59"/>
      <c r="SP395" s="59"/>
      <c r="SQ395" s="59"/>
      <c r="SR395" s="59"/>
      <c r="SS395" s="59"/>
      <c r="ST395" s="59"/>
      <c r="SU395" s="59"/>
      <c r="SV395" s="59"/>
      <c r="SW395" s="59"/>
      <c r="SX395" s="59"/>
      <c r="SY395" s="59"/>
      <c r="SZ395" s="59"/>
      <c r="TA395" s="59"/>
      <c r="TB395" s="59"/>
      <c r="TC395" s="59"/>
      <c r="TD395" s="59"/>
      <c r="TE395" s="59"/>
      <c r="TF395" s="59"/>
      <c r="TG395" s="59"/>
      <c r="TH395" s="59"/>
      <c r="TI395" s="59"/>
      <c r="TJ395" s="59"/>
      <c r="TK395" s="59"/>
      <c r="TL395" s="59"/>
      <c r="TM395" s="59"/>
      <c r="TN395" s="59"/>
      <c r="TO395" s="59"/>
      <c r="TP395" s="59"/>
      <c r="TQ395" s="59"/>
      <c r="TR395" s="59"/>
      <c r="TS395" s="59"/>
      <c r="TT395" s="59"/>
      <c r="TU395" s="59"/>
      <c r="TV395" s="59"/>
      <c r="TW395" s="59"/>
      <c r="TX395" s="59"/>
      <c r="TY395" s="59"/>
      <c r="TZ395" s="59"/>
      <c r="UA395" s="59"/>
      <c r="UB395" s="59"/>
      <c r="UC395" s="59"/>
      <c r="UD395" s="59"/>
      <c r="UE395" s="59"/>
      <c r="UF395" s="59"/>
      <c r="UG395" s="59"/>
      <c r="UH395" s="59"/>
      <c r="UI395" s="59"/>
      <c r="UJ395" s="59"/>
      <c r="UK395" s="59"/>
      <c r="UL395" s="59"/>
      <c r="UM395" s="59"/>
      <c r="UN395" s="59"/>
      <c r="UO395" s="59"/>
      <c r="UP395" s="59"/>
      <c r="UQ395" s="59"/>
      <c r="UR395" s="59"/>
      <c r="US395" s="59"/>
      <c r="UT395" s="59"/>
      <c r="UU395" s="59"/>
      <c r="UV395" s="59"/>
      <c r="UW395" s="59"/>
      <c r="UX395" s="59"/>
      <c r="UY395" s="59"/>
      <c r="UZ395" s="59"/>
      <c r="VA395" s="59"/>
      <c r="VB395" s="59"/>
      <c r="VC395" s="59"/>
      <c r="VD395" s="59"/>
      <c r="VE395" s="59"/>
      <c r="VF395" s="59"/>
      <c r="VG395" s="59"/>
      <c r="VH395" s="59"/>
      <c r="VI395" s="59"/>
      <c r="VJ395" s="59"/>
      <c r="VK395" s="59"/>
      <c r="VL395" s="59"/>
      <c r="VM395" s="59"/>
      <c r="VN395" s="59"/>
      <c r="VO395" s="59"/>
      <c r="VP395" s="59"/>
      <c r="VQ395" s="59"/>
      <c r="VR395" s="59"/>
      <c r="VS395" s="59"/>
      <c r="VT395" s="59"/>
      <c r="VU395" s="59"/>
      <c r="VV395" s="59"/>
      <c r="VW395" s="59"/>
      <c r="VX395" s="59"/>
      <c r="VY395" s="59"/>
      <c r="VZ395" s="59"/>
      <c r="WA395" s="59"/>
      <c r="WB395" s="59"/>
      <c r="WC395" s="59"/>
      <c r="WD395" s="59"/>
      <c r="WE395" s="59"/>
      <c r="WF395" s="59"/>
      <c r="WG395" s="59"/>
      <c r="WH395" s="59"/>
      <c r="WI395" s="59"/>
      <c r="WJ395" s="59"/>
      <c r="WK395" s="59"/>
      <c r="WL395" s="59"/>
      <c r="WM395" s="59"/>
      <c r="WN395" s="59"/>
      <c r="WO395" s="59"/>
      <c r="WP395" s="59"/>
      <c r="WQ395" s="59"/>
      <c r="WR395" s="59"/>
      <c r="WS395" s="59"/>
      <c r="WT395" s="59"/>
      <c r="WU395" s="59"/>
      <c r="WV395" s="59"/>
      <c r="WW395" s="59"/>
      <c r="WX395" s="59"/>
      <c r="WY395" s="59"/>
      <c r="WZ395" s="59"/>
      <c r="XA395" s="59"/>
      <c r="XB395" s="59"/>
      <c r="XC395" s="59"/>
      <c r="XD395" s="59"/>
      <c r="XE395" s="59"/>
      <c r="XF395" s="59"/>
      <c r="XG395" s="59"/>
      <c r="XH395" s="59"/>
      <c r="XI395" s="59"/>
      <c r="XJ395" s="59"/>
      <c r="XK395" s="59"/>
      <c r="XL395" s="59"/>
      <c r="XM395" s="59"/>
      <c r="XN395" s="59"/>
      <c r="XO395" s="59"/>
      <c r="XP395" s="59"/>
      <c r="XQ395" s="59"/>
      <c r="XR395" s="59"/>
      <c r="XS395" s="59"/>
      <c r="XT395" s="59"/>
      <c r="XU395" s="59"/>
      <c r="XV395" s="59"/>
      <c r="XW395" s="59"/>
      <c r="XX395" s="59"/>
      <c r="XY395" s="59"/>
      <c r="XZ395" s="59"/>
      <c r="YA395" s="59"/>
      <c r="YB395" s="59"/>
      <c r="YC395" s="59"/>
      <c r="YD395" s="59"/>
      <c r="YE395" s="59"/>
      <c r="YF395" s="59"/>
      <c r="YG395" s="59"/>
      <c r="YH395" s="59"/>
      <c r="YI395" s="59"/>
      <c r="YJ395" s="59"/>
      <c r="YK395" s="59"/>
      <c r="YL395" s="59"/>
      <c r="YM395" s="59"/>
      <c r="YN395" s="59"/>
      <c r="YO395" s="59"/>
      <c r="YP395" s="59"/>
      <c r="YQ395" s="59"/>
      <c r="YR395" s="59"/>
      <c r="YS395" s="59"/>
      <c r="YT395" s="59"/>
      <c r="YU395" s="59"/>
      <c r="YV395" s="59"/>
      <c r="YW395" s="59"/>
      <c r="YX395" s="59"/>
      <c r="YY395" s="59"/>
      <c r="YZ395" s="59"/>
      <c r="ZA395" s="59"/>
      <c r="ZB395" s="59"/>
      <c r="ZC395" s="59"/>
      <c r="ZD395" s="59"/>
      <c r="ZE395" s="59"/>
      <c r="ZF395" s="59"/>
      <c r="ZG395" s="59"/>
      <c r="ZH395" s="59"/>
      <c r="ZI395" s="59"/>
      <c r="ZJ395" s="59"/>
      <c r="ZK395" s="59"/>
      <c r="ZL395" s="59"/>
      <c r="ZM395" s="59"/>
      <c r="ZN395" s="59"/>
      <c r="ZO395" s="59"/>
      <c r="ZP395" s="59"/>
      <c r="ZQ395" s="59"/>
      <c r="ZR395" s="59"/>
      <c r="ZS395" s="59"/>
      <c r="ZT395" s="59"/>
      <c r="ZU395" s="59"/>
      <c r="ZV395" s="59"/>
      <c r="ZW395" s="59"/>
      <c r="ZX395" s="59"/>
      <c r="ZY395" s="59"/>
      <c r="ZZ395" s="59"/>
      <c r="AAA395" s="59"/>
      <c r="AAB395" s="59"/>
      <c r="AAC395" s="59"/>
      <c r="AAD395" s="59"/>
      <c r="AAE395" s="59"/>
      <c r="AAF395" s="59"/>
      <c r="AAG395" s="59"/>
      <c r="AAH395" s="59"/>
      <c r="AAI395" s="59"/>
      <c r="AAJ395" s="59"/>
      <c r="AAK395" s="59"/>
      <c r="AAL395" s="59"/>
      <c r="AAM395" s="59"/>
      <c r="AAN395" s="59"/>
      <c r="AAO395" s="59"/>
      <c r="AAP395" s="59"/>
      <c r="AAQ395" s="59"/>
      <c r="AAR395" s="59"/>
      <c r="AAS395" s="59"/>
      <c r="AAT395" s="59"/>
      <c r="AAU395" s="59"/>
      <c r="AAV395" s="59"/>
      <c r="AAW395" s="59"/>
      <c r="AAX395" s="59"/>
      <c r="AAY395" s="59"/>
      <c r="AAZ395" s="59"/>
      <c r="ABA395" s="59"/>
      <c r="ABB395" s="59"/>
      <c r="ABC395" s="59"/>
      <c r="ABD395" s="59"/>
      <c r="ABE395" s="59"/>
      <c r="ABF395" s="59"/>
      <c r="ABG395" s="59"/>
      <c r="ABH395" s="59"/>
      <c r="ABI395" s="59"/>
      <c r="ABJ395" s="59"/>
      <c r="ABK395" s="59"/>
      <c r="ABL395" s="59"/>
      <c r="ABM395" s="59"/>
      <c r="ABN395" s="59"/>
      <c r="ABO395" s="59"/>
      <c r="ABP395" s="59"/>
      <c r="ABQ395" s="59"/>
      <c r="ABR395" s="59"/>
      <c r="ABS395" s="59"/>
      <c r="ABT395" s="59"/>
      <c r="ABU395" s="59"/>
      <c r="ABV395" s="59"/>
      <c r="ABW395" s="59"/>
      <c r="ABX395" s="59"/>
      <c r="ABY395" s="59"/>
      <c r="ABZ395" s="59"/>
      <c r="ACA395" s="59"/>
      <c r="ACB395" s="59"/>
      <c r="ACC395" s="59"/>
      <c r="ACD395" s="59"/>
      <c r="ACE395" s="59"/>
      <c r="ACF395" s="59"/>
      <c r="ACG395" s="59"/>
      <c r="ACH395" s="59"/>
      <c r="ACI395" s="59"/>
      <c r="ACJ395" s="59"/>
      <c r="ACK395" s="59"/>
      <c r="ACL395" s="59"/>
      <c r="ACM395" s="59"/>
      <c r="ACN395" s="59"/>
      <c r="ACO395" s="59"/>
      <c r="ACP395" s="59"/>
      <c r="ACQ395" s="59"/>
      <c r="ACR395" s="59"/>
      <c r="ACS395" s="59"/>
      <c r="ACT395" s="59"/>
      <c r="ACU395" s="59"/>
      <c r="ACV395" s="59"/>
      <c r="ACW395" s="59"/>
      <c r="ACX395" s="59"/>
      <c r="ACY395" s="59"/>
      <c r="ACZ395" s="59"/>
      <c r="ADA395" s="59"/>
      <c r="ADB395" s="59"/>
      <c r="ADC395" s="59"/>
      <c r="ADD395" s="59"/>
      <c r="ADE395" s="59"/>
      <c r="ADF395" s="59"/>
      <c r="ADG395" s="59"/>
      <c r="ADH395" s="59"/>
      <c r="ADI395" s="59"/>
      <c r="ADJ395" s="59"/>
      <c r="ADK395" s="59"/>
      <c r="ADL395" s="59"/>
      <c r="ADM395" s="59"/>
      <c r="ADN395" s="59"/>
      <c r="ADO395" s="59"/>
      <c r="ADP395" s="59"/>
      <c r="ADQ395" s="59"/>
      <c r="ADR395" s="59"/>
      <c r="ADS395" s="59"/>
      <c r="ADT395" s="59"/>
      <c r="ADU395" s="59"/>
      <c r="ADV395" s="59"/>
      <c r="ADW395" s="59"/>
      <c r="ADX395" s="59"/>
      <c r="ADY395" s="59"/>
      <c r="ADZ395" s="59"/>
      <c r="AEA395" s="59"/>
      <c r="AEB395" s="59"/>
      <c r="AEC395" s="59"/>
      <c r="AED395" s="59"/>
      <c r="AEE395" s="59"/>
      <c r="AEF395" s="59"/>
      <c r="AEG395" s="59"/>
      <c r="AEH395" s="59"/>
      <c r="AEI395" s="59"/>
      <c r="AEJ395" s="59"/>
      <c r="AEK395" s="59"/>
      <c r="AEL395" s="59"/>
      <c r="AEM395" s="59"/>
      <c r="AEN395" s="59"/>
      <c r="AEO395" s="59"/>
      <c r="AEP395" s="59"/>
      <c r="AEQ395" s="59"/>
      <c r="AER395" s="59"/>
      <c r="AES395" s="59"/>
      <c r="AET395" s="59"/>
      <c r="AEU395" s="59"/>
      <c r="AEV395" s="59"/>
      <c r="AEW395" s="59"/>
      <c r="AEX395" s="59"/>
      <c r="AEY395" s="59"/>
      <c r="AEZ395" s="59"/>
      <c r="AFA395" s="59"/>
      <c r="AFB395" s="59"/>
      <c r="AFC395" s="59"/>
      <c r="AFD395" s="59"/>
      <c r="AFE395" s="59"/>
      <c r="AFF395" s="59"/>
      <c r="AFG395" s="59"/>
      <c r="AFH395" s="59"/>
      <c r="AFI395" s="59"/>
      <c r="AFJ395" s="59"/>
      <c r="AFK395" s="59"/>
      <c r="AFL395" s="59"/>
      <c r="AFM395" s="59"/>
      <c r="AFN395" s="59"/>
      <c r="AFO395" s="59"/>
      <c r="AFP395" s="59"/>
      <c r="AFQ395" s="59"/>
      <c r="AFR395" s="59"/>
      <c r="AFS395" s="59"/>
      <c r="AFT395" s="59"/>
      <c r="AFU395" s="59"/>
      <c r="AFV395" s="59"/>
      <c r="AFW395" s="59"/>
      <c r="AFX395" s="59"/>
      <c r="AFY395" s="59"/>
      <c r="AFZ395" s="59"/>
      <c r="AGA395" s="59"/>
      <c r="AGB395" s="59"/>
      <c r="AGC395" s="59"/>
      <c r="AGD395" s="59"/>
      <c r="AGE395" s="59"/>
      <c r="AGF395" s="59"/>
      <c r="AGG395" s="59"/>
      <c r="AGH395" s="59"/>
      <c r="AGI395" s="59"/>
      <c r="AGJ395" s="59"/>
      <c r="AGK395" s="59"/>
      <c r="AGL395" s="59"/>
      <c r="AGM395" s="59"/>
      <c r="AGN395" s="59"/>
      <c r="AGO395" s="59"/>
      <c r="AGP395" s="59"/>
      <c r="AGQ395" s="59"/>
      <c r="AGR395" s="59"/>
      <c r="AGS395" s="59"/>
      <c r="AGT395" s="59"/>
      <c r="AGU395" s="59"/>
      <c r="AGV395" s="59"/>
      <c r="AGW395" s="59"/>
      <c r="AGX395" s="59"/>
      <c r="AGY395" s="59"/>
      <c r="AGZ395" s="59"/>
      <c r="AHA395" s="59"/>
      <c r="AHB395" s="59"/>
      <c r="AHC395" s="59"/>
      <c r="AHD395" s="59"/>
      <c r="AHE395" s="59"/>
      <c r="AHF395" s="59"/>
      <c r="AHG395" s="59"/>
      <c r="AHH395" s="59"/>
      <c r="AHI395" s="59"/>
      <c r="AHJ395" s="59"/>
      <c r="AHK395" s="59"/>
      <c r="AHL395" s="59"/>
      <c r="AHM395" s="59"/>
      <c r="AHN395" s="59"/>
      <c r="AHO395" s="59"/>
      <c r="AHP395" s="59"/>
      <c r="AHQ395" s="59"/>
      <c r="AHR395" s="59"/>
      <c r="AHS395" s="59"/>
      <c r="AHT395" s="59"/>
      <c r="AHU395" s="59"/>
      <c r="AHV395" s="59"/>
      <c r="AHW395" s="59"/>
      <c r="AHX395" s="59"/>
      <c r="AHY395" s="59"/>
      <c r="AHZ395" s="59"/>
      <c r="AIA395" s="59"/>
      <c r="AIB395" s="59"/>
      <c r="AIC395" s="59"/>
      <c r="AID395" s="59"/>
      <c r="AIE395" s="59"/>
      <c r="AIF395" s="59"/>
      <c r="AIG395" s="59"/>
      <c r="AIH395" s="59"/>
      <c r="AII395" s="59"/>
      <c r="AIJ395" s="59"/>
      <c r="AIK395" s="59"/>
      <c r="AIL395" s="59"/>
      <c r="AIM395" s="59"/>
      <c r="AIN395" s="59"/>
      <c r="AIO395" s="59"/>
      <c r="AIP395" s="59"/>
      <c r="AIQ395" s="59"/>
      <c r="AIR395" s="59"/>
      <c r="AIS395" s="59"/>
      <c r="AIT395" s="59"/>
      <c r="AIU395" s="59"/>
      <c r="AIV395" s="59"/>
      <c r="AIW395" s="59"/>
      <c r="AIX395" s="59"/>
      <c r="AIY395" s="59"/>
      <c r="AIZ395" s="59"/>
      <c r="AJA395" s="59"/>
      <c r="AJB395" s="59"/>
      <c r="AJC395" s="59"/>
      <c r="AJD395" s="59"/>
      <c r="AJE395" s="59"/>
      <c r="AJF395" s="59"/>
      <c r="AJG395" s="59"/>
      <c r="AJH395" s="59"/>
      <c r="AJI395" s="59"/>
      <c r="AJJ395" s="59"/>
      <c r="AJK395" s="59"/>
      <c r="AJL395" s="59"/>
      <c r="AJM395" s="59"/>
      <c r="AJN395" s="59"/>
      <c r="AJO395" s="59"/>
      <c r="AJP395" s="59"/>
      <c r="AJQ395" s="59"/>
      <c r="AJR395" s="59"/>
      <c r="AJS395" s="59"/>
      <c r="AJT395" s="59"/>
      <c r="AJU395" s="59"/>
      <c r="AJV395" s="59"/>
      <c r="AJW395" s="59"/>
      <c r="AJX395" s="59"/>
      <c r="AJY395" s="59"/>
      <c r="AJZ395" s="59"/>
      <c r="AKA395" s="59"/>
      <c r="AKB395" s="59"/>
      <c r="AKC395" s="59"/>
      <c r="AKD395" s="59"/>
      <c r="AKE395" s="59"/>
      <c r="AKF395" s="59"/>
      <c r="AKG395" s="59"/>
      <c r="AKH395" s="59"/>
      <c r="AKI395" s="59"/>
      <c r="AKJ395" s="59"/>
      <c r="AKK395" s="59"/>
      <c r="AKL395" s="59"/>
      <c r="AKM395" s="59"/>
      <c r="AKN395" s="59"/>
      <c r="AKO395" s="59"/>
      <c r="AKP395" s="59"/>
      <c r="AKQ395" s="59"/>
      <c r="AKR395" s="59"/>
      <c r="AKS395" s="59"/>
      <c r="AKT395" s="59"/>
      <c r="AKU395" s="59"/>
      <c r="AKV395" s="59"/>
      <c r="AKW395" s="59"/>
      <c r="AKX395" s="59"/>
      <c r="AKY395" s="59"/>
      <c r="AKZ395" s="59"/>
      <c r="ALA395" s="59"/>
      <c r="ALB395" s="59"/>
      <c r="ALC395" s="59"/>
      <c r="ALD395" s="59"/>
      <c r="ALE395" s="59"/>
      <c r="ALF395" s="59"/>
      <c r="ALG395" s="59"/>
      <c r="ALH395" s="59"/>
      <c r="ALI395" s="59"/>
      <c r="ALJ395" s="59"/>
      <c r="ALK395" s="59"/>
      <c r="ALL395" s="59"/>
      <c r="ALM395" s="59"/>
      <c r="ALN395" s="59"/>
      <c r="ALO395" s="59"/>
      <c r="ALP395" s="59"/>
      <c r="ALQ395" s="59"/>
      <c r="ALR395" s="59"/>
      <c r="ALS395" s="59"/>
      <c r="ALT395" s="59"/>
      <c r="ALU395" s="59"/>
      <c r="ALV395" s="59"/>
      <c r="ALW395" s="59"/>
      <c r="ALX395" s="59"/>
      <c r="ALY395" s="59"/>
      <c r="ALZ395" s="59"/>
      <c r="AMA395" s="59"/>
      <c r="AMB395" s="59"/>
      <c r="AMC395" s="59"/>
      <c r="AMD395" s="59"/>
      <c r="AME395" s="59"/>
      <c r="AMF395" s="59"/>
      <c r="AMG395" s="59"/>
      <c r="AMH395" s="59"/>
      <c r="AMI395" s="59"/>
      <c r="AMJ395" s="59"/>
      <c r="AMK395" s="59"/>
      <c r="AML395" s="59"/>
      <c r="AMM395" s="59"/>
      <c r="AMN395" s="59"/>
      <c r="AMO395" s="59"/>
      <c r="AMP395" s="59"/>
      <c r="AMQ395" s="59"/>
      <c r="AMR395" s="59"/>
      <c r="AMS395" s="59"/>
      <c r="AMT395" s="59"/>
      <c r="AMU395" s="59"/>
      <c r="AMV395" s="59"/>
      <c r="AMW395" s="59"/>
      <c r="AMX395" s="59"/>
      <c r="AMY395" s="59"/>
      <c r="AMZ395" s="59"/>
      <c r="ANA395" s="59"/>
      <c r="ANB395" s="59"/>
      <c r="ANC395" s="59"/>
      <c r="AND395" s="59"/>
      <c r="ANE395" s="59"/>
      <c r="ANF395" s="59"/>
      <c r="ANG395" s="59"/>
      <c r="ANH395" s="59"/>
      <c r="ANI395" s="59"/>
      <c r="ANJ395" s="59"/>
      <c r="ANK395" s="59"/>
      <c r="ANL395" s="59"/>
      <c r="ANM395" s="59"/>
      <c r="ANN395" s="59"/>
      <c r="ANO395" s="59"/>
      <c r="ANP395" s="59"/>
      <c r="ANQ395" s="59"/>
      <c r="ANR395" s="59"/>
      <c r="ANS395" s="59"/>
      <c r="ANT395" s="59"/>
      <c r="ANU395" s="59"/>
      <c r="ANV395" s="59"/>
      <c r="ANW395" s="59"/>
      <c r="ANX395" s="59"/>
      <c r="ANY395" s="59"/>
      <c r="ANZ395" s="59"/>
      <c r="AOA395" s="59"/>
      <c r="AOB395" s="59"/>
      <c r="AOC395" s="59"/>
      <c r="AOD395" s="59"/>
      <c r="AOE395" s="59"/>
      <c r="AOF395" s="59"/>
      <c r="AOG395" s="59"/>
      <c r="AOH395" s="59"/>
      <c r="AOI395" s="59"/>
      <c r="AOJ395" s="59"/>
      <c r="AOK395" s="59"/>
      <c r="AOL395" s="59"/>
      <c r="AOM395" s="59"/>
      <c r="AON395" s="59"/>
      <c r="AOO395" s="59"/>
      <c r="AOP395" s="59"/>
      <c r="AOQ395" s="59"/>
      <c r="AOR395" s="59"/>
      <c r="AOS395" s="59"/>
      <c r="AOT395" s="59"/>
      <c r="AOU395" s="59"/>
      <c r="AOV395" s="59"/>
      <c r="AOW395" s="59"/>
      <c r="AOX395" s="59"/>
      <c r="AOY395" s="59"/>
      <c r="AOZ395" s="59"/>
      <c r="APA395" s="59"/>
      <c r="APB395" s="59"/>
      <c r="APC395" s="59"/>
      <c r="APD395" s="59"/>
      <c r="APE395" s="59"/>
      <c r="APF395" s="59"/>
      <c r="APG395" s="59"/>
      <c r="APH395" s="59"/>
      <c r="API395" s="59"/>
      <c r="APJ395" s="59"/>
      <c r="APK395" s="59"/>
      <c r="APL395" s="59"/>
      <c r="APM395" s="59"/>
      <c r="APN395" s="59"/>
      <c r="APO395" s="59"/>
      <c r="APP395" s="59"/>
      <c r="APQ395" s="59"/>
      <c r="APR395" s="59"/>
      <c r="APS395" s="59"/>
      <c r="APT395" s="59"/>
      <c r="APU395" s="59"/>
      <c r="APV395" s="59"/>
      <c r="APW395" s="59"/>
      <c r="APX395" s="59"/>
      <c r="APY395" s="59"/>
      <c r="APZ395" s="59"/>
      <c r="AQA395" s="59"/>
      <c r="AQB395" s="59"/>
      <c r="AQC395" s="59"/>
      <c r="AQD395" s="59"/>
      <c r="AQE395" s="59"/>
      <c r="AQF395" s="59"/>
      <c r="AQG395" s="59"/>
      <c r="AQH395" s="59"/>
      <c r="AQI395" s="59"/>
      <c r="AQJ395" s="59"/>
      <c r="AQK395" s="59"/>
      <c r="AQL395" s="59"/>
      <c r="AQM395" s="59"/>
      <c r="AQN395" s="59"/>
      <c r="AQO395" s="59"/>
      <c r="AQP395" s="59"/>
      <c r="AQQ395" s="59"/>
      <c r="AQR395" s="59"/>
      <c r="AQS395" s="59"/>
      <c r="AQT395" s="59"/>
      <c r="AQU395" s="59"/>
      <c r="AQV395" s="59"/>
      <c r="AQW395" s="59"/>
      <c r="AQX395" s="59"/>
      <c r="AQY395" s="59"/>
      <c r="AQZ395" s="59"/>
      <c r="ARA395" s="59"/>
      <c r="ARB395" s="59"/>
      <c r="ARC395" s="59"/>
      <c r="ARD395" s="59"/>
      <c r="ARE395" s="59"/>
      <c r="ARF395" s="59"/>
      <c r="ARG395" s="59"/>
      <c r="ARH395" s="59"/>
      <c r="ARI395" s="59"/>
      <c r="ARJ395" s="59"/>
      <c r="ARK395" s="59"/>
      <c r="ARL395" s="59"/>
      <c r="ARM395" s="59"/>
      <c r="ARN395" s="59"/>
      <c r="ARO395" s="59"/>
      <c r="ARP395" s="59"/>
      <c r="ARQ395" s="59"/>
      <c r="ARR395" s="59"/>
      <c r="ARS395" s="59"/>
      <c r="ART395" s="59"/>
      <c r="ARU395" s="59"/>
      <c r="ARV395" s="59"/>
      <c r="ARW395" s="59"/>
      <c r="ARX395" s="59"/>
      <c r="ARY395" s="59"/>
      <c r="ARZ395" s="59"/>
      <c r="ASA395" s="59"/>
      <c r="ASB395" s="59"/>
      <c r="ASC395" s="59"/>
      <c r="ASD395" s="59"/>
      <c r="ASE395" s="59"/>
      <c r="ASF395" s="59"/>
      <c r="ASG395" s="59"/>
      <c r="ASH395" s="59"/>
      <c r="ASI395" s="59"/>
      <c r="ASJ395" s="59"/>
      <c r="ASK395" s="59"/>
      <c r="ASL395" s="59"/>
      <c r="ASM395" s="59"/>
      <c r="ASN395" s="59"/>
      <c r="ASO395" s="59"/>
      <c r="ASP395" s="59"/>
      <c r="ASQ395" s="59"/>
      <c r="ASR395" s="59"/>
      <c r="ASS395" s="59"/>
      <c r="AST395" s="59"/>
      <c r="ASU395" s="59"/>
      <c r="ASV395" s="59"/>
      <c r="ASW395" s="59"/>
      <c r="ASX395" s="59"/>
      <c r="ASY395" s="59"/>
      <c r="ASZ395" s="59"/>
      <c r="ATA395" s="59"/>
      <c r="ATB395" s="59"/>
      <c r="ATC395" s="59"/>
      <c r="ATD395" s="59"/>
      <c r="ATE395" s="59"/>
      <c r="ATF395" s="59"/>
      <c r="ATG395" s="59"/>
      <c r="ATH395" s="59"/>
      <c r="ATI395" s="59"/>
      <c r="ATJ395" s="59"/>
      <c r="ATK395" s="59"/>
      <c r="ATL395" s="59"/>
      <c r="ATM395" s="59"/>
      <c r="ATN395" s="59"/>
      <c r="ATO395" s="59"/>
      <c r="ATP395" s="59"/>
      <c r="ATQ395" s="59"/>
      <c r="ATR395" s="59"/>
      <c r="ATS395" s="59"/>
      <c r="ATT395" s="59"/>
      <c r="ATU395" s="59"/>
      <c r="ATV395" s="59"/>
      <c r="ATW395" s="59"/>
      <c r="ATX395" s="59"/>
      <c r="ATY395" s="59"/>
      <c r="ATZ395" s="59"/>
      <c r="AUA395" s="59"/>
      <c r="AUB395" s="59"/>
      <c r="AUC395" s="59"/>
      <c r="AUD395" s="59"/>
      <c r="AUE395" s="59"/>
      <c r="AUF395" s="59"/>
      <c r="AUG395" s="59"/>
      <c r="AUH395" s="59"/>
      <c r="AUI395" s="59"/>
      <c r="AUJ395" s="59"/>
      <c r="AUK395" s="59"/>
      <c r="AUL395" s="59"/>
      <c r="AUM395" s="59"/>
      <c r="AUN395" s="59"/>
      <c r="AUO395" s="59"/>
      <c r="AUP395" s="59"/>
      <c r="AUQ395" s="59"/>
      <c r="AUR395" s="59"/>
      <c r="AUS395" s="59"/>
      <c r="AUT395" s="59"/>
      <c r="AUU395" s="59"/>
      <c r="AUV395" s="59"/>
      <c r="AUW395" s="59"/>
      <c r="AUX395" s="59"/>
      <c r="AUY395" s="59"/>
      <c r="AUZ395" s="59"/>
      <c r="AVA395" s="59"/>
      <c r="AVB395" s="59"/>
      <c r="AVC395" s="59"/>
      <c r="AVD395" s="59"/>
      <c r="AVE395" s="59"/>
      <c r="AVF395" s="59"/>
      <c r="AVG395" s="59"/>
      <c r="AVH395" s="59"/>
      <c r="AVI395" s="59"/>
      <c r="AVJ395" s="59"/>
      <c r="AVK395" s="59"/>
      <c r="AVL395" s="59"/>
      <c r="AVM395" s="59"/>
      <c r="AVN395" s="59"/>
      <c r="AVO395" s="59"/>
      <c r="AVP395" s="59"/>
      <c r="AVQ395" s="59"/>
      <c r="AVR395" s="59"/>
      <c r="AVS395" s="59"/>
      <c r="AVT395" s="59"/>
      <c r="AVU395" s="59"/>
      <c r="AVV395" s="59"/>
      <c r="AVW395" s="59"/>
      <c r="AVX395" s="59"/>
      <c r="AVY395" s="59"/>
      <c r="AVZ395" s="59"/>
      <c r="AWA395" s="59"/>
      <c r="AWB395" s="59"/>
      <c r="AWC395" s="59"/>
      <c r="AWD395" s="59"/>
      <c r="AWE395" s="59"/>
      <c r="AWF395" s="59"/>
      <c r="AWG395" s="59"/>
      <c r="AWH395" s="59"/>
      <c r="AWI395" s="59"/>
      <c r="AWJ395" s="59"/>
      <c r="AWK395" s="59"/>
      <c r="AWL395" s="59"/>
      <c r="AWM395" s="59"/>
      <c r="AWN395" s="59"/>
      <c r="AWO395" s="59"/>
      <c r="AWP395" s="59"/>
      <c r="AWQ395" s="59"/>
      <c r="AWR395" s="59"/>
      <c r="AWS395" s="59"/>
      <c r="AWT395" s="59"/>
      <c r="AWU395" s="59"/>
      <c r="AWV395" s="59"/>
      <c r="AWW395" s="59"/>
      <c r="AWX395" s="59"/>
      <c r="AWY395" s="59"/>
      <c r="AWZ395" s="59"/>
      <c r="AXA395" s="59"/>
      <c r="AXB395" s="59"/>
      <c r="AXC395" s="59"/>
      <c r="AXD395" s="59"/>
      <c r="AXE395" s="59"/>
      <c r="AXF395" s="59"/>
      <c r="AXG395" s="59"/>
      <c r="AXH395" s="59"/>
      <c r="AXI395" s="59"/>
      <c r="AXJ395" s="59"/>
      <c r="AXK395" s="59"/>
      <c r="AXL395" s="59"/>
      <c r="AXM395" s="59"/>
      <c r="AXN395" s="59"/>
      <c r="AXO395" s="59"/>
      <c r="AXP395" s="59"/>
      <c r="AXQ395" s="59"/>
      <c r="AXR395" s="59"/>
      <c r="AXS395" s="59"/>
      <c r="AXT395" s="59"/>
      <c r="AXU395" s="59"/>
      <c r="AXV395" s="59"/>
      <c r="AXW395" s="59"/>
      <c r="AXX395" s="59"/>
      <c r="AXY395" s="59"/>
      <c r="AXZ395" s="59"/>
      <c r="AYA395" s="59"/>
      <c r="AYB395" s="59"/>
      <c r="AYC395" s="59"/>
      <c r="AYD395" s="59"/>
      <c r="AYE395" s="59"/>
      <c r="AYF395" s="59"/>
      <c r="AYG395" s="59"/>
      <c r="AYH395" s="59"/>
      <c r="AYI395" s="59"/>
      <c r="AYJ395" s="59"/>
      <c r="AYK395" s="59"/>
      <c r="AYL395" s="59"/>
      <c r="AYM395" s="59"/>
      <c r="AYN395" s="59"/>
      <c r="AYO395" s="59"/>
      <c r="AYP395" s="59"/>
      <c r="AYQ395" s="59"/>
      <c r="AYR395" s="59"/>
      <c r="AYS395" s="59"/>
      <c r="AYT395" s="59"/>
      <c r="AYU395" s="59"/>
      <c r="AYV395" s="59"/>
      <c r="AYW395" s="59"/>
      <c r="AYX395" s="59"/>
      <c r="AYY395" s="59"/>
      <c r="AYZ395" s="59"/>
      <c r="AZA395" s="59"/>
      <c r="AZB395" s="59"/>
      <c r="AZC395" s="59"/>
      <c r="AZD395" s="59"/>
      <c r="AZE395" s="59"/>
      <c r="AZF395" s="59"/>
      <c r="AZG395" s="59"/>
      <c r="AZH395" s="59"/>
      <c r="AZI395" s="59"/>
      <c r="AZJ395" s="59"/>
      <c r="AZK395" s="59"/>
      <c r="AZL395" s="59"/>
      <c r="AZM395" s="59"/>
      <c r="AZN395" s="59"/>
      <c r="AZO395" s="59"/>
      <c r="AZP395" s="59"/>
      <c r="AZQ395" s="59"/>
      <c r="AZR395" s="59"/>
      <c r="AZS395" s="59"/>
      <c r="AZT395" s="59"/>
      <c r="AZU395" s="59"/>
      <c r="AZV395" s="59"/>
      <c r="AZW395" s="59"/>
      <c r="AZX395" s="59"/>
      <c r="AZY395" s="59"/>
      <c r="AZZ395" s="59"/>
      <c r="BAA395" s="59"/>
      <c r="BAB395" s="59"/>
      <c r="BAC395" s="59"/>
      <c r="BAD395" s="59"/>
      <c r="BAE395" s="59"/>
      <c r="BAF395" s="59"/>
      <c r="BAG395" s="59"/>
      <c r="BAH395" s="59"/>
      <c r="BAI395" s="59"/>
      <c r="BAJ395" s="59"/>
      <c r="BAK395" s="59"/>
      <c r="BAL395" s="59"/>
      <c r="BAM395" s="59"/>
      <c r="BAN395" s="59"/>
      <c r="BAO395" s="59"/>
      <c r="BAP395" s="59"/>
      <c r="BAQ395" s="59"/>
      <c r="BAR395" s="59"/>
      <c r="BAS395" s="59"/>
      <c r="BAT395" s="59"/>
      <c r="BAU395" s="59"/>
      <c r="BAV395" s="59"/>
      <c r="BAW395" s="59"/>
      <c r="BAX395" s="59"/>
      <c r="BAY395" s="59"/>
      <c r="BAZ395" s="59"/>
      <c r="BBA395" s="59"/>
      <c r="BBB395" s="59"/>
      <c r="BBC395" s="59"/>
      <c r="BBD395" s="59"/>
      <c r="BBE395" s="59"/>
      <c r="BBF395" s="59"/>
      <c r="BBG395" s="59"/>
      <c r="BBH395" s="59"/>
      <c r="BBI395" s="59"/>
      <c r="BBJ395" s="59"/>
      <c r="BBK395" s="59"/>
      <c r="BBL395" s="59"/>
      <c r="BBM395" s="59"/>
      <c r="BBN395" s="59"/>
      <c r="BBO395" s="59"/>
      <c r="BBP395" s="59"/>
      <c r="BBQ395" s="59"/>
      <c r="BBR395" s="59"/>
      <c r="BBS395" s="59"/>
      <c r="BBT395" s="59"/>
      <c r="BBU395" s="59"/>
      <c r="BBV395" s="59"/>
      <c r="BBW395" s="59"/>
      <c r="BBX395" s="59"/>
      <c r="BBY395" s="59"/>
      <c r="BBZ395" s="59"/>
      <c r="BCA395" s="59"/>
      <c r="BCB395" s="59"/>
      <c r="BCC395" s="59"/>
      <c r="BCD395" s="59"/>
      <c r="BCE395" s="59"/>
      <c r="BCF395" s="59"/>
      <c r="BCG395" s="59"/>
      <c r="BCH395" s="59"/>
      <c r="BCI395" s="59"/>
      <c r="BCJ395" s="59"/>
      <c r="BCK395" s="59"/>
      <c r="BCL395" s="59"/>
      <c r="BCM395" s="59"/>
      <c r="BCN395" s="59"/>
      <c r="BCO395" s="59"/>
      <c r="BCP395" s="59"/>
      <c r="BCQ395" s="59"/>
      <c r="BCR395" s="59"/>
      <c r="BCS395" s="59"/>
      <c r="BCT395" s="59"/>
      <c r="BCU395" s="59"/>
      <c r="BCV395" s="59"/>
      <c r="BCW395" s="59"/>
      <c r="BCX395" s="59"/>
      <c r="BCY395" s="59"/>
      <c r="BCZ395" s="59"/>
      <c r="BDA395" s="59"/>
      <c r="BDB395" s="59"/>
      <c r="BDC395" s="59"/>
      <c r="BDD395" s="59"/>
      <c r="BDE395" s="59"/>
      <c r="BDF395" s="59"/>
      <c r="BDG395" s="59"/>
      <c r="BDH395" s="59"/>
      <c r="BDI395" s="59"/>
      <c r="BDJ395" s="59"/>
      <c r="BDK395" s="59"/>
      <c r="BDL395" s="59"/>
      <c r="BDM395" s="59"/>
      <c r="BDN395" s="59"/>
      <c r="BDO395" s="59"/>
      <c r="BDP395" s="59"/>
      <c r="BDQ395" s="59"/>
      <c r="BDR395" s="59"/>
      <c r="BDS395" s="59"/>
      <c r="BDT395" s="59"/>
      <c r="BDU395" s="59"/>
      <c r="BDV395" s="59"/>
      <c r="BDW395" s="59"/>
      <c r="BDX395" s="59"/>
      <c r="BDY395" s="59"/>
      <c r="BDZ395" s="59"/>
      <c r="BEA395" s="59"/>
      <c r="BEB395" s="59"/>
      <c r="BEC395" s="59"/>
      <c r="BED395" s="59"/>
      <c r="BEE395" s="59"/>
      <c r="BEF395" s="59"/>
      <c r="BEG395" s="59"/>
      <c r="BEH395" s="59"/>
      <c r="BEI395" s="59"/>
      <c r="BEJ395" s="59"/>
      <c r="BEK395" s="59"/>
      <c r="BEL395" s="59"/>
      <c r="BEM395" s="59"/>
      <c r="BEN395" s="59"/>
      <c r="BEO395" s="59"/>
      <c r="BEP395" s="59"/>
      <c r="BEQ395" s="59"/>
      <c r="BER395" s="59"/>
      <c r="BES395" s="59"/>
      <c r="BET395" s="59"/>
      <c r="BEU395" s="59"/>
      <c r="BEV395" s="59"/>
      <c r="BEW395" s="59"/>
      <c r="BEX395" s="59"/>
      <c r="BEY395" s="59"/>
      <c r="BEZ395" s="59"/>
      <c r="BFA395" s="59"/>
      <c r="BFB395" s="59"/>
      <c r="BFC395" s="59"/>
      <c r="BFD395" s="59"/>
      <c r="BFE395" s="59"/>
      <c r="BFF395" s="59"/>
      <c r="BFG395" s="59"/>
      <c r="BFH395" s="59"/>
      <c r="BFI395" s="59"/>
      <c r="BFJ395" s="59"/>
      <c r="BFK395" s="59"/>
      <c r="BFL395" s="59"/>
      <c r="BFM395" s="59"/>
      <c r="BFN395" s="59"/>
      <c r="BFO395" s="59"/>
      <c r="BFP395" s="59"/>
      <c r="BFQ395" s="59"/>
      <c r="BFR395" s="59"/>
      <c r="BFS395" s="59"/>
      <c r="BFT395" s="59"/>
      <c r="BFU395" s="59"/>
      <c r="BFV395" s="59"/>
      <c r="BFW395" s="59"/>
      <c r="BFX395" s="59"/>
      <c r="BFY395" s="59"/>
      <c r="BFZ395" s="59"/>
      <c r="BGA395" s="59"/>
      <c r="BGB395" s="59"/>
      <c r="BGC395" s="59"/>
      <c r="BGD395" s="59"/>
      <c r="BGE395" s="59"/>
      <c r="BGF395" s="59"/>
      <c r="BGG395" s="59"/>
      <c r="BGH395" s="59"/>
      <c r="BGI395" s="59"/>
      <c r="BGJ395" s="59"/>
      <c r="BGK395" s="59"/>
      <c r="BGL395" s="59"/>
      <c r="BGM395" s="59"/>
      <c r="BGN395" s="59"/>
      <c r="BGO395" s="59"/>
      <c r="BGP395" s="59"/>
      <c r="BGQ395" s="59"/>
      <c r="BGR395" s="59"/>
      <c r="BGS395" s="59"/>
      <c r="BGT395" s="59"/>
      <c r="BGU395" s="59"/>
      <c r="BGV395" s="59"/>
      <c r="BGW395" s="59"/>
      <c r="BGX395" s="59"/>
      <c r="BGY395" s="59"/>
      <c r="BGZ395" s="59"/>
      <c r="BHA395" s="59"/>
      <c r="BHB395" s="59"/>
      <c r="BHC395" s="59"/>
      <c r="BHD395" s="59"/>
      <c r="BHE395" s="59"/>
      <c r="BHF395" s="59"/>
      <c r="BHG395" s="59"/>
      <c r="BHH395" s="59"/>
      <c r="BHI395" s="59"/>
      <c r="BHJ395" s="59"/>
      <c r="BHK395" s="59"/>
      <c r="BHL395" s="59"/>
      <c r="BHM395" s="59"/>
      <c r="BHN395" s="59"/>
      <c r="BHO395" s="59"/>
      <c r="BHP395" s="59"/>
      <c r="BHQ395" s="59"/>
      <c r="BHR395" s="59"/>
      <c r="BHS395" s="59"/>
      <c r="BHT395" s="59"/>
      <c r="BHU395" s="59"/>
      <c r="BHV395" s="59"/>
      <c r="BHW395" s="59"/>
      <c r="BHX395" s="59"/>
      <c r="BHY395" s="59"/>
      <c r="BHZ395" s="59"/>
      <c r="BIA395" s="59"/>
      <c r="BIB395" s="59"/>
      <c r="BIC395" s="59"/>
      <c r="BID395" s="59"/>
      <c r="BIE395" s="59"/>
      <c r="BIF395" s="59"/>
      <c r="BIG395" s="59"/>
      <c r="BIH395" s="59"/>
      <c r="BII395" s="59"/>
      <c r="BIJ395" s="59"/>
      <c r="BIK395" s="59"/>
      <c r="BIL395" s="59"/>
      <c r="BIM395" s="59"/>
      <c r="BIN395" s="59"/>
      <c r="BIO395" s="59"/>
      <c r="BIP395" s="59"/>
      <c r="BIQ395" s="59"/>
      <c r="BIR395" s="59"/>
      <c r="BIS395" s="59"/>
      <c r="BIT395" s="59"/>
      <c r="BIU395" s="59"/>
      <c r="BIV395" s="59"/>
      <c r="BIW395" s="59"/>
      <c r="BIX395" s="59"/>
      <c r="BIY395" s="59"/>
      <c r="BIZ395" s="59"/>
      <c r="BJA395" s="59"/>
      <c r="BJB395" s="59"/>
      <c r="BJC395" s="59"/>
      <c r="BJD395" s="59"/>
      <c r="BJE395" s="59"/>
      <c r="BJF395" s="59"/>
      <c r="BJG395" s="59"/>
      <c r="BJH395" s="59"/>
      <c r="BJI395" s="59"/>
      <c r="BJJ395" s="59"/>
      <c r="BJK395" s="59"/>
      <c r="BJL395" s="59"/>
      <c r="BJM395" s="59"/>
      <c r="BJN395" s="59"/>
      <c r="BJO395" s="59"/>
      <c r="BJP395" s="59"/>
      <c r="BJQ395" s="59"/>
      <c r="BJR395" s="59"/>
      <c r="BJS395" s="59"/>
      <c r="BJT395" s="59"/>
      <c r="BJU395" s="59"/>
      <c r="BJV395" s="59"/>
      <c r="BJW395" s="59"/>
      <c r="BJX395" s="59"/>
      <c r="BJY395" s="59"/>
      <c r="BJZ395" s="59"/>
      <c r="BKA395" s="59"/>
      <c r="BKB395" s="59"/>
      <c r="BKC395" s="59"/>
      <c r="BKD395" s="59"/>
      <c r="BKE395" s="59"/>
      <c r="BKF395" s="59"/>
      <c r="BKG395" s="59"/>
      <c r="BKH395" s="59"/>
      <c r="BKI395" s="59"/>
      <c r="BKJ395" s="59"/>
      <c r="BKK395" s="59"/>
      <c r="BKL395" s="59"/>
      <c r="BKM395" s="59"/>
      <c r="BKN395" s="59"/>
      <c r="BKO395" s="59"/>
      <c r="BKP395" s="59"/>
      <c r="BKQ395" s="59"/>
      <c r="BKR395" s="59"/>
      <c r="BKS395" s="59"/>
      <c r="BKT395" s="59"/>
      <c r="BKU395" s="59"/>
      <c r="BKV395" s="59"/>
      <c r="BKW395" s="59"/>
      <c r="BKX395" s="59"/>
      <c r="BKY395" s="59"/>
      <c r="BKZ395" s="59"/>
      <c r="BLA395" s="59"/>
      <c r="BLB395" s="59"/>
      <c r="BLC395" s="59"/>
      <c r="BLD395" s="59"/>
      <c r="BLE395" s="59"/>
      <c r="BLF395" s="59"/>
      <c r="BLG395" s="59"/>
      <c r="BLH395" s="59"/>
      <c r="BLI395" s="59"/>
      <c r="BLJ395" s="59"/>
      <c r="BLK395" s="59"/>
      <c r="BLL395" s="59"/>
      <c r="BLM395" s="59"/>
      <c r="BLN395" s="59"/>
      <c r="BLO395" s="59"/>
      <c r="BLP395" s="59"/>
      <c r="BLQ395" s="59"/>
      <c r="BLR395" s="59"/>
      <c r="BLS395" s="59"/>
      <c r="BLT395" s="59"/>
      <c r="BLU395" s="59"/>
      <c r="BLV395" s="59"/>
      <c r="BLW395" s="59"/>
      <c r="BLX395" s="59"/>
      <c r="BLY395" s="59"/>
      <c r="BLZ395" s="59"/>
      <c r="BMA395" s="59"/>
      <c r="BMB395" s="59"/>
      <c r="BMC395" s="59"/>
      <c r="BMD395" s="59"/>
      <c r="BME395" s="59"/>
      <c r="BMF395" s="59"/>
      <c r="BMG395" s="59"/>
      <c r="BMH395" s="59"/>
      <c r="BMI395" s="59"/>
      <c r="BMJ395" s="59"/>
      <c r="BMK395" s="59"/>
      <c r="BML395" s="59"/>
      <c r="BMM395" s="59"/>
      <c r="BMN395" s="59"/>
      <c r="BMO395" s="59"/>
      <c r="BMP395" s="59"/>
      <c r="BMQ395" s="59"/>
      <c r="BMR395" s="59"/>
      <c r="BMS395" s="59"/>
      <c r="BMT395" s="59"/>
      <c r="BMU395" s="59"/>
      <c r="BMV395" s="59"/>
      <c r="BMW395" s="59"/>
      <c r="BMX395" s="59"/>
      <c r="BMY395" s="59"/>
      <c r="BMZ395" s="59"/>
      <c r="BNA395" s="59"/>
      <c r="BNB395" s="59"/>
      <c r="BNC395" s="59"/>
      <c r="BND395" s="59"/>
      <c r="BNE395" s="59"/>
      <c r="BNF395" s="59"/>
      <c r="BNG395" s="59"/>
      <c r="BNH395" s="59"/>
      <c r="BNI395" s="59"/>
      <c r="BNJ395" s="59"/>
      <c r="BNK395" s="59"/>
      <c r="BNL395" s="59"/>
      <c r="BNM395" s="59"/>
      <c r="BNN395" s="59"/>
      <c r="BNO395" s="59"/>
      <c r="BNP395" s="59"/>
      <c r="BNQ395" s="59"/>
      <c r="BNR395" s="59"/>
      <c r="BNS395" s="59"/>
      <c r="BNT395" s="59"/>
      <c r="BNU395" s="59"/>
      <c r="BNV395" s="59"/>
      <c r="BNW395" s="59"/>
      <c r="BNX395" s="59"/>
      <c r="BNY395" s="59"/>
      <c r="BNZ395" s="59"/>
      <c r="BOA395" s="59"/>
      <c r="BOB395" s="59"/>
      <c r="BOC395" s="59"/>
      <c r="BOD395" s="59"/>
      <c r="BOE395" s="59"/>
      <c r="BOF395" s="59"/>
      <c r="BOG395" s="59"/>
      <c r="BOH395" s="59"/>
      <c r="BOI395" s="59"/>
      <c r="BOJ395" s="59"/>
      <c r="BOK395" s="59"/>
      <c r="BOL395" s="59"/>
      <c r="BOM395" s="59"/>
      <c r="BON395" s="59"/>
      <c r="BOO395" s="59"/>
      <c r="BOP395" s="59"/>
      <c r="BOQ395" s="59"/>
      <c r="BOR395" s="59"/>
      <c r="BOS395" s="59"/>
      <c r="BOT395" s="59"/>
      <c r="BOU395" s="59"/>
      <c r="BOV395" s="59"/>
      <c r="BOW395" s="59"/>
      <c r="BOX395" s="59"/>
      <c r="BOY395" s="59"/>
      <c r="BOZ395" s="59"/>
      <c r="BPA395" s="59"/>
      <c r="BPB395" s="59"/>
      <c r="BPC395" s="59"/>
      <c r="BPD395" s="59"/>
      <c r="BPE395" s="59"/>
      <c r="BPF395" s="59"/>
      <c r="BPG395" s="59"/>
      <c r="BPH395" s="59"/>
      <c r="BPI395" s="59"/>
      <c r="BPJ395" s="59"/>
      <c r="BPK395" s="59"/>
      <c r="BPL395" s="59"/>
      <c r="BPM395" s="59"/>
      <c r="BPN395" s="59"/>
      <c r="BPO395" s="59"/>
      <c r="BPP395" s="59"/>
      <c r="BPQ395" s="59"/>
      <c r="BPR395" s="59"/>
      <c r="BPS395" s="59"/>
      <c r="BPT395" s="59"/>
      <c r="BPU395" s="59"/>
      <c r="BPV395" s="59"/>
      <c r="BPW395" s="59"/>
      <c r="BPX395" s="59"/>
      <c r="BPY395" s="59"/>
      <c r="BPZ395" s="59"/>
      <c r="BQA395" s="59"/>
      <c r="BQB395" s="59"/>
      <c r="BQC395" s="59"/>
      <c r="BQD395" s="59"/>
      <c r="BQE395" s="59"/>
      <c r="BQF395" s="59"/>
      <c r="BQG395" s="59"/>
      <c r="BQH395" s="59"/>
      <c r="BQI395" s="59"/>
      <c r="BQJ395" s="59"/>
      <c r="BQK395" s="59"/>
      <c r="BQL395" s="59"/>
      <c r="BQM395" s="59"/>
      <c r="BQN395" s="59"/>
      <c r="BQO395" s="59"/>
      <c r="BQP395" s="59"/>
      <c r="BQQ395" s="59"/>
      <c r="BQR395" s="59"/>
      <c r="BQS395" s="59"/>
      <c r="BQT395" s="59"/>
      <c r="BQU395" s="59"/>
      <c r="BQV395" s="59"/>
      <c r="BQW395" s="59"/>
      <c r="BQX395" s="59"/>
      <c r="BQY395" s="59"/>
      <c r="BQZ395" s="59"/>
      <c r="BRA395" s="59"/>
      <c r="BRB395" s="59"/>
      <c r="BRC395" s="59"/>
      <c r="BRD395" s="59"/>
      <c r="BRE395" s="59"/>
      <c r="BRF395" s="59"/>
      <c r="BRG395" s="59"/>
      <c r="BRH395" s="59"/>
      <c r="BRI395" s="59"/>
      <c r="BRJ395" s="59"/>
      <c r="BRK395" s="59"/>
      <c r="BRL395" s="59"/>
      <c r="BRM395" s="59"/>
      <c r="BRN395" s="59"/>
      <c r="BRO395" s="59"/>
      <c r="BRP395" s="59"/>
      <c r="BRQ395" s="59"/>
      <c r="BRR395" s="59"/>
      <c r="BRS395" s="59"/>
      <c r="BRT395" s="59"/>
      <c r="BRU395" s="59"/>
      <c r="BRV395" s="59"/>
      <c r="BRW395" s="59"/>
      <c r="BRX395" s="59"/>
      <c r="BRY395" s="59"/>
      <c r="BRZ395" s="59"/>
      <c r="BSA395" s="59"/>
      <c r="BSB395" s="59"/>
      <c r="BSC395" s="59"/>
      <c r="BSD395" s="59"/>
      <c r="BSE395" s="59"/>
      <c r="BSF395" s="59"/>
      <c r="BSG395" s="59"/>
      <c r="BSH395" s="59"/>
      <c r="BSI395" s="59"/>
      <c r="BSJ395" s="59"/>
      <c r="BSK395" s="59"/>
      <c r="BSL395" s="59"/>
      <c r="BSM395" s="59"/>
      <c r="BSN395" s="59"/>
      <c r="BSO395" s="59"/>
      <c r="BSP395" s="59"/>
      <c r="BSQ395" s="59"/>
      <c r="BSR395" s="59"/>
      <c r="BSS395" s="59"/>
      <c r="BST395" s="59"/>
      <c r="BSU395" s="59"/>
      <c r="BSV395" s="59"/>
      <c r="BSW395" s="59"/>
      <c r="BSX395" s="59"/>
      <c r="BSY395" s="59"/>
      <c r="BSZ395" s="59"/>
      <c r="BTA395" s="59"/>
      <c r="BTB395" s="59"/>
      <c r="BTC395" s="59"/>
      <c r="BTD395" s="59"/>
      <c r="BTE395" s="59"/>
      <c r="BTF395" s="59"/>
      <c r="BTG395" s="59"/>
      <c r="BTH395" s="59"/>
      <c r="BTI395" s="59"/>
      <c r="BTJ395" s="59"/>
      <c r="BTK395" s="59"/>
      <c r="BTL395" s="59"/>
      <c r="BTM395" s="59"/>
      <c r="BTN395" s="59"/>
      <c r="BTO395" s="59"/>
      <c r="BTP395" s="59"/>
      <c r="BTQ395" s="59"/>
      <c r="BTR395" s="59"/>
      <c r="BTS395" s="59"/>
      <c r="BTT395" s="59"/>
      <c r="BTU395" s="59"/>
      <c r="BTV395" s="59"/>
      <c r="BTW395" s="59"/>
      <c r="BTX395" s="59"/>
      <c r="BTY395" s="59"/>
      <c r="BTZ395" s="59"/>
      <c r="BUA395" s="59"/>
      <c r="BUB395" s="59"/>
      <c r="BUC395" s="59"/>
      <c r="BUD395" s="59"/>
      <c r="BUE395" s="59"/>
      <c r="BUF395" s="59"/>
      <c r="BUG395" s="59"/>
      <c r="BUH395" s="59"/>
      <c r="BUI395" s="59"/>
      <c r="BUJ395" s="59"/>
      <c r="BUK395" s="59"/>
      <c r="BUL395" s="59"/>
      <c r="BUM395" s="59"/>
      <c r="BUN395" s="59"/>
      <c r="BUO395" s="59"/>
      <c r="BUP395" s="59"/>
      <c r="BUQ395" s="59"/>
      <c r="BUR395" s="59"/>
      <c r="BUS395" s="59"/>
      <c r="BUT395" s="59"/>
      <c r="BUU395" s="59"/>
      <c r="BUV395" s="59"/>
      <c r="BUW395" s="59"/>
      <c r="BUX395" s="59"/>
      <c r="BUY395" s="59"/>
      <c r="BUZ395" s="59"/>
      <c r="BVA395" s="59"/>
      <c r="BVB395" s="59"/>
      <c r="BVC395" s="59"/>
      <c r="BVD395" s="59"/>
      <c r="BVE395" s="59"/>
      <c r="BVF395" s="59"/>
      <c r="BVG395" s="59"/>
      <c r="BVH395" s="59"/>
      <c r="BVI395" s="59"/>
      <c r="BVJ395" s="59"/>
      <c r="BVK395" s="59"/>
      <c r="BVL395" s="59"/>
      <c r="BVM395" s="59"/>
      <c r="BVN395" s="59"/>
      <c r="BVO395" s="59"/>
      <c r="BVP395" s="59"/>
      <c r="BVQ395" s="59"/>
      <c r="BVR395" s="59"/>
      <c r="BVS395" s="59"/>
      <c r="BVT395" s="59"/>
      <c r="BVU395" s="59"/>
      <c r="BVV395" s="59"/>
      <c r="BVW395" s="59"/>
      <c r="BVX395" s="59"/>
      <c r="BVY395" s="59"/>
      <c r="BVZ395" s="59"/>
      <c r="BWA395" s="59"/>
      <c r="BWB395" s="59"/>
      <c r="BWC395" s="59"/>
      <c r="BWD395" s="59"/>
      <c r="BWE395" s="59"/>
      <c r="BWF395" s="59"/>
      <c r="BWG395" s="59"/>
      <c r="BWH395" s="59"/>
      <c r="BWI395" s="59"/>
      <c r="BWJ395" s="59"/>
      <c r="BWK395" s="59"/>
      <c r="BWL395" s="59"/>
      <c r="BWM395" s="59"/>
      <c r="BWN395" s="59"/>
      <c r="BWO395" s="59"/>
      <c r="BWP395" s="59"/>
      <c r="BWQ395" s="59"/>
      <c r="BWR395" s="59"/>
      <c r="BWS395" s="59"/>
      <c r="BWT395" s="59"/>
      <c r="BWU395" s="59"/>
      <c r="BWV395" s="59"/>
      <c r="BWW395" s="59"/>
      <c r="BWX395" s="59"/>
      <c r="BWY395" s="59"/>
      <c r="BWZ395" s="59"/>
      <c r="BXA395" s="59"/>
      <c r="BXB395" s="59"/>
      <c r="BXC395" s="59"/>
      <c r="BXD395" s="59"/>
      <c r="BXE395" s="59"/>
      <c r="BXF395" s="59"/>
      <c r="BXG395" s="59"/>
      <c r="BXH395" s="59"/>
      <c r="BXI395" s="59"/>
      <c r="BXJ395" s="59"/>
      <c r="BXK395" s="59"/>
      <c r="BXL395" s="59"/>
      <c r="BXM395" s="59"/>
      <c r="BXN395" s="59"/>
      <c r="BXO395" s="59"/>
      <c r="BXP395" s="59"/>
      <c r="BXQ395" s="59"/>
      <c r="BXR395" s="59"/>
      <c r="BXS395" s="59"/>
      <c r="BXT395" s="59"/>
      <c r="BXU395" s="59"/>
      <c r="BXV395" s="59"/>
      <c r="BXW395" s="59"/>
      <c r="BXX395" s="59"/>
      <c r="BXY395" s="59"/>
      <c r="BXZ395" s="59"/>
      <c r="BYA395" s="59"/>
      <c r="BYB395" s="59"/>
      <c r="BYC395" s="59"/>
      <c r="BYD395" s="59"/>
      <c r="BYE395" s="59"/>
      <c r="BYF395" s="59"/>
      <c r="BYG395" s="59"/>
      <c r="BYH395" s="59"/>
      <c r="BYI395" s="59"/>
      <c r="BYJ395" s="59"/>
      <c r="BYK395" s="59"/>
      <c r="BYL395" s="59"/>
      <c r="BYM395" s="59"/>
      <c r="BYN395" s="59"/>
      <c r="BYO395" s="59"/>
      <c r="BYP395" s="59"/>
      <c r="BYQ395" s="59"/>
      <c r="BYR395" s="59"/>
      <c r="BYS395" s="59"/>
      <c r="BYT395" s="59"/>
      <c r="BYU395" s="59"/>
      <c r="BYV395" s="59"/>
      <c r="BYW395" s="59"/>
      <c r="BYX395" s="59"/>
      <c r="BYY395" s="59"/>
      <c r="BYZ395" s="59"/>
      <c r="BZA395" s="59"/>
      <c r="BZB395" s="59"/>
      <c r="BZC395" s="59"/>
      <c r="BZD395" s="59"/>
      <c r="BZE395" s="59"/>
      <c r="BZF395" s="59"/>
      <c r="BZG395" s="59"/>
      <c r="BZH395" s="59"/>
      <c r="BZI395" s="59"/>
      <c r="BZJ395" s="59"/>
      <c r="BZK395" s="59"/>
      <c r="BZL395" s="59"/>
      <c r="BZM395" s="59"/>
      <c r="BZN395" s="59"/>
      <c r="BZO395" s="59"/>
      <c r="BZP395" s="59"/>
      <c r="BZQ395" s="59"/>
      <c r="BZR395" s="59"/>
      <c r="BZS395" s="59"/>
      <c r="BZT395" s="59"/>
      <c r="BZU395" s="59"/>
      <c r="BZV395" s="59"/>
      <c r="BZW395" s="59"/>
      <c r="BZX395" s="59"/>
      <c r="BZY395" s="59"/>
      <c r="BZZ395" s="59"/>
      <c r="CAA395" s="59"/>
      <c r="CAB395" s="59"/>
      <c r="CAC395" s="59"/>
      <c r="CAD395" s="59"/>
      <c r="CAE395" s="59"/>
      <c r="CAF395" s="59"/>
      <c r="CAG395" s="59"/>
      <c r="CAH395" s="59"/>
      <c r="CAI395" s="59"/>
      <c r="CAJ395" s="59"/>
      <c r="CAK395" s="59"/>
      <c r="CAL395" s="59"/>
      <c r="CAM395" s="59"/>
      <c r="CAN395" s="59"/>
      <c r="CAO395" s="59"/>
      <c r="CAP395" s="59"/>
      <c r="CAQ395" s="59"/>
      <c r="CAR395" s="59"/>
      <c r="CAS395" s="59"/>
      <c r="CAT395" s="59"/>
      <c r="CAU395" s="59"/>
      <c r="CAV395" s="59"/>
      <c r="CAW395" s="59"/>
      <c r="CAX395" s="59"/>
      <c r="CAY395" s="59"/>
      <c r="CAZ395" s="59"/>
      <c r="CBA395" s="59"/>
      <c r="CBB395" s="59"/>
      <c r="CBC395" s="59"/>
      <c r="CBD395" s="59"/>
      <c r="CBE395" s="59"/>
      <c r="CBF395" s="59"/>
      <c r="CBG395" s="59"/>
      <c r="CBH395" s="59"/>
      <c r="CBI395" s="59"/>
      <c r="CBJ395" s="59"/>
      <c r="CBK395" s="59"/>
      <c r="CBL395" s="59"/>
      <c r="CBM395" s="59"/>
      <c r="CBN395" s="59"/>
      <c r="CBO395" s="59"/>
      <c r="CBP395" s="59"/>
      <c r="CBQ395" s="59"/>
      <c r="CBR395" s="59"/>
      <c r="CBS395" s="59"/>
      <c r="CBT395" s="59"/>
      <c r="CBU395" s="59"/>
      <c r="CBV395" s="59"/>
      <c r="CBW395" s="59"/>
      <c r="CBX395" s="59"/>
      <c r="CBY395" s="59"/>
      <c r="CBZ395" s="59"/>
      <c r="CCA395" s="59"/>
      <c r="CCB395" s="59"/>
      <c r="CCC395" s="59"/>
      <c r="CCD395" s="59"/>
      <c r="CCE395" s="59"/>
      <c r="CCF395" s="59"/>
      <c r="CCG395" s="59"/>
      <c r="CCH395" s="59"/>
      <c r="CCI395" s="59"/>
      <c r="CCJ395" s="59"/>
      <c r="CCK395" s="59"/>
      <c r="CCL395" s="59"/>
      <c r="CCM395" s="59"/>
      <c r="CCN395" s="59"/>
      <c r="CCO395" s="59"/>
      <c r="CCP395" s="59"/>
      <c r="CCQ395" s="59"/>
      <c r="CCR395" s="59"/>
      <c r="CCS395" s="59"/>
      <c r="CCT395" s="59"/>
      <c r="CCU395" s="59"/>
      <c r="CCV395" s="59"/>
      <c r="CCW395" s="59"/>
      <c r="CCX395" s="59"/>
      <c r="CCY395" s="59"/>
      <c r="CCZ395" s="59"/>
      <c r="CDA395" s="59"/>
      <c r="CDB395" s="59"/>
      <c r="CDC395" s="59"/>
      <c r="CDD395" s="59"/>
      <c r="CDE395" s="59"/>
      <c r="CDF395" s="59"/>
      <c r="CDG395" s="59"/>
      <c r="CDH395" s="59"/>
      <c r="CDI395" s="59"/>
      <c r="CDJ395" s="59"/>
      <c r="CDK395" s="59"/>
      <c r="CDL395" s="59"/>
      <c r="CDM395" s="59"/>
      <c r="CDN395" s="59"/>
      <c r="CDO395" s="59"/>
      <c r="CDP395" s="59"/>
      <c r="CDQ395" s="59"/>
      <c r="CDR395" s="59"/>
      <c r="CDS395" s="59"/>
      <c r="CDT395" s="59"/>
      <c r="CDU395" s="59"/>
      <c r="CDV395" s="59"/>
      <c r="CDW395" s="59"/>
      <c r="CDX395" s="59"/>
      <c r="CDY395" s="59"/>
      <c r="CDZ395" s="59"/>
      <c r="CEA395" s="59"/>
      <c r="CEB395" s="59"/>
      <c r="CEC395" s="59"/>
      <c r="CED395" s="59"/>
      <c r="CEE395" s="59"/>
      <c r="CEF395" s="59"/>
      <c r="CEG395" s="59"/>
      <c r="CEH395" s="59"/>
      <c r="CEI395" s="59"/>
      <c r="CEJ395" s="59"/>
      <c r="CEK395" s="59"/>
      <c r="CEL395" s="59"/>
      <c r="CEM395" s="59"/>
      <c r="CEN395" s="59"/>
      <c r="CEO395" s="59"/>
      <c r="CEP395" s="59"/>
      <c r="CEQ395" s="59"/>
      <c r="CER395" s="59"/>
      <c r="CES395" s="59"/>
      <c r="CET395" s="59"/>
      <c r="CEU395" s="59"/>
      <c r="CEV395" s="59"/>
      <c r="CEW395" s="59"/>
      <c r="CEX395" s="59"/>
      <c r="CEY395" s="59"/>
      <c r="CEZ395" s="59"/>
      <c r="CFA395" s="59"/>
      <c r="CFB395" s="59"/>
      <c r="CFC395" s="59"/>
      <c r="CFD395" s="59"/>
      <c r="CFE395" s="59"/>
      <c r="CFF395" s="59"/>
      <c r="CFG395" s="59"/>
      <c r="CFH395" s="59"/>
      <c r="CFI395" s="59"/>
      <c r="CFJ395" s="59"/>
      <c r="CFK395" s="59"/>
      <c r="CFL395" s="59"/>
      <c r="CFM395" s="59"/>
      <c r="CFN395" s="59"/>
      <c r="CFO395" s="59"/>
      <c r="CFP395" s="59"/>
      <c r="CFQ395" s="59"/>
      <c r="CFR395" s="59"/>
      <c r="CFS395" s="59"/>
      <c r="CFT395" s="59"/>
      <c r="CFU395" s="59"/>
      <c r="CFV395" s="59"/>
      <c r="CFW395" s="59"/>
      <c r="CFX395" s="59"/>
      <c r="CFY395" s="59"/>
      <c r="CFZ395" s="59"/>
      <c r="CGA395" s="59"/>
      <c r="CGB395" s="59"/>
      <c r="CGC395" s="59"/>
      <c r="CGD395" s="59"/>
      <c r="CGE395" s="59"/>
      <c r="CGF395" s="59"/>
      <c r="CGG395" s="59"/>
      <c r="CGH395" s="59"/>
      <c r="CGI395" s="59"/>
      <c r="CGJ395" s="59"/>
      <c r="CGK395" s="59"/>
      <c r="CGL395" s="59"/>
      <c r="CGM395" s="59"/>
      <c r="CGN395" s="59"/>
      <c r="CGO395" s="59"/>
      <c r="CGP395" s="59"/>
      <c r="CGQ395" s="59"/>
      <c r="CGR395" s="59"/>
      <c r="CGS395" s="59"/>
      <c r="CGT395" s="59"/>
      <c r="CGU395" s="59"/>
      <c r="CGV395" s="59"/>
      <c r="CGW395" s="59"/>
      <c r="CGX395" s="59"/>
      <c r="CGY395" s="59"/>
      <c r="CGZ395" s="59"/>
      <c r="CHA395" s="59"/>
      <c r="CHB395" s="59"/>
      <c r="CHC395" s="59"/>
      <c r="CHD395" s="59"/>
      <c r="CHE395" s="59"/>
      <c r="CHF395" s="59"/>
      <c r="CHG395" s="59"/>
      <c r="CHH395" s="59"/>
      <c r="CHI395" s="59"/>
      <c r="CHJ395" s="59"/>
      <c r="CHK395" s="59"/>
      <c r="CHL395" s="59"/>
      <c r="CHM395" s="59"/>
      <c r="CHN395" s="59"/>
      <c r="CHO395" s="59"/>
      <c r="CHP395" s="59"/>
      <c r="CHQ395" s="59"/>
      <c r="CHR395" s="59"/>
      <c r="CHS395" s="59"/>
      <c r="CHT395" s="59"/>
      <c r="CHU395" s="59"/>
      <c r="CHV395" s="59"/>
      <c r="CHW395" s="59"/>
      <c r="CHX395" s="59"/>
      <c r="CHY395" s="59"/>
      <c r="CHZ395" s="59"/>
      <c r="CIA395" s="59"/>
      <c r="CIB395" s="59"/>
      <c r="CIC395" s="59"/>
      <c r="CID395" s="59"/>
      <c r="CIE395" s="59"/>
      <c r="CIF395" s="59"/>
      <c r="CIG395" s="59"/>
      <c r="CIH395" s="59"/>
      <c r="CII395" s="59"/>
      <c r="CIJ395" s="59"/>
      <c r="CIK395" s="59"/>
      <c r="CIL395" s="59"/>
      <c r="CIM395" s="59"/>
      <c r="CIN395" s="59"/>
      <c r="CIO395" s="59"/>
      <c r="CIP395" s="59"/>
      <c r="CIQ395" s="59"/>
      <c r="CIR395" s="59"/>
      <c r="CIS395" s="59"/>
      <c r="CIT395" s="59"/>
      <c r="CIU395" s="59"/>
      <c r="CIV395" s="59"/>
      <c r="CIW395" s="59"/>
      <c r="CIX395" s="59"/>
      <c r="CIY395" s="59"/>
      <c r="CIZ395" s="59"/>
      <c r="CJA395" s="59"/>
      <c r="CJB395" s="59"/>
      <c r="CJC395" s="59"/>
      <c r="CJD395" s="59"/>
      <c r="CJE395" s="59"/>
      <c r="CJF395" s="59"/>
      <c r="CJG395" s="59"/>
      <c r="CJH395" s="59"/>
      <c r="CJI395" s="59"/>
      <c r="CJJ395" s="59"/>
      <c r="CJK395" s="59"/>
      <c r="CJL395" s="59"/>
      <c r="CJM395" s="59"/>
      <c r="CJN395" s="59"/>
      <c r="CJO395" s="59"/>
      <c r="CJP395" s="59"/>
      <c r="CJQ395" s="59"/>
      <c r="CJR395" s="59"/>
      <c r="CJS395" s="59"/>
      <c r="CJT395" s="59"/>
      <c r="CJU395" s="59"/>
      <c r="CJV395" s="59"/>
      <c r="CJW395" s="59"/>
      <c r="CJX395" s="59"/>
      <c r="CJY395" s="59"/>
      <c r="CJZ395" s="59"/>
      <c r="CKA395" s="59"/>
      <c r="CKB395" s="59"/>
      <c r="CKC395" s="59"/>
      <c r="CKD395" s="59"/>
      <c r="CKE395" s="59"/>
      <c r="CKF395" s="59"/>
      <c r="CKG395" s="59"/>
      <c r="CKH395" s="59"/>
      <c r="CKI395" s="59"/>
      <c r="CKJ395" s="59"/>
      <c r="CKK395" s="59"/>
      <c r="CKL395" s="59"/>
      <c r="CKM395" s="59"/>
      <c r="CKN395" s="59"/>
      <c r="CKO395" s="59"/>
      <c r="CKP395" s="59"/>
      <c r="CKQ395" s="59"/>
      <c r="CKR395" s="59"/>
      <c r="CKS395" s="59"/>
      <c r="CKT395" s="59"/>
      <c r="CKU395" s="59"/>
      <c r="CKV395" s="59"/>
      <c r="CKW395" s="59"/>
      <c r="CKX395" s="59"/>
      <c r="CKY395" s="59"/>
      <c r="CKZ395" s="59"/>
      <c r="CLA395" s="59"/>
      <c r="CLB395" s="59"/>
      <c r="CLC395" s="59"/>
      <c r="CLD395" s="59"/>
      <c r="CLE395" s="59"/>
      <c r="CLF395" s="59"/>
      <c r="CLG395" s="59"/>
      <c r="CLH395" s="59"/>
      <c r="CLI395" s="59"/>
      <c r="CLJ395" s="59"/>
      <c r="CLK395" s="59"/>
      <c r="CLL395" s="59"/>
      <c r="CLM395" s="59"/>
      <c r="CLN395" s="59"/>
      <c r="CLO395" s="59"/>
      <c r="CLP395" s="59"/>
      <c r="CLQ395" s="59"/>
      <c r="CLR395" s="59"/>
      <c r="CLS395" s="59"/>
      <c r="CLT395" s="59"/>
      <c r="CLU395" s="59"/>
      <c r="CLV395" s="59"/>
      <c r="CLW395" s="59"/>
      <c r="CLX395" s="59"/>
      <c r="CLY395" s="59"/>
      <c r="CLZ395" s="59"/>
      <c r="CMA395" s="59"/>
      <c r="CMB395" s="59"/>
      <c r="CMC395" s="59"/>
      <c r="CMD395" s="59"/>
      <c r="CME395" s="59"/>
      <c r="CMF395" s="59"/>
      <c r="CMG395" s="59"/>
      <c r="CMH395" s="59"/>
      <c r="CMI395" s="59"/>
      <c r="CMJ395" s="59"/>
      <c r="CMK395" s="59"/>
      <c r="CML395" s="59"/>
      <c r="CMM395" s="59"/>
      <c r="CMN395" s="59"/>
      <c r="CMO395" s="59"/>
      <c r="CMP395" s="59"/>
      <c r="CMQ395" s="59"/>
      <c r="CMR395" s="59"/>
      <c r="CMS395" s="59"/>
      <c r="CMT395" s="59"/>
      <c r="CMU395" s="59"/>
      <c r="CMV395" s="59"/>
      <c r="CMW395" s="59"/>
      <c r="CMX395" s="59"/>
      <c r="CMY395" s="59"/>
      <c r="CMZ395" s="59"/>
      <c r="CNA395" s="59"/>
      <c r="CNB395" s="59"/>
      <c r="CNC395" s="59"/>
      <c r="CND395" s="59"/>
      <c r="CNE395" s="59"/>
      <c r="CNF395" s="59"/>
      <c r="CNG395" s="59"/>
      <c r="CNH395" s="59"/>
      <c r="CNI395" s="59"/>
      <c r="CNJ395" s="59"/>
      <c r="CNK395" s="59"/>
      <c r="CNL395" s="59"/>
      <c r="CNM395" s="59"/>
      <c r="CNN395" s="59"/>
      <c r="CNO395" s="59"/>
      <c r="CNP395" s="59"/>
      <c r="CNQ395" s="59"/>
      <c r="CNR395" s="59"/>
      <c r="CNS395" s="59"/>
      <c r="CNT395" s="59"/>
      <c r="CNU395" s="59"/>
      <c r="CNV395" s="59"/>
      <c r="CNW395" s="59"/>
      <c r="CNX395" s="59"/>
      <c r="CNY395" s="59"/>
      <c r="CNZ395" s="59"/>
      <c r="COA395" s="59"/>
      <c r="COB395" s="59"/>
      <c r="COC395" s="59"/>
      <c r="COD395" s="59"/>
      <c r="COE395" s="59"/>
      <c r="COF395" s="59"/>
      <c r="COG395" s="59"/>
      <c r="COH395" s="59"/>
      <c r="COI395" s="59"/>
      <c r="COJ395" s="59"/>
      <c r="COK395" s="59"/>
      <c r="COL395" s="59"/>
      <c r="COM395" s="59"/>
      <c r="CON395" s="59"/>
      <c r="COO395" s="59"/>
      <c r="COP395" s="59"/>
      <c r="COQ395" s="59"/>
      <c r="COR395" s="59"/>
      <c r="COS395" s="59"/>
      <c r="COT395" s="59"/>
      <c r="COU395" s="59"/>
      <c r="COV395" s="59"/>
      <c r="COW395" s="59"/>
      <c r="COX395" s="59"/>
      <c r="COY395" s="59"/>
      <c r="COZ395" s="59"/>
      <c r="CPA395" s="59"/>
      <c r="CPB395" s="59"/>
      <c r="CPC395" s="59"/>
      <c r="CPD395" s="59"/>
      <c r="CPE395" s="59"/>
      <c r="CPF395" s="59"/>
      <c r="CPG395" s="59"/>
      <c r="CPH395" s="59"/>
      <c r="CPI395" s="59"/>
      <c r="CPJ395" s="59"/>
      <c r="CPK395" s="59"/>
      <c r="CPL395" s="59"/>
      <c r="CPM395" s="59"/>
      <c r="CPN395" s="59"/>
      <c r="CPO395" s="59"/>
      <c r="CPP395" s="59"/>
      <c r="CPQ395" s="59"/>
      <c r="CPR395" s="59"/>
      <c r="CPS395" s="59"/>
      <c r="CPT395" s="59"/>
      <c r="CPU395" s="59"/>
      <c r="CPV395" s="59"/>
      <c r="CPW395" s="59"/>
      <c r="CPX395" s="59"/>
      <c r="CPY395" s="59"/>
      <c r="CPZ395" s="59"/>
      <c r="CQA395" s="59"/>
      <c r="CQB395" s="59"/>
      <c r="CQC395" s="59"/>
      <c r="CQD395" s="59"/>
      <c r="CQE395" s="59"/>
      <c r="CQF395" s="59"/>
      <c r="CQG395" s="59"/>
      <c r="CQH395" s="59"/>
      <c r="CQI395" s="59"/>
      <c r="CQJ395" s="59"/>
      <c r="CQK395" s="59"/>
      <c r="CQL395" s="59"/>
      <c r="CQM395" s="59"/>
      <c r="CQN395" s="59"/>
      <c r="CQO395" s="59"/>
      <c r="CQP395" s="59"/>
      <c r="CQQ395" s="59"/>
      <c r="CQR395" s="59"/>
      <c r="CQS395" s="59"/>
      <c r="CQT395" s="59"/>
      <c r="CQU395" s="59"/>
      <c r="CQV395" s="59"/>
      <c r="CQW395" s="59"/>
      <c r="CQX395" s="59"/>
      <c r="CQY395" s="59"/>
      <c r="CQZ395" s="59"/>
      <c r="CRA395" s="59"/>
      <c r="CRB395" s="59"/>
      <c r="CRC395" s="59"/>
      <c r="CRD395" s="59"/>
      <c r="CRE395" s="59"/>
      <c r="CRF395" s="59"/>
      <c r="CRG395" s="59"/>
      <c r="CRH395" s="59"/>
      <c r="CRI395" s="59"/>
      <c r="CRJ395" s="59"/>
      <c r="CRK395" s="59"/>
      <c r="CRL395" s="59"/>
      <c r="CRM395" s="59"/>
      <c r="CRN395" s="59"/>
      <c r="CRO395" s="59"/>
      <c r="CRP395" s="59"/>
      <c r="CRQ395" s="59"/>
      <c r="CRR395" s="59"/>
      <c r="CRS395" s="59"/>
      <c r="CRT395" s="59"/>
      <c r="CRU395" s="59"/>
      <c r="CRV395" s="59"/>
      <c r="CRW395" s="59"/>
      <c r="CRX395" s="59"/>
      <c r="CRY395" s="59"/>
      <c r="CRZ395" s="59"/>
      <c r="CSA395" s="59"/>
      <c r="CSB395" s="59"/>
      <c r="CSC395" s="59"/>
      <c r="CSD395" s="59"/>
      <c r="CSE395" s="59"/>
      <c r="CSF395" s="59"/>
      <c r="CSG395" s="59"/>
      <c r="CSH395" s="59"/>
      <c r="CSI395" s="59"/>
      <c r="CSJ395" s="59"/>
      <c r="CSK395" s="59"/>
      <c r="CSL395" s="59"/>
      <c r="CSM395" s="59"/>
      <c r="CSN395" s="59"/>
      <c r="CSO395" s="59"/>
      <c r="CSP395" s="59"/>
      <c r="CSQ395" s="59"/>
      <c r="CSR395" s="59"/>
      <c r="CSS395" s="59"/>
      <c r="CST395" s="59"/>
      <c r="CSU395" s="59"/>
      <c r="CSV395" s="59"/>
      <c r="CSW395" s="59"/>
      <c r="CSX395" s="59"/>
      <c r="CSY395" s="59"/>
      <c r="CSZ395" s="59"/>
      <c r="CTA395" s="59"/>
      <c r="CTB395" s="59"/>
      <c r="CTC395" s="59"/>
      <c r="CTD395" s="59"/>
      <c r="CTE395" s="59"/>
      <c r="CTF395" s="59"/>
      <c r="CTG395" s="59"/>
      <c r="CTH395" s="59"/>
      <c r="CTI395" s="59"/>
      <c r="CTJ395" s="59"/>
      <c r="CTK395" s="59"/>
      <c r="CTL395" s="59"/>
      <c r="CTM395" s="59"/>
      <c r="CTN395" s="59"/>
      <c r="CTO395" s="59"/>
      <c r="CTP395" s="59"/>
      <c r="CTQ395" s="59"/>
      <c r="CTR395" s="59"/>
      <c r="CTS395" s="59"/>
      <c r="CTT395" s="59"/>
      <c r="CTU395" s="59"/>
      <c r="CTV395" s="59"/>
      <c r="CTW395" s="59"/>
      <c r="CTX395" s="59"/>
      <c r="CTY395" s="59"/>
      <c r="CTZ395" s="59"/>
      <c r="CUA395" s="59"/>
      <c r="CUB395" s="59"/>
      <c r="CUC395" s="59"/>
      <c r="CUD395" s="59"/>
      <c r="CUE395" s="59"/>
      <c r="CUF395" s="59"/>
      <c r="CUG395" s="59"/>
      <c r="CUH395" s="59"/>
      <c r="CUI395" s="59"/>
      <c r="CUJ395" s="59"/>
      <c r="CUK395" s="59"/>
      <c r="CUL395" s="59"/>
      <c r="CUM395" s="59"/>
      <c r="CUN395" s="59"/>
      <c r="CUO395" s="59"/>
      <c r="CUP395" s="59"/>
      <c r="CUQ395" s="59"/>
      <c r="CUR395" s="59"/>
      <c r="CUS395" s="59"/>
      <c r="CUT395" s="59"/>
      <c r="CUU395" s="59"/>
      <c r="CUV395" s="59"/>
      <c r="CUW395" s="59"/>
      <c r="CUX395" s="59"/>
      <c r="CUY395" s="59"/>
      <c r="CUZ395" s="59"/>
      <c r="CVA395" s="59"/>
      <c r="CVB395" s="59"/>
      <c r="CVC395" s="59"/>
      <c r="CVD395" s="59"/>
      <c r="CVE395" s="59"/>
      <c r="CVF395" s="59"/>
      <c r="CVG395" s="59"/>
      <c r="CVH395" s="59"/>
      <c r="CVI395" s="59"/>
      <c r="CVJ395" s="59"/>
      <c r="CVK395" s="59"/>
      <c r="CVL395" s="59"/>
      <c r="CVM395" s="59"/>
      <c r="CVN395" s="59"/>
      <c r="CVO395" s="59"/>
      <c r="CVP395" s="59"/>
      <c r="CVQ395" s="59"/>
      <c r="CVR395" s="59"/>
      <c r="CVS395" s="59"/>
      <c r="CVT395" s="59"/>
      <c r="CVU395" s="59"/>
      <c r="CVV395" s="59"/>
      <c r="CVW395" s="59"/>
      <c r="CVX395" s="59"/>
      <c r="CVY395" s="59"/>
      <c r="CVZ395" s="59"/>
      <c r="CWA395" s="59"/>
      <c r="CWB395" s="59"/>
      <c r="CWC395" s="59"/>
      <c r="CWD395" s="59"/>
      <c r="CWE395" s="59"/>
      <c r="CWF395" s="59"/>
      <c r="CWG395" s="59"/>
      <c r="CWH395" s="59"/>
      <c r="CWI395" s="59"/>
      <c r="CWJ395" s="59"/>
      <c r="CWK395" s="59"/>
      <c r="CWL395" s="59"/>
      <c r="CWM395" s="59"/>
      <c r="CWN395" s="59"/>
      <c r="CWO395" s="59"/>
      <c r="CWP395" s="59"/>
      <c r="CWQ395" s="59"/>
      <c r="CWR395" s="59"/>
      <c r="CWS395" s="59"/>
      <c r="CWT395" s="59"/>
      <c r="CWU395" s="59"/>
      <c r="CWV395" s="59"/>
      <c r="CWW395" s="59"/>
      <c r="CWX395" s="59"/>
      <c r="CWY395" s="59"/>
      <c r="CWZ395" s="59"/>
      <c r="CXA395" s="59"/>
      <c r="CXB395" s="59"/>
      <c r="CXC395" s="59"/>
      <c r="CXD395" s="59"/>
      <c r="CXE395" s="59"/>
      <c r="CXF395" s="59"/>
      <c r="CXG395" s="59"/>
      <c r="CXH395" s="59"/>
      <c r="CXI395" s="59"/>
      <c r="CXJ395" s="59"/>
      <c r="CXK395" s="59"/>
      <c r="CXL395" s="59"/>
      <c r="CXM395" s="59"/>
      <c r="CXN395" s="59"/>
      <c r="CXO395" s="59"/>
      <c r="CXP395" s="59"/>
      <c r="CXQ395" s="59"/>
      <c r="CXR395" s="59"/>
      <c r="CXS395" s="59"/>
      <c r="CXT395" s="59"/>
      <c r="CXU395" s="59"/>
      <c r="CXV395" s="59"/>
      <c r="CXW395" s="59"/>
      <c r="CXX395" s="59"/>
      <c r="CXY395" s="59"/>
      <c r="CXZ395" s="59"/>
      <c r="CYA395" s="59"/>
      <c r="CYB395" s="59"/>
      <c r="CYC395" s="59"/>
      <c r="CYD395" s="59"/>
      <c r="CYE395" s="59"/>
      <c r="CYF395" s="59"/>
      <c r="CYG395" s="59"/>
      <c r="CYH395" s="59"/>
      <c r="CYI395" s="59"/>
      <c r="CYJ395" s="59"/>
      <c r="CYK395" s="59"/>
      <c r="CYL395" s="59"/>
      <c r="CYM395" s="59"/>
      <c r="CYN395" s="59"/>
      <c r="CYO395" s="59"/>
      <c r="CYP395" s="59"/>
      <c r="CYQ395" s="59"/>
      <c r="CYR395" s="59"/>
      <c r="CYS395" s="59"/>
      <c r="CYT395" s="59"/>
      <c r="CYU395" s="59"/>
      <c r="CYV395" s="59"/>
      <c r="CYW395" s="59"/>
      <c r="CYX395" s="59"/>
      <c r="CYY395" s="59"/>
      <c r="CYZ395" s="59"/>
      <c r="CZA395" s="59"/>
      <c r="CZB395" s="59"/>
      <c r="CZC395" s="59"/>
      <c r="CZD395" s="59"/>
      <c r="CZE395" s="59"/>
      <c r="CZF395" s="59"/>
      <c r="CZG395" s="59"/>
      <c r="CZH395" s="59"/>
      <c r="CZI395" s="59"/>
      <c r="CZJ395" s="59"/>
      <c r="CZK395" s="59"/>
      <c r="CZL395" s="59"/>
      <c r="CZM395" s="59"/>
      <c r="CZN395" s="59"/>
      <c r="CZO395" s="59"/>
      <c r="CZP395" s="59"/>
      <c r="CZQ395" s="59"/>
      <c r="CZR395" s="59"/>
      <c r="CZS395" s="59"/>
      <c r="CZT395" s="59"/>
      <c r="CZU395" s="59"/>
      <c r="CZV395" s="59"/>
      <c r="CZW395" s="59"/>
      <c r="CZX395" s="59"/>
      <c r="CZY395" s="59"/>
      <c r="CZZ395" s="59"/>
      <c r="DAA395" s="59"/>
      <c r="DAB395" s="59"/>
      <c r="DAC395" s="59"/>
      <c r="DAD395" s="59"/>
      <c r="DAE395" s="59"/>
      <c r="DAF395" s="59"/>
      <c r="DAG395" s="59"/>
      <c r="DAH395" s="59"/>
      <c r="DAI395" s="59"/>
      <c r="DAJ395" s="59"/>
      <c r="DAK395" s="59"/>
      <c r="DAL395" s="59"/>
      <c r="DAM395" s="59"/>
      <c r="DAN395" s="59"/>
      <c r="DAO395" s="59"/>
      <c r="DAP395" s="59"/>
      <c r="DAQ395" s="59"/>
      <c r="DAR395" s="59"/>
      <c r="DAS395" s="59"/>
      <c r="DAT395" s="59"/>
      <c r="DAU395" s="59"/>
      <c r="DAV395" s="59"/>
      <c r="DAW395" s="59"/>
      <c r="DAX395" s="59"/>
      <c r="DAY395" s="59"/>
      <c r="DAZ395" s="59"/>
      <c r="DBA395" s="59"/>
      <c r="DBB395" s="59"/>
      <c r="DBC395" s="59"/>
      <c r="DBD395" s="59"/>
      <c r="DBE395" s="59"/>
      <c r="DBF395" s="59"/>
      <c r="DBG395" s="59"/>
      <c r="DBH395" s="59"/>
      <c r="DBI395" s="59"/>
      <c r="DBJ395" s="59"/>
      <c r="DBK395" s="59"/>
      <c r="DBL395" s="59"/>
      <c r="DBM395" s="59"/>
      <c r="DBN395" s="59"/>
      <c r="DBO395" s="59"/>
      <c r="DBP395" s="59"/>
      <c r="DBQ395" s="59"/>
      <c r="DBR395" s="59"/>
      <c r="DBS395" s="59"/>
      <c r="DBT395" s="59"/>
      <c r="DBU395" s="59"/>
      <c r="DBV395" s="59"/>
      <c r="DBW395" s="59"/>
      <c r="DBX395" s="59"/>
      <c r="DBY395" s="59"/>
      <c r="DBZ395" s="59"/>
      <c r="DCA395" s="59"/>
      <c r="DCB395" s="59"/>
      <c r="DCC395" s="59"/>
      <c r="DCD395" s="59"/>
      <c r="DCE395" s="59"/>
      <c r="DCF395" s="59"/>
      <c r="DCG395" s="59"/>
      <c r="DCH395" s="59"/>
      <c r="DCI395" s="59"/>
      <c r="DCJ395" s="59"/>
      <c r="DCK395" s="59"/>
      <c r="DCL395" s="59"/>
      <c r="DCM395" s="59"/>
      <c r="DCN395" s="59"/>
      <c r="DCO395" s="59"/>
      <c r="DCP395" s="59"/>
      <c r="DCQ395" s="59"/>
      <c r="DCR395" s="59"/>
      <c r="DCS395" s="59"/>
      <c r="DCT395" s="59"/>
      <c r="DCU395" s="59"/>
      <c r="DCV395" s="59"/>
      <c r="DCW395" s="59"/>
      <c r="DCX395" s="59"/>
      <c r="DCY395" s="59"/>
      <c r="DCZ395" s="59"/>
      <c r="DDA395" s="59"/>
      <c r="DDB395" s="59"/>
      <c r="DDC395" s="59"/>
      <c r="DDD395" s="59"/>
      <c r="DDE395" s="59"/>
      <c r="DDF395" s="59"/>
      <c r="DDG395" s="59"/>
      <c r="DDH395" s="59"/>
      <c r="DDI395" s="59"/>
      <c r="DDJ395" s="59"/>
      <c r="DDK395" s="59"/>
      <c r="DDL395" s="59"/>
      <c r="DDM395" s="59"/>
      <c r="DDN395" s="59"/>
      <c r="DDO395" s="59"/>
      <c r="DDP395" s="59"/>
      <c r="DDQ395" s="59"/>
      <c r="DDR395" s="59"/>
      <c r="DDS395" s="59"/>
      <c r="DDT395" s="59"/>
      <c r="DDU395" s="59"/>
      <c r="DDV395" s="59"/>
      <c r="DDW395" s="59"/>
      <c r="DDX395" s="59"/>
      <c r="DDY395" s="59"/>
      <c r="DDZ395" s="59"/>
      <c r="DEA395" s="59"/>
      <c r="DEB395" s="59"/>
      <c r="DEC395" s="59"/>
      <c r="DED395" s="59"/>
      <c r="DEE395" s="59"/>
      <c r="DEF395" s="59"/>
      <c r="DEG395" s="59"/>
      <c r="DEH395" s="59"/>
      <c r="DEI395" s="59"/>
      <c r="DEJ395" s="59"/>
      <c r="DEK395" s="59"/>
      <c r="DEL395" s="59"/>
      <c r="DEM395" s="59"/>
      <c r="DEN395" s="59"/>
      <c r="DEO395" s="59"/>
      <c r="DEP395" s="59"/>
      <c r="DEQ395" s="59"/>
      <c r="DER395" s="59"/>
      <c r="DES395" s="59"/>
      <c r="DET395" s="59"/>
      <c r="DEU395" s="59"/>
      <c r="DEV395" s="59"/>
      <c r="DEW395" s="59"/>
      <c r="DEX395" s="59"/>
      <c r="DEY395" s="59"/>
      <c r="DEZ395" s="59"/>
      <c r="DFA395" s="59"/>
      <c r="DFB395" s="59"/>
      <c r="DFC395" s="59"/>
      <c r="DFD395" s="59"/>
      <c r="DFE395" s="59"/>
      <c r="DFF395" s="59"/>
      <c r="DFG395" s="59"/>
      <c r="DFH395" s="59"/>
      <c r="DFI395" s="59"/>
      <c r="DFJ395" s="59"/>
      <c r="DFK395" s="59"/>
      <c r="DFL395" s="59"/>
      <c r="DFM395" s="59"/>
      <c r="DFN395" s="59"/>
      <c r="DFO395" s="59"/>
      <c r="DFP395" s="59"/>
      <c r="DFQ395" s="59"/>
      <c r="DFR395" s="59"/>
      <c r="DFS395" s="59"/>
      <c r="DFT395" s="59"/>
      <c r="DFU395" s="59"/>
      <c r="DFV395" s="59"/>
      <c r="DFW395" s="59"/>
      <c r="DFX395" s="59"/>
      <c r="DFY395" s="59"/>
      <c r="DFZ395" s="59"/>
      <c r="DGA395" s="59"/>
      <c r="DGB395" s="59"/>
      <c r="DGC395" s="59"/>
      <c r="DGD395" s="59"/>
      <c r="DGE395" s="59"/>
      <c r="DGF395" s="59"/>
      <c r="DGG395" s="59"/>
      <c r="DGH395" s="59"/>
      <c r="DGI395" s="59"/>
      <c r="DGJ395" s="59"/>
      <c r="DGK395" s="59"/>
      <c r="DGL395" s="59"/>
      <c r="DGM395" s="59"/>
      <c r="DGN395" s="59"/>
      <c r="DGO395" s="59"/>
      <c r="DGP395" s="59"/>
      <c r="DGQ395" s="59"/>
      <c r="DGR395" s="59"/>
      <c r="DGS395" s="59"/>
      <c r="DGT395" s="59"/>
      <c r="DGU395" s="59"/>
      <c r="DGV395" s="59"/>
      <c r="DGW395" s="59"/>
      <c r="DGX395" s="59"/>
      <c r="DGY395" s="59"/>
      <c r="DGZ395" s="59"/>
      <c r="DHA395" s="59"/>
      <c r="DHB395" s="59"/>
      <c r="DHC395" s="59"/>
      <c r="DHD395" s="59"/>
      <c r="DHE395" s="59"/>
      <c r="DHF395" s="59"/>
      <c r="DHG395" s="59"/>
      <c r="DHH395" s="59"/>
      <c r="DHI395" s="59"/>
      <c r="DHJ395" s="59"/>
      <c r="DHK395" s="59"/>
      <c r="DHL395" s="59"/>
      <c r="DHM395" s="59"/>
      <c r="DHN395" s="59"/>
      <c r="DHO395" s="59"/>
      <c r="DHP395" s="59"/>
      <c r="DHQ395" s="59"/>
      <c r="DHR395" s="59"/>
      <c r="DHS395" s="59"/>
      <c r="DHT395" s="59"/>
      <c r="DHU395" s="59"/>
      <c r="DHV395" s="59"/>
      <c r="DHW395" s="59"/>
      <c r="DHX395" s="59"/>
      <c r="DHY395" s="59"/>
      <c r="DHZ395" s="59"/>
      <c r="DIA395" s="59"/>
      <c r="DIB395" s="59"/>
      <c r="DIC395" s="59"/>
      <c r="DID395" s="59"/>
      <c r="DIE395" s="59"/>
      <c r="DIF395" s="59"/>
      <c r="DIG395" s="59"/>
      <c r="DIH395" s="59"/>
      <c r="DII395" s="59"/>
      <c r="DIJ395" s="59"/>
      <c r="DIK395" s="59"/>
      <c r="DIL395" s="59"/>
      <c r="DIM395" s="59"/>
      <c r="DIN395" s="59"/>
      <c r="DIO395" s="59"/>
      <c r="DIP395" s="59"/>
      <c r="DIQ395" s="59"/>
      <c r="DIR395" s="59"/>
      <c r="DIS395" s="59"/>
      <c r="DIT395" s="59"/>
      <c r="DIU395" s="59"/>
      <c r="DIV395" s="59"/>
      <c r="DIW395" s="59"/>
      <c r="DIX395" s="59"/>
      <c r="DIY395" s="59"/>
      <c r="DIZ395" s="59"/>
      <c r="DJA395" s="59"/>
      <c r="DJB395" s="59"/>
      <c r="DJC395" s="59"/>
      <c r="DJD395" s="59"/>
      <c r="DJE395" s="59"/>
      <c r="DJF395" s="59"/>
      <c r="DJG395" s="59"/>
      <c r="DJH395" s="59"/>
      <c r="DJI395" s="59"/>
      <c r="DJJ395" s="59"/>
      <c r="DJK395" s="59"/>
      <c r="DJL395" s="59"/>
      <c r="DJM395" s="59"/>
      <c r="DJN395" s="59"/>
      <c r="DJO395" s="59"/>
      <c r="DJP395" s="59"/>
      <c r="DJQ395" s="59"/>
      <c r="DJR395" s="59"/>
      <c r="DJS395" s="59"/>
      <c r="DJT395" s="59"/>
      <c r="DJU395" s="59"/>
      <c r="DJV395" s="59"/>
      <c r="DJW395" s="59"/>
      <c r="DJX395" s="59"/>
      <c r="DJY395" s="59"/>
      <c r="DJZ395" s="59"/>
      <c r="DKA395" s="59"/>
      <c r="DKB395" s="59"/>
      <c r="DKC395" s="59"/>
      <c r="DKD395" s="59"/>
      <c r="DKE395" s="59"/>
      <c r="DKF395" s="59"/>
      <c r="DKG395" s="59"/>
      <c r="DKH395" s="59"/>
      <c r="DKI395" s="59"/>
      <c r="DKJ395" s="59"/>
      <c r="DKK395" s="59"/>
      <c r="DKL395" s="59"/>
      <c r="DKM395" s="59"/>
      <c r="DKN395" s="59"/>
      <c r="DKO395" s="59"/>
      <c r="DKP395" s="59"/>
      <c r="DKQ395" s="59"/>
      <c r="DKR395" s="59"/>
      <c r="DKS395" s="59"/>
      <c r="DKT395" s="59"/>
      <c r="DKU395" s="59"/>
      <c r="DKV395" s="59"/>
      <c r="DKW395" s="59"/>
      <c r="DKX395" s="59"/>
      <c r="DKY395" s="59"/>
      <c r="DKZ395" s="59"/>
      <c r="DLA395" s="59"/>
      <c r="DLB395" s="59"/>
      <c r="DLC395" s="59"/>
      <c r="DLD395" s="59"/>
      <c r="DLE395" s="59"/>
      <c r="DLF395" s="59"/>
      <c r="DLG395" s="59"/>
      <c r="DLH395" s="59"/>
      <c r="DLI395" s="59"/>
      <c r="DLJ395" s="59"/>
      <c r="DLK395" s="59"/>
      <c r="DLL395" s="59"/>
      <c r="DLM395" s="59"/>
      <c r="DLN395" s="59"/>
      <c r="DLO395" s="59"/>
      <c r="DLP395" s="59"/>
      <c r="DLQ395" s="59"/>
      <c r="DLR395" s="59"/>
      <c r="DLS395" s="59"/>
      <c r="DLT395" s="59"/>
      <c r="DLU395" s="59"/>
      <c r="DLV395" s="59"/>
      <c r="DLW395" s="59"/>
      <c r="DLX395" s="59"/>
      <c r="DLY395" s="59"/>
      <c r="DLZ395" s="59"/>
      <c r="DMA395" s="59"/>
      <c r="DMB395" s="59"/>
      <c r="DMC395" s="59"/>
      <c r="DMD395" s="59"/>
      <c r="DME395" s="59"/>
      <c r="DMF395" s="59"/>
      <c r="DMG395" s="59"/>
      <c r="DMH395" s="59"/>
      <c r="DMI395" s="59"/>
      <c r="DMJ395" s="59"/>
      <c r="DMK395" s="59"/>
      <c r="DML395" s="59"/>
      <c r="DMM395" s="59"/>
      <c r="DMN395" s="59"/>
      <c r="DMO395" s="59"/>
      <c r="DMP395" s="59"/>
      <c r="DMQ395" s="59"/>
      <c r="DMR395" s="59"/>
      <c r="DMS395" s="59"/>
      <c r="DMT395" s="59"/>
      <c r="DMU395" s="59"/>
      <c r="DMV395" s="59"/>
      <c r="DMW395" s="59"/>
      <c r="DMX395" s="59"/>
      <c r="DMY395" s="59"/>
      <c r="DMZ395" s="59"/>
      <c r="DNA395" s="59"/>
      <c r="DNB395" s="59"/>
      <c r="DNC395" s="59"/>
      <c r="DND395" s="59"/>
      <c r="DNE395" s="59"/>
      <c r="DNF395" s="59"/>
      <c r="DNG395" s="59"/>
      <c r="DNH395" s="59"/>
      <c r="DNI395" s="59"/>
      <c r="DNJ395" s="59"/>
      <c r="DNK395" s="59"/>
      <c r="DNL395" s="59"/>
      <c r="DNM395" s="59"/>
      <c r="DNN395" s="59"/>
      <c r="DNO395" s="59"/>
      <c r="DNP395" s="59"/>
      <c r="DNQ395" s="59"/>
      <c r="DNR395" s="59"/>
      <c r="DNS395" s="59"/>
      <c r="DNT395" s="59"/>
      <c r="DNU395" s="59"/>
      <c r="DNV395" s="59"/>
      <c r="DNW395" s="59"/>
      <c r="DNX395" s="59"/>
      <c r="DNY395" s="59"/>
      <c r="DNZ395" s="59"/>
      <c r="DOA395" s="59"/>
      <c r="DOB395" s="59"/>
      <c r="DOC395" s="59"/>
      <c r="DOD395" s="59"/>
      <c r="DOE395" s="59"/>
      <c r="DOF395" s="59"/>
      <c r="DOG395" s="59"/>
      <c r="DOH395" s="59"/>
      <c r="DOI395" s="59"/>
      <c r="DOJ395" s="59"/>
      <c r="DOK395" s="59"/>
      <c r="DOL395" s="59"/>
      <c r="DOM395" s="59"/>
      <c r="DON395" s="59"/>
      <c r="DOO395" s="59"/>
      <c r="DOP395" s="59"/>
      <c r="DOQ395" s="59"/>
      <c r="DOR395" s="59"/>
      <c r="DOS395" s="59"/>
      <c r="DOT395" s="59"/>
      <c r="DOU395" s="59"/>
      <c r="DOV395" s="59"/>
      <c r="DOW395" s="59"/>
      <c r="DOX395" s="59"/>
      <c r="DOY395" s="59"/>
      <c r="DOZ395" s="59"/>
      <c r="DPA395" s="59"/>
      <c r="DPB395" s="59"/>
      <c r="DPC395" s="59"/>
      <c r="DPD395" s="59"/>
      <c r="DPE395" s="59"/>
      <c r="DPF395" s="59"/>
      <c r="DPG395" s="59"/>
      <c r="DPH395" s="59"/>
      <c r="DPI395" s="59"/>
      <c r="DPJ395" s="59"/>
      <c r="DPK395" s="59"/>
      <c r="DPL395" s="59"/>
      <c r="DPM395" s="59"/>
      <c r="DPN395" s="59"/>
      <c r="DPO395" s="59"/>
      <c r="DPP395" s="59"/>
      <c r="DPQ395" s="59"/>
      <c r="DPR395" s="59"/>
      <c r="DPS395" s="59"/>
      <c r="DPT395" s="59"/>
      <c r="DPU395" s="59"/>
      <c r="DPV395" s="59"/>
      <c r="DPW395" s="59"/>
      <c r="DPX395" s="59"/>
      <c r="DPY395" s="59"/>
      <c r="DPZ395" s="59"/>
      <c r="DQA395" s="59"/>
      <c r="DQB395" s="59"/>
      <c r="DQC395" s="59"/>
      <c r="DQD395" s="59"/>
      <c r="DQE395" s="59"/>
      <c r="DQF395" s="59"/>
      <c r="DQG395" s="59"/>
      <c r="DQH395" s="59"/>
      <c r="DQI395" s="59"/>
      <c r="DQJ395" s="59"/>
      <c r="DQK395" s="59"/>
      <c r="DQL395" s="59"/>
      <c r="DQM395" s="59"/>
      <c r="DQN395" s="59"/>
      <c r="DQO395" s="59"/>
      <c r="DQP395" s="59"/>
      <c r="DQQ395" s="59"/>
      <c r="DQR395" s="59"/>
      <c r="DQS395" s="59"/>
      <c r="DQT395" s="59"/>
      <c r="DQU395" s="59"/>
      <c r="DQV395" s="59"/>
      <c r="DQW395" s="59"/>
      <c r="DQX395" s="59"/>
      <c r="DQY395" s="59"/>
      <c r="DQZ395" s="59"/>
      <c r="DRA395" s="59"/>
      <c r="DRB395" s="59"/>
      <c r="DRC395" s="59"/>
      <c r="DRD395" s="59"/>
      <c r="DRE395" s="59"/>
      <c r="DRF395" s="59"/>
      <c r="DRG395" s="59"/>
      <c r="DRH395" s="59"/>
      <c r="DRI395" s="59"/>
      <c r="DRJ395" s="59"/>
      <c r="DRK395" s="59"/>
      <c r="DRL395" s="59"/>
      <c r="DRM395" s="59"/>
      <c r="DRN395" s="59"/>
      <c r="DRO395" s="59"/>
      <c r="DRP395" s="59"/>
      <c r="DRQ395" s="59"/>
      <c r="DRR395" s="59"/>
      <c r="DRS395" s="59"/>
      <c r="DRT395" s="59"/>
      <c r="DRU395" s="59"/>
      <c r="DRV395" s="59"/>
      <c r="DRW395" s="59"/>
      <c r="DRX395" s="59"/>
      <c r="DRY395" s="59"/>
      <c r="DRZ395" s="59"/>
      <c r="DSA395" s="59"/>
      <c r="DSB395" s="59"/>
      <c r="DSC395" s="59"/>
      <c r="DSD395" s="59"/>
      <c r="DSE395" s="59"/>
      <c r="DSF395" s="59"/>
      <c r="DSG395" s="59"/>
      <c r="DSH395" s="59"/>
      <c r="DSI395" s="59"/>
      <c r="DSJ395" s="59"/>
      <c r="DSK395" s="59"/>
      <c r="DSL395" s="59"/>
      <c r="DSM395" s="59"/>
      <c r="DSN395" s="59"/>
      <c r="DSO395" s="59"/>
      <c r="DSP395" s="59"/>
      <c r="DSQ395" s="59"/>
      <c r="DSR395" s="59"/>
      <c r="DSS395" s="59"/>
      <c r="DST395" s="59"/>
      <c r="DSU395" s="59"/>
      <c r="DSV395" s="59"/>
      <c r="DSW395" s="59"/>
      <c r="DSX395" s="59"/>
      <c r="DSY395" s="59"/>
      <c r="DSZ395" s="59"/>
      <c r="DTA395" s="59"/>
      <c r="DTB395" s="59"/>
      <c r="DTC395" s="59"/>
      <c r="DTD395" s="59"/>
      <c r="DTE395" s="59"/>
      <c r="DTF395" s="59"/>
      <c r="DTG395" s="59"/>
      <c r="DTH395" s="59"/>
      <c r="DTI395" s="59"/>
      <c r="DTJ395" s="59"/>
      <c r="DTK395" s="59"/>
      <c r="DTL395" s="59"/>
      <c r="DTM395" s="59"/>
      <c r="DTN395" s="59"/>
      <c r="DTO395" s="59"/>
      <c r="DTP395" s="59"/>
      <c r="DTQ395" s="59"/>
      <c r="DTR395" s="59"/>
      <c r="DTS395" s="59"/>
      <c r="DTT395" s="59"/>
      <c r="DTU395" s="59"/>
      <c r="DTV395" s="59"/>
      <c r="DTW395" s="59"/>
      <c r="DTX395" s="59"/>
      <c r="DTY395" s="59"/>
      <c r="DTZ395" s="59"/>
      <c r="DUA395" s="59"/>
      <c r="DUB395" s="59"/>
      <c r="DUC395" s="59"/>
      <c r="DUD395" s="59"/>
      <c r="DUE395" s="59"/>
      <c r="DUF395" s="59"/>
      <c r="DUG395" s="59"/>
      <c r="DUH395" s="59"/>
      <c r="DUI395" s="59"/>
      <c r="DUJ395" s="59"/>
      <c r="DUK395" s="59"/>
      <c r="DUL395" s="59"/>
      <c r="DUM395" s="59"/>
      <c r="DUN395" s="59"/>
      <c r="DUO395" s="59"/>
      <c r="DUP395" s="59"/>
      <c r="DUQ395" s="59"/>
      <c r="DUR395" s="59"/>
      <c r="DUS395" s="59"/>
      <c r="DUT395" s="59"/>
      <c r="DUU395" s="59"/>
      <c r="DUV395" s="59"/>
      <c r="DUW395" s="59"/>
      <c r="DUX395" s="59"/>
      <c r="DUY395" s="59"/>
      <c r="DUZ395" s="59"/>
      <c r="DVA395" s="59"/>
      <c r="DVB395" s="59"/>
      <c r="DVC395" s="59"/>
      <c r="DVD395" s="59"/>
      <c r="DVE395" s="59"/>
      <c r="DVF395" s="59"/>
      <c r="DVG395" s="59"/>
      <c r="DVH395" s="59"/>
      <c r="DVI395" s="59"/>
      <c r="DVJ395" s="59"/>
      <c r="DVK395" s="59"/>
      <c r="DVL395" s="59"/>
      <c r="DVM395" s="59"/>
      <c r="DVN395" s="59"/>
      <c r="DVO395" s="59"/>
      <c r="DVP395" s="59"/>
      <c r="DVQ395" s="59"/>
      <c r="DVR395" s="59"/>
      <c r="DVS395" s="59"/>
      <c r="DVT395" s="59"/>
      <c r="DVU395" s="59"/>
      <c r="DVV395" s="59"/>
      <c r="DVW395" s="59"/>
      <c r="DVX395" s="59"/>
      <c r="DVY395" s="59"/>
      <c r="DVZ395" s="59"/>
      <c r="DWA395" s="59"/>
      <c r="DWB395" s="59"/>
      <c r="DWC395" s="59"/>
      <c r="DWD395" s="59"/>
      <c r="DWE395" s="59"/>
      <c r="DWF395" s="59"/>
      <c r="DWG395" s="59"/>
      <c r="DWH395" s="59"/>
      <c r="DWI395" s="59"/>
      <c r="DWJ395" s="59"/>
      <c r="DWK395" s="59"/>
      <c r="DWL395" s="59"/>
      <c r="DWM395" s="59"/>
      <c r="DWN395" s="59"/>
      <c r="DWO395" s="59"/>
      <c r="DWP395" s="59"/>
      <c r="DWQ395" s="59"/>
      <c r="DWR395" s="59"/>
      <c r="DWS395" s="59"/>
      <c r="DWT395" s="59"/>
      <c r="DWU395" s="59"/>
      <c r="DWV395" s="59"/>
      <c r="DWW395" s="59"/>
      <c r="DWX395" s="59"/>
      <c r="DWY395" s="59"/>
      <c r="DWZ395" s="59"/>
      <c r="DXA395" s="59"/>
      <c r="DXB395" s="59"/>
      <c r="DXC395" s="59"/>
      <c r="DXD395" s="59"/>
      <c r="DXE395" s="59"/>
      <c r="DXF395" s="59"/>
      <c r="DXG395" s="59"/>
      <c r="DXH395" s="59"/>
      <c r="DXI395" s="59"/>
      <c r="DXJ395" s="59"/>
      <c r="DXK395" s="59"/>
      <c r="DXL395" s="59"/>
      <c r="DXM395" s="59"/>
      <c r="DXN395" s="59"/>
      <c r="DXO395" s="59"/>
      <c r="DXP395" s="59"/>
      <c r="DXQ395" s="59"/>
      <c r="DXR395" s="59"/>
      <c r="DXS395" s="59"/>
      <c r="DXT395" s="59"/>
      <c r="DXU395" s="59"/>
      <c r="DXV395" s="59"/>
      <c r="DXW395" s="59"/>
      <c r="DXX395" s="59"/>
      <c r="DXY395" s="59"/>
      <c r="DXZ395" s="59"/>
      <c r="DYA395" s="59"/>
      <c r="DYB395" s="59"/>
      <c r="DYC395" s="59"/>
      <c r="DYD395" s="59"/>
      <c r="DYE395" s="59"/>
      <c r="DYF395" s="59"/>
      <c r="DYG395" s="59"/>
      <c r="DYH395" s="59"/>
      <c r="DYI395" s="59"/>
      <c r="DYJ395" s="59"/>
      <c r="DYK395" s="59"/>
      <c r="DYL395" s="59"/>
      <c r="DYM395" s="59"/>
      <c r="DYN395" s="59"/>
      <c r="DYO395" s="59"/>
      <c r="DYP395" s="59"/>
      <c r="DYQ395" s="59"/>
      <c r="DYR395" s="59"/>
      <c r="DYS395" s="59"/>
      <c r="DYT395" s="59"/>
      <c r="DYU395" s="59"/>
      <c r="DYV395" s="59"/>
      <c r="DYW395" s="59"/>
      <c r="DYX395" s="59"/>
      <c r="DYY395" s="59"/>
      <c r="DYZ395" s="59"/>
      <c r="DZA395" s="59"/>
      <c r="DZB395" s="59"/>
      <c r="DZC395" s="59"/>
      <c r="DZD395" s="59"/>
      <c r="DZE395" s="59"/>
      <c r="DZF395" s="59"/>
      <c r="DZG395" s="59"/>
      <c r="DZH395" s="59"/>
      <c r="DZI395" s="59"/>
      <c r="DZJ395" s="59"/>
      <c r="DZK395" s="59"/>
      <c r="DZL395" s="59"/>
      <c r="DZM395" s="59"/>
      <c r="DZN395" s="59"/>
      <c r="DZO395" s="59"/>
      <c r="DZP395" s="59"/>
      <c r="DZQ395" s="59"/>
      <c r="DZR395" s="59"/>
      <c r="DZS395" s="59"/>
      <c r="DZT395" s="59"/>
      <c r="DZU395" s="59"/>
      <c r="DZV395" s="59"/>
      <c r="DZW395" s="59"/>
      <c r="DZX395" s="59"/>
      <c r="DZY395" s="59"/>
      <c r="DZZ395" s="59"/>
      <c r="EAA395" s="59"/>
      <c r="EAB395" s="59"/>
      <c r="EAC395" s="59"/>
      <c r="EAD395" s="59"/>
      <c r="EAE395" s="59"/>
      <c r="EAF395" s="59"/>
      <c r="EAG395" s="59"/>
      <c r="EAH395" s="59"/>
      <c r="EAI395" s="59"/>
      <c r="EAJ395" s="59"/>
      <c r="EAK395" s="59"/>
      <c r="EAL395" s="59"/>
      <c r="EAM395" s="59"/>
      <c r="EAN395" s="59"/>
      <c r="EAO395" s="59"/>
      <c r="EAP395" s="59"/>
      <c r="EAQ395" s="59"/>
      <c r="EAR395" s="59"/>
      <c r="EAS395" s="59"/>
      <c r="EAT395" s="59"/>
      <c r="EAU395" s="59"/>
      <c r="EAV395" s="59"/>
      <c r="EAW395" s="59"/>
      <c r="EAX395" s="59"/>
      <c r="EAY395" s="59"/>
      <c r="EAZ395" s="59"/>
      <c r="EBA395" s="59"/>
      <c r="EBB395" s="59"/>
      <c r="EBC395" s="59"/>
      <c r="EBD395" s="59"/>
      <c r="EBE395" s="59"/>
      <c r="EBF395" s="59"/>
      <c r="EBG395" s="59"/>
      <c r="EBH395" s="59"/>
      <c r="EBI395" s="59"/>
      <c r="EBJ395" s="59"/>
      <c r="EBK395" s="59"/>
      <c r="EBL395" s="59"/>
      <c r="EBM395" s="59"/>
      <c r="EBN395" s="59"/>
      <c r="EBO395" s="59"/>
      <c r="EBP395" s="59"/>
      <c r="EBQ395" s="59"/>
      <c r="EBR395" s="59"/>
      <c r="EBS395" s="59"/>
      <c r="EBT395" s="59"/>
      <c r="EBU395" s="59"/>
      <c r="EBV395" s="59"/>
      <c r="EBW395" s="59"/>
      <c r="EBX395" s="59"/>
      <c r="EBY395" s="59"/>
      <c r="EBZ395" s="59"/>
      <c r="ECA395" s="59"/>
      <c r="ECB395" s="59"/>
      <c r="ECC395" s="59"/>
      <c r="ECD395" s="59"/>
      <c r="ECE395" s="59"/>
      <c r="ECF395" s="59"/>
      <c r="ECG395" s="59"/>
      <c r="ECH395" s="59"/>
      <c r="ECI395" s="59"/>
      <c r="ECJ395" s="59"/>
      <c r="ECK395" s="59"/>
      <c r="ECL395" s="59"/>
      <c r="ECM395" s="59"/>
      <c r="ECN395" s="59"/>
      <c r="ECO395" s="59"/>
      <c r="ECP395" s="59"/>
      <c r="ECQ395" s="59"/>
      <c r="ECR395" s="59"/>
      <c r="ECS395" s="59"/>
      <c r="ECT395" s="59"/>
      <c r="ECU395" s="59"/>
      <c r="ECV395" s="59"/>
      <c r="ECW395" s="59"/>
      <c r="ECX395" s="59"/>
      <c r="ECY395" s="59"/>
      <c r="ECZ395" s="59"/>
      <c r="EDA395" s="59"/>
      <c r="EDB395" s="59"/>
      <c r="EDC395" s="59"/>
      <c r="EDD395" s="59"/>
      <c r="EDE395" s="59"/>
      <c r="EDF395" s="59"/>
      <c r="EDG395" s="59"/>
      <c r="EDH395" s="59"/>
      <c r="EDI395" s="59"/>
      <c r="EDJ395" s="59"/>
      <c r="EDK395" s="59"/>
      <c r="EDL395" s="59"/>
      <c r="EDM395" s="59"/>
      <c r="EDN395" s="59"/>
      <c r="EDO395" s="59"/>
      <c r="EDP395" s="59"/>
      <c r="EDQ395" s="59"/>
      <c r="EDR395" s="59"/>
      <c r="EDS395" s="59"/>
      <c r="EDT395" s="59"/>
      <c r="EDU395" s="59"/>
      <c r="EDV395" s="59"/>
      <c r="EDW395" s="59"/>
      <c r="EDX395" s="59"/>
      <c r="EDY395" s="59"/>
      <c r="EDZ395" s="59"/>
      <c r="EEA395" s="59"/>
      <c r="EEB395" s="59"/>
      <c r="EEC395" s="59"/>
      <c r="EED395" s="59"/>
      <c r="EEE395" s="59"/>
      <c r="EEF395" s="59"/>
      <c r="EEG395" s="59"/>
      <c r="EEH395" s="59"/>
      <c r="EEI395" s="59"/>
      <c r="EEJ395" s="59"/>
      <c r="EEK395" s="59"/>
      <c r="EEL395" s="59"/>
      <c r="EEM395" s="59"/>
      <c r="EEN395" s="59"/>
      <c r="EEO395" s="59"/>
      <c r="EEP395" s="59"/>
      <c r="EEQ395" s="59"/>
      <c r="EER395" s="59"/>
      <c r="EES395" s="59"/>
      <c r="EET395" s="59"/>
      <c r="EEU395" s="59"/>
      <c r="EEV395" s="59"/>
      <c r="EEW395" s="59"/>
      <c r="EEX395" s="59"/>
      <c r="EEY395" s="59"/>
      <c r="EEZ395" s="59"/>
      <c r="EFA395" s="59"/>
      <c r="EFB395" s="59"/>
      <c r="EFC395" s="59"/>
      <c r="EFD395" s="59"/>
      <c r="EFE395" s="59"/>
      <c r="EFF395" s="59"/>
      <c r="EFG395" s="59"/>
      <c r="EFH395" s="59"/>
      <c r="EFI395" s="59"/>
      <c r="EFJ395" s="59"/>
      <c r="EFK395" s="59"/>
      <c r="EFL395" s="59"/>
      <c r="EFM395" s="59"/>
      <c r="EFN395" s="59"/>
      <c r="EFO395" s="59"/>
      <c r="EFP395" s="59"/>
      <c r="EFQ395" s="59"/>
      <c r="EFR395" s="59"/>
      <c r="EFS395" s="59"/>
      <c r="EFT395" s="59"/>
      <c r="EFU395" s="59"/>
      <c r="EFV395" s="59"/>
      <c r="EFW395" s="59"/>
      <c r="EFX395" s="59"/>
      <c r="EFY395" s="59"/>
      <c r="EFZ395" s="59"/>
      <c r="EGA395" s="59"/>
      <c r="EGB395" s="59"/>
      <c r="EGC395" s="59"/>
      <c r="EGD395" s="59"/>
      <c r="EGE395" s="59"/>
      <c r="EGF395" s="59"/>
      <c r="EGG395" s="59"/>
      <c r="EGH395" s="59"/>
      <c r="EGI395" s="59"/>
      <c r="EGJ395" s="59"/>
      <c r="EGK395" s="59"/>
      <c r="EGL395" s="59"/>
      <c r="EGM395" s="59"/>
      <c r="EGN395" s="59"/>
      <c r="EGO395" s="59"/>
      <c r="EGP395" s="59"/>
      <c r="EGQ395" s="59"/>
      <c r="EGR395" s="59"/>
      <c r="EGS395" s="59"/>
      <c r="EGT395" s="59"/>
      <c r="EGU395" s="59"/>
      <c r="EGV395" s="59"/>
      <c r="EGW395" s="59"/>
      <c r="EGX395" s="59"/>
      <c r="EGY395" s="59"/>
      <c r="EGZ395" s="59"/>
      <c r="EHA395" s="59"/>
      <c r="EHB395" s="59"/>
      <c r="EHC395" s="59"/>
      <c r="EHD395" s="59"/>
      <c r="EHE395" s="59"/>
      <c r="EHF395" s="59"/>
      <c r="EHG395" s="59"/>
      <c r="EHH395" s="59"/>
      <c r="EHI395" s="59"/>
      <c r="EHJ395" s="59"/>
      <c r="EHK395" s="59"/>
      <c r="EHL395" s="59"/>
      <c r="EHM395" s="59"/>
      <c r="EHN395" s="59"/>
      <c r="EHO395" s="59"/>
      <c r="EHP395" s="59"/>
      <c r="EHQ395" s="59"/>
      <c r="EHR395" s="59"/>
      <c r="EHS395" s="59"/>
      <c r="EHT395" s="59"/>
      <c r="EHU395" s="59"/>
      <c r="EHV395" s="59"/>
      <c r="EHW395" s="59"/>
      <c r="EHX395" s="59"/>
      <c r="EHY395" s="59"/>
      <c r="EHZ395" s="59"/>
      <c r="EIA395" s="59"/>
      <c r="EIB395" s="59"/>
      <c r="EIC395" s="59"/>
      <c r="EID395" s="59"/>
      <c r="EIE395" s="59"/>
      <c r="EIF395" s="59"/>
      <c r="EIG395" s="59"/>
      <c r="EIH395" s="59"/>
      <c r="EII395" s="59"/>
      <c r="EIJ395" s="59"/>
      <c r="EIK395" s="59"/>
      <c r="EIL395" s="59"/>
      <c r="EIM395" s="59"/>
      <c r="EIN395" s="59"/>
      <c r="EIO395" s="59"/>
      <c r="EIP395" s="59"/>
      <c r="EIQ395" s="59"/>
      <c r="EIR395" s="59"/>
      <c r="EIS395" s="59"/>
      <c r="EIT395" s="59"/>
      <c r="EIU395" s="59"/>
      <c r="EIV395" s="59"/>
      <c r="EIW395" s="59"/>
      <c r="EIX395" s="59"/>
      <c r="EIY395" s="59"/>
      <c r="EIZ395" s="59"/>
      <c r="EJA395" s="59"/>
      <c r="EJB395" s="59"/>
      <c r="EJC395" s="59"/>
      <c r="EJD395" s="59"/>
      <c r="EJE395" s="59"/>
      <c r="EJF395" s="59"/>
      <c r="EJG395" s="59"/>
      <c r="EJH395" s="59"/>
      <c r="EJI395" s="59"/>
      <c r="EJJ395" s="59"/>
      <c r="EJK395" s="59"/>
      <c r="EJL395" s="59"/>
      <c r="EJM395" s="59"/>
      <c r="EJN395" s="59"/>
      <c r="EJO395" s="59"/>
      <c r="EJP395" s="59"/>
      <c r="EJQ395" s="59"/>
      <c r="EJR395" s="59"/>
      <c r="EJS395" s="59"/>
      <c r="EJT395" s="59"/>
      <c r="EJU395" s="59"/>
      <c r="EJV395" s="59"/>
      <c r="EJW395" s="59"/>
      <c r="EJX395" s="59"/>
      <c r="EJY395" s="59"/>
      <c r="EJZ395" s="59"/>
      <c r="EKA395" s="59"/>
      <c r="EKB395" s="59"/>
      <c r="EKC395" s="59"/>
      <c r="EKD395" s="59"/>
      <c r="EKE395" s="59"/>
      <c r="EKF395" s="59"/>
      <c r="EKG395" s="59"/>
      <c r="EKH395" s="59"/>
      <c r="EKI395" s="59"/>
      <c r="EKJ395" s="59"/>
      <c r="EKK395" s="59"/>
      <c r="EKL395" s="59"/>
      <c r="EKM395" s="59"/>
      <c r="EKN395" s="59"/>
      <c r="EKO395" s="59"/>
      <c r="EKP395" s="59"/>
      <c r="EKQ395" s="59"/>
      <c r="EKR395" s="59"/>
      <c r="EKS395" s="59"/>
      <c r="EKT395" s="59"/>
      <c r="EKU395" s="59"/>
      <c r="EKV395" s="59"/>
      <c r="EKW395" s="59"/>
      <c r="EKX395" s="59"/>
      <c r="EKY395" s="59"/>
      <c r="EKZ395" s="59"/>
      <c r="ELA395" s="59"/>
      <c r="ELB395" s="59"/>
      <c r="ELC395" s="59"/>
      <c r="ELD395" s="59"/>
      <c r="ELE395" s="59"/>
      <c r="ELF395" s="59"/>
      <c r="ELG395" s="59"/>
      <c r="ELH395" s="59"/>
      <c r="ELI395" s="59"/>
      <c r="ELJ395" s="59"/>
      <c r="ELK395" s="59"/>
      <c r="ELL395" s="59"/>
      <c r="ELM395" s="59"/>
      <c r="ELN395" s="59"/>
      <c r="ELO395" s="59"/>
      <c r="ELP395" s="59"/>
      <c r="ELQ395" s="59"/>
      <c r="ELR395" s="59"/>
      <c r="ELS395" s="59"/>
      <c r="ELT395" s="59"/>
      <c r="ELU395" s="59"/>
      <c r="ELV395" s="59"/>
      <c r="ELW395" s="59"/>
      <c r="ELX395" s="59"/>
      <c r="ELY395" s="59"/>
      <c r="ELZ395" s="59"/>
      <c r="EMA395" s="59"/>
      <c r="EMB395" s="59"/>
      <c r="EMC395" s="59"/>
      <c r="EMD395" s="59"/>
      <c r="EME395" s="59"/>
      <c r="EMF395" s="59"/>
      <c r="EMG395" s="59"/>
      <c r="EMH395" s="59"/>
      <c r="EMI395" s="59"/>
      <c r="EMJ395" s="59"/>
      <c r="EMK395" s="59"/>
      <c r="EML395" s="59"/>
      <c r="EMM395" s="59"/>
      <c r="EMN395" s="59"/>
      <c r="EMO395" s="59"/>
      <c r="EMP395" s="59"/>
      <c r="EMQ395" s="59"/>
      <c r="EMR395" s="59"/>
      <c r="EMS395" s="59"/>
      <c r="EMT395" s="59"/>
      <c r="EMU395" s="59"/>
      <c r="EMV395" s="59"/>
      <c r="EMW395" s="59"/>
      <c r="EMX395" s="59"/>
      <c r="EMY395" s="59"/>
      <c r="EMZ395" s="59"/>
      <c r="ENA395" s="59"/>
      <c r="ENB395" s="59"/>
      <c r="ENC395" s="59"/>
      <c r="END395" s="59"/>
      <c r="ENE395" s="59"/>
      <c r="ENF395" s="59"/>
      <c r="ENG395" s="59"/>
      <c r="ENH395" s="59"/>
      <c r="ENI395" s="59"/>
      <c r="ENJ395" s="59"/>
      <c r="ENK395" s="59"/>
      <c r="ENL395" s="59"/>
      <c r="ENM395" s="59"/>
      <c r="ENN395" s="59"/>
      <c r="ENO395" s="59"/>
      <c r="ENP395" s="59"/>
      <c r="ENQ395" s="59"/>
      <c r="ENR395" s="59"/>
      <c r="ENS395" s="59"/>
      <c r="ENT395" s="59"/>
      <c r="ENU395" s="59"/>
      <c r="ENV395" s="59"/>
      <c r="ENW395" s="59"/>
      <c r="ENX395" s="59"/>
      <c r="ENY395" s="59"/>
      <c r="ENZ395" s="59"/>
      <c r="EOA395" s="59"/>
      <c r="EOB395" s="59"/>
      <c r="EOC395" s="59"/>
      <c r="EOD395" s="59"/>
      <c r="EOE395" s="59"/>
      <c r="EOF395" s="59"/>
      <c r="EOG395" s="59"/>
      <c r="EOH395" s="59"/>
      <c r="EOI395" s="59"/>
      <c r="EOJ395" s="59"/>
      <c r="EOK395" s="59"/>
      <c r="EOL395" s="59"/>
      <c r="EOM395" s="59"/>
      <c r="EON395" s="59"/>
      <c r="EOO395" s="59"/>
      <c r="EOP395" s="59"/>
      <c r="EOQ395" s="59"/>
      <c r="EOR395" s="59"/>
      <c r="EOS395" s="59"/>
      <c r="EOT395" s="59"/>
      <c r="EOU395" s="59"/>
      <c r="EOV395" s="59"/>
      <c r="EOW395" s="59"/>
      <c r="EOX395" s="59"/>
      <c r="EOY395" s="59"/>
      <c r="EOZ395" s="59"/>
      <c r="EPA395" s="59"/>
      <c r="EPB395" s="59"/>
      <c r="EPC395" s="59"/>
      <c r="EPD395" s="59"/>
      <c r="EPE395" s="59"/>
      <c r="EPF395" s="59"/>
      <c r="EPG395" s="59"/>
      <c r="EPH395" s="59"/>
      <c r="EPI395" s="59"/>
      <c r="EPJ395" s="59"/>
      <c r="EPK395" s="59"/>
      <c r="EPL395" s="59"/>
      <c r="EPM395" s="59"/>
      <c r="EPN395" s="59"/>
      <c r="EPO395" s="59"/>
      <c r="EPP395" s="59"/>
      <c r="EPQ395" s="59"/>
      <c r="EPR395" s="59"/>
      <c r="EPS395" s="59"/>
      <c r="EPT395" s="59"/>
      <c r="EPU395" s="59"/>
      <c r="EPV395" s="59"/>
      <c r="EPW395" s="59"/>
      <c r="EPX395" s="59"/>
      <c r="EPY395" s="59"/>
      <c r="EPZ395" s="59"/>
      <c r="EQA395" s="59"/>
      <c r="EQB395" s="59"/>
      <c r="EQC395" s="59"/>
      <c r="EQD395" s="59"/>
      <c r="EQE395" s="59"/>
      <c r="EQF395" s="59"/>
      <c r="EQG395" s="59"/>
      <c r="EQH395" s="59"/>
      <c r="EQI395" s="59"/>
      <c r="EQJ395" s="59"/>
      <c r="EQK395" s="59"/>
      <c r="EQL395" s="59"/>
      <c r="EQM395" s="59"/>
      <c r="EQN395" s="59"/>
      <c r="EQO395" s="59"/>
      <c r="EQP395" s="59"/>
      <c r="EQQ395" s="59"/>
      <c r="EQR395" s="59"/>
      <c r="EQS395" s="59"/>
      <c r="EQT395" s="59"/>
      <c r="EQU395" s="59"/>
      <c r="EQV395" s="59"/>
      <c r="EQW395" s="59"/>
      <c r="EQX395" s="59"/>
      <c r="EQY395" s="59"/>
      <c r="EQZ395" s="59"/>
      <c r="ERA395" s="59"/>
      <c r="ERB395" s="59"/>
      <c r="ERC395" s="59"/>
      <c r="ERD395" s="59"/>
      <c r="ERE395" s="59"/>
      <c r="ERF395" s="59"/>
      <c r="ERG395" s="59"/>
      <c r="ERH395" s="59"/>
      <c r="ERI395" s="59"/>
      <c r="ERJ395" s="59"/>
      <c r="ERK395" s="59"/>
      <c r="ERL395" s="59"/>
      <c r="ERM395" s="59"/>
      <c r="ERN395" s="59"/>
      <c r="ERO395" s="59"/>
      <c r="ERP395" s="59"/>
      <c r="ERQ395" s="59"/>
      <c r="ERR395" s="59"/>
      <c r="ERS395" s="59"/>
      <c r="ERT395" s="59"/>
      <c r="ERU395" s="59"/>
      <c r="ERV395" s="59"/>
      <c r="ERW395" s="59"/>
      <c r="ERX395" s="59"/>
      <c r="ERY395" s="59"/>
      <c r="ERZ395" s="59"/>
      <c r="ESA395" s="59"/>
      <c r="ESB395" s="59"/>
      <c r="ESC395" s="59"/>
      <c r="ESD395" s="59"/>
      <c r="ESE395" s="59"/>
      <c r="ESF395" s="59"/>
      <c r="ESG395" s="59"/>
      <c r="ESH395" s="59"/>
      <c r="ESI395" s="59"/>
      <c r="ESJ395" s="59"/>
      <c r="ESK395" s="59"/>
      <c r="ESL395" s="59"/>
      <c r="ESM395" s="59"/>
      <c r="ESN395" s="59"/>
      <c r="ESO395" s="59"/>
      <c r="ESP395" s="59"/>
      <c r="ESQ395" s="59"/>
      <c r="ESR395" s="59"/>
      <c r="ESS395" s="59"/>
      <c r="EST395" s="59"/>
      <c r="ESU395" s="59"/>
      <c r="ESV395" s="59"/>
      <c r="ESW395" s="59"/>
      <c r="ESX395" s="59"/>
      <c r="ESY395" s="59"/>
      <c r="ESZ395" s="59"/>
      <c r="ETA395" s="59"/>
      <c r="ETB395" s="59"/>
      <c r="ETC395" s="59"/>
      <c r="ETD395" s="59"/>
      <c r="ETE395" s="59"/>
      <c r="ETF395" s="59"/>
      <c r="ETG395" s="59"/>
      <c r="ETH395" s="59"/>
      <c r="ETI395" s="59"/>
      <c r="ETJ395" s="59"/>
      <c r="ETK395" s="59"/>
      <c r="ETL395" s="59"/>
      <c r="ETM395" s="59"/>
      <c r="ETN395" s="59"/>
      <c r="ETO395" s="59"/>
      <c r="ETP395" s="59"/>
      <c r="ETQ395" s="59"/>
      <c r="ETR395" s="59"/>
      <c r="ETS395" s="59"/>
      <c r="ETT395" s="59"/>
      <c r="ETU395" s="59"/>
      <c r="ETV395" s="59"/>
      <c r="ETW395" s="59"/>
      <c r="ETX395" s="59"/>
      <c r="ETY395" s="59"/>
      <c r="ETZ395" s="59"/>
      <c r="EUA395" s="59"/>
      <c r="EUB395" s="59"/>
      <c r="EUC395" s="59"/>
      <c r="EUD395" s="59"/>
      <c r="EUE395" s="59"/>
      <c r="EUF395" s="59"/>
      <c r="EUG395" s="59"/>
      <c r="EUH395" s="59"/>
      <c r="EUI395" s="59"/>
      <c r="EUJ395" s="59"/>
      <c r="EUK395" s="59"/>
      <c r="EUL395" s="59"/>
      <c r="EUM395" s="59"/>
      <c r="EUN395" s="59"/>
      <c r="EUO395" s="59"/>
      <c r="EUP395" s="59"/>
      <c r="EUQ395" s="59"/>
      <c r="EUR395" s="59"/>
      <c r="EUS395" s="59"/>
      <c r="EUT395" s="59"/>
      <c r="EUU395" s="59"/>
      <c r="EUV395" s="59"/>
      <c r="EUW395" s="59"/>
      <c r="EUX395" s="59"/>
      <c r="EUY395" s="59"/>
      <c r="EUZ395" s="59"/>
      <c r="EVA395" s="59"/>
      <c r="EVB395" s="59"/>
      <c r="EVC395" s="59"/>
      <c r="EVD395" s="59"/>
      <c r="EVE395" s="59"/>
      <c r="EVF395" s="59"/>
      <c r="EVG395" s="59"/>
      <c r="EVH395" s="59"/>
      <c r="EVI395" s="59"/>
      <c r="EVJ395" s="59"/>
      <c r="EVK395" s="59"/>
      <c r="EVL395" s="59"/>
      <c r="EVM395" s="59"/>
      <c r="EVN395" s="59"/>
      <c r="EVO395" s="59"/>
      <c r="EVP395" s="59"/>
      <c r="EVQ395" s="59"/>
      <c r="EVR395" s="59"/>
      <c r="EVS395" s="59"/>
      <c r="EVT395" s="59"/>
      <c r="EVU395" s="59"/>
      <c r="EVV395" s="59"/>
      <c r="EVW395" s="59"/>
      <c r="EVX395" s="59"/>
      <c r="EVY395" s="59"/>
      <c r="EVZ395" s="59"/>
      <c r="EWA395" s="59"/>
      <c r="EWB395" s="59"/>
      <c r="EWC395" s="59"/>
      <c r="EWD395" s="59"/>
      <c r="EWE395" s="59"/>
      <c r="EWF395" s="59"/>
      <c r="EWG395" s="59"/>
      <c r="EWH395" s="59"/>
      <c r="EWI395" s="59"/>
      <c r="EWJ395" s="59"/>
      <c r="EWK395" s="59"/>
      <c r="EWL395" s="59"/>
      <c r="EWM395" s="59"/>
      <c r="EWN395" s="59"/>
      <c r="EWO395" s="59"/>
      <c r="EWP395" s="59"/>
      <c r="EWQ395" s="59"/>
      <c r="EWR395" s="59"/>
      <c r="EWS395" s="59"/>
      <c r="EWT395" s="59"/>
      <c r="EWU395" s="59"/>
      <c r="EWV395" s="59"/>
      <c r="EWW395" s="59"/>
      <c r="EWX395" s="59"/>
      <c r="EWY395" s="59"/>
      <c r="EWZ395" s="59"/>
      <c r="EXA395" s="59"/>
      <c r="EXB395" s="59"/>
      <c r="EXC395" s="59"/>
      <c r="EXD395" s="59"/>
      <c r="EXE395" s="59"/>
      <c r="EXF395" s="59"/>
      <c r="EXG395" s="59"/>
      <c r="EXH395" s="59"/>
      <c r="EXI395" s="59"/>
      <c r="EXJ395" s="59"/>
      <c r="EXK395" s="59"/>
      <c r="EXL395" s="59"/>
      <c r="EXM395" s="59"/>
      <c r="EXN395" s="59"/>
      <c r="EXO395" s="59"/>
      <c r="EXP395" s="59"/>
      <c r="EXQ395" s="59"/>
      <c r="EXR395" s="59"/>
      <c r="EXS395" s="59"/>
      <c r="EXT395" s="59"/>
      <c r="EXU395" s="59"/>
      <c r="EXV395" s="59"/>
      <c r="EXW395" s="59"/>
      <c r="EXX395" s="59"/>
      <c r="EXY395" s="59"/>
      <c r="EXZ395" s="59"/>
      <c r="EYA395" s="59"/>
      <c r="EYB395" s="59"/>
      <c r="EYC395" s="59"/>
      <c r="EYD395" s="59"/>
      <c r="EYE395" s="59"/>
      <c r="EYF395" s="59"/>
      <c r="EYG395" s="59"/>
      <c r="EYH395" s="59"/>
      <c r="EYI395" s="59"/>
      <c r="EYJ395" s="59"/>
      <c r="EYK395" s="59"/>
      <c r="EYL395" s="59"/>
      <c r="EYM395" s="59"/>
      <c r="EYN395" s="59"/>
      <c r="EYO395" s="59"/>
      <c r="EYP395" s="59"/>
      <c r="EYQ395" s="59"/>
      <c r="EYR395" s="59"/>
      <c r="EYS395" s="59"/>
      <c r="EYT395" s="59"/>
      <c r="EYU395" s="59"/>
      <c r="EYV395" s="59"/>
      <c r="EYW395" s="59"/>
      <c r="EYX395" s="59"/>
      <c r="EYY395" s="59"/>
      <c r="EYZ395" s="59"/>
      <c r="EZA395" s="59"/>
      <c r="EZB395" s="59"/>
      <c r="EZC395" s="59"/>
      <c r="EZD395" s="59"/>
      <c r="EZE395" s="59"/>
      <c r="EZF395" s="59"/>
      <c r="EZG395" s="59"/>
      <c r="EZH395" s="59"/>
      <c r="EZI395" s="59"/>
      <c r="EZJ395" s="59"/>
      <c r="EZK395" s="59"/>
      <c r="EZL395" s="59"/>
      <c r="EZM395" s="59"/>
      <c r="EZN395" s="59"/>
      <c r="EZO395" s="59"/>
      <c r="EZP395" s="59"/>
      <c r="EZQ395" s="59"/>
      <c r="EZR395" s="59"/>
      <c r="EZS395" s="59"/>
      <c r="EZT395" s="59"/>
      <c r="EZU395" s="59"/>
      <c r="EZV395" s="59"/>
      <c r="EZW395" s="59"/>
      <c r="EZX395" s="59"/>
      <c r="EZY395" s="59"/>
      <c r="EZZ395" s="59"/>
      <c r="FAA395" s="59"/>
      <c r="FAB395" s="59"/>
      <c r="FAC395" s="59"/>
      <c r="FAD395" s="59"/>
      <c r="FAE395" s="59"/>
      <c r="FAF395" s="59"/>
      <c r="FAG395" s="59"/>
      <c r="FAH395" s="59"/>
      <c r="FAI395" s="59"/>
      <c r="FAJ395" s="59"/>
      <c r="FAK395" s="59"/>
      <c r="FAL395" s="59"/>
      <c r="FAM395" s="59"/>
      <c r="FAN395" s="59"/>
      <c r="FAO395" s="59"/>
      <c r="FAP395" s="59"/>
      <c r="FAQ395" s="59"/>
      <c r="FAR395" s="59"/>
      <c r="FAS395" s="59"/>
      <c r="FAT395" s="59"/>
      <c r="FAU395" s="59"/>
      <c r="FAV395" s="59"/>
      <c r="FAW395" s="59"/>
      <c r="FAX395" s="59"/>
      <c r="FAY395" s="59"/>
      <c r="FAZ395" s="59"/>
      <c r="FBA395" s="59"/>
      <c r="FBB395" s="59"/>
      <c r="FBC395" s="59"/>
      <c r="FBD395" s="59"/>
      <c r="FBE395" s="59"/>
      <c r="FBF395" s="59"/>
      <c r="FBG395" s="59"/>
      <c r="FBH395" s="59"/>
      <c r="FBI395" s="59"/>
      <c r="FBJ395" s="59"/>
      <c r="FBK395" s="59"/>
      <c r="FBL395" s="59"/>
      <c r="FBM395" s="59"/>
      <c r="FBN395" s="59"/>
      <c r="FBO395" s="59"/>
      <c r="FBP395" s="59"/>
      <c r="FBQ395" s="59"/>
      <c r="FBR395" s="59"/>
      <c r="FBS395" s="59"/>
      <c r="FBT395" s="59"/>
      <c r="FBU395" s="59"/>
      <c r="FBV395" s="59"/>
      <c r="FBW395" s="59"/>
      <c r="FBX395" s="59"/>
      <c r="FBY395" s="59"/>
      <c r="FBZ395" s="59"/>
      <c r="FCA395" s="59"/>
      <c r="FCB395" s="59"/>
      <c r="FCC395" s="59"/>
      <c r="FCD395" s="59"/>
      <c r="FCE395" s="59"/>
      <c r="FCF395" s="59"/>
      <c r="FCG395" s="59"/>
      <c r="FCH395" s="59"/>
      <c r="FCI395" s="59"/>
      <c r="FCJ395" s="59"/>
      <c r="FCK395" s="59"/>
      <c r="FCL395" s="59"/>
      <c r="FCM395" s="59"/>
      <c r="FCN395" s="59"/>
      <c r="FCO395" s="59"/>
      <c r="FCP395" s="59"/>
      <c r="FCQ395" s="59"/>
      <c r="FCR395" s="59"/>
      <c r="FCS395" s="59"/>
      <c r="FCT395" s="59"/>
      <c r="FCU395" s="59"/>
      <c r="FCV395" s="59"/>
      <c r="FCW395" s="59"/>
      <c r="FCX395" s="59"/>
      <c r="FCY395" s="59"/>
      <c r="FCZ395" s="59"/>
      <c r="FDA395" s="59"/>
      <c r="FDB395" s="59"/>
      <c r="FDC395" s="59"/>
      <c r="FDD395" s="59"/>
      <c r="FDE395" s="59"/>
      <c r="FDF395" s="59"/>
      <c r="FDG395" s="59"/>
      <c r="FDH395" s="59"/>
      <c r="FDI395" s="59"/>
      <c r="FDJ395" s="59"/>
      <c r="FDK395" s="59"/>
      <c r="FDL395" s="59"/>
      <c r="FDM395" s="59"/>
      <c r="FDN395" s="59"/>
      <c r="FDO395" s="59"/>
      <c r="FDP395" s="59"/>
      <c r="FDQ395" s="59"/>
      <c r="FDR395" s="59"/>
      <c r="FDS395" s="59"/>
      <c r="FDT395" s="59"/>
      <c r="FDU395" s="59"/>
      <c r="FDV395" s="59"/>
      <c r="FDW395" s="59"/>
      <c r="FDX395" s="59"/>
      <c r="FDY395" s="59"/>
      <c r="FDZ395" s="59"/>
      <c r="FEA395" s="59"/>
      <c r="FEB395" s="59"/>
      <c r="FEC395" s="59"/>
      <c r="FED395" s="59"/>
      <c r="FEE395" s="59"/>
      <c r="FEF395" s="59"/>
      <c r="FEG395" s="59"/>
      <c r="FEH395" s="59"/>
      <c r="FEI395" s="59"/>
      <c r="FEJ395" s="59"/>
      <c r="FEK395" s="59"/>
      <c r="FEL395" s="59"/>
      <c r="FEM395" s="59"/>
      <c r="FEN395" s="59"/>
      <c r="FEO395" s="59"/>
      <c r="FEP395" s="59"/>
      <c r="FEQ395" s="59"/>
      <c r="FER395" s="59"/>
      <c r="FES395" s="59"/>
      <c r="FET395" s="59"/>
      <c r="FEU395" s="59"/>
      <c r="FEV395" s="59"/>
      <c r="FEW395" s="59"/>
      <c r="FEX395" s="59"/>
      <c r="FEY395" s="59"/>
      <c r="FEZ395" s="59"/>
      <c r="FFA395" s="59"/>
      <c r="FFB395" s="59"/>
      <c r="FFC395" s="59"/>
      <c r="FFD395" s="59"/>
      <c r="FFE395" s="59"/>
      <c r="FFF395" s="59"/>
      <c r="FFG395" s="59"/>
      <c r="FFH395" s="59"/>
      <c r="FFI395" s="59"/>
      <c r="FFJ395" s="59"/>
      <c r="FFK395" s="59"/>
      <c r="FFL395" s="59"/>
      <c r="FFM395" s="59"/>
      <c r="FFN395" s="59"/>
      <c r="FFO395" s="59"/>
      <c r="FFP395" s="59"/>
      <c r="FFQ395" s="59"/>
      <c r="FFR395" s="59"/>
      <c r="FFS395" s="59"/>
      <c r="FFT395" s="59"/>
      <c r="FFU395" s="59"/>
      <c r="FFV395" s="59"/>
      <c r="FFW395" s="59"/>
      <c r="FFX395" s="59"/>
      <c r="FFY395" s="59"/>
      <c r="FFZ395" s="59"/>
      <c r="FGA395" s="59"/>
      <c r="FGB395" s="59"/>
      <c r="FGC395" s="59"/>
      <c r="FGD395" s="59"/>
      <c r="FGE395" s="59"/>
      <c r="FGF395" s="59"/>
      <c r="FGG395" s="59"/>
      <c r="FGH395" s="59"/>
      <c r="FGI395" s="59"/>
      <c r="FGJ395" s="59"/>
      <c r="FGK395" s="59"/>
      <c r="FGL395" s="59"/>
      <c r="FGM395" s="59"/>
      <c r="FGN395" s="59"/>
      <c r="FGO395" s="59"/>
      <c r="FGP395" s="59"/>
      <c r="FGQ395" s="59"/>
      <c r="FGR395" s="59"/>
      <c r="FGS395" s="59"/>
      <c r="FGT395" s="59"/>
      <c r="FGU395" s="59"/>
      <c r="FGV395" s="59"/>
      <c r="FGW395" s="59"/>
      <c r="FGX395" s="59"/>
      <c r="FGY395" s="59"/>
      <c r="FGZ395" s="59"/>
      <c r="FHA395" s="59"/>
      <c r="FHB395" s="59"/>
      <c r="FHC395" s="59"/>
      <c r="FHD395" s="59"/>
      <c r="FHE395" s="59"/>
      <c r="FHF395" s="59"/>
      <c r="FHG395" s="59"/>
      <c r="FHH395" s="59"/>
      <c r="FHI395" s="59"/>
      <c r="FHJ395" s="59"/>
      <c r="FHK395" s="59"/>
      <c r="FHL395" s="59"/>
      <c r="FHM395" s="59"/>
      <c r="FHN395" s="59"/>
      <c r="FHO395" s="59"/>
      <c r="FHP395" s="59"/>
      <c r="FHQ395" s="59"/>
      <c r="FHR395" s="59"/>
      <c r="FHS395" s="59"/>
      <c r="FHT395" s="59"/>
      <c r="FHU395" s="59"/>
      <c r="FHV395" s="59"/>
      <c r="FHW395" s="59"/>
      <c r="FHX395" s="59"/>
      <c r="FHY395" s="59"/>
      <c r="FHZ395" s="59"/>
      <c r="FIA395" s="59"/>
      <c r="FIB395" s="59"/>
      <c r="FIC395" s="59"/>
      <c r="FID395" s="59"/>
      <c r="FIE395" s="59"/>
      <c r="FIF395" s="59"/>
      <c r="FIG395" s="59"/>
      <c r="FIH395" s="59"/>
      <c r="FII395" s="59"/>
      <c r="FIJ395" s="59"/>
      <c r="FIK395" s="59"/>
      <c r="FIL395" s="59"/>
      <c r="FIM395" s="59"/>
      <c r="FIN395" s="59"/>
      <c r="FIO395" s="59"/>
      <c r="FIP395" s="59"/>
      <c r="FIQ395" s="59"/>
      <c r="FIR395" s="59"/>
      <c r="FIS395" s="59"/>
      <c r="FIT395" s="59"/>
      <c r="FIU395" s="59"/>
      <c r="FIV395" s="59"/>
      <c r="FIW395" s="59"/>
      <c r="FIX395" s="59"/>
      <c r="FIY395" s="59"/>
      <c r="FIZ395" s="59"/>
      <c r="FJA395" s="59"/>
      <c r="FJB395" s="59"/>
      <c r="FJC395" s="59"/>
      <c r="FJD395" s="59"/>
    </row>
    <row r="396" spans="1:4320" s="66" customFormat="1" ht="23.25" customHeight="1" x14ac:dyDescent="0.2">
      <c r="A396" s="183"/>
      <c r="B396" s="246" t="s">
        <v>828</v>
      </c>
      <c r="C396" s="258" t="s">
        <v>16</v>
      </c>
      <c r="D396" s="354" t="s">
        <v>17</v>
      </c>
      <c r="E396" s="140" t="s">
        <v>203</v>
      </c>
      <c r="F396" s="352"/>
      <c r="G396" s="248"/>
      <c r="H396" s="356">
        <v>71091</v>
      </c>
      <c r="I396" s="144" t="s">
        <v>20</v>
      </c>
      <c r="J396" s="515"/>
      <c r="K396" s="174">
        <v>150000</v>
      </c>
      <c r="L396" s="113"/>
      <c r="M396" s="65">
        <v>96244.512577160305</v>
      </c>
      <c r="N396" s="114"/>
      <c r="O396" s="58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  <c r="EQ396" s="59"/>
      <c r="ER396" s="59"/>
      <c r="ES396" s="59"/>
      <c r="ET396" s="59"/>
      <c r="EU396" s="59"/>
      <c r="EV396" s="59"/>
      <c r="EW396" s="59"/>
      <c r="EX396" s="59"/>
      <c r="EY396" s="59"/>
      <c r="EZ396" s="59"/>
      <c r="FA396" s="59"/>
      <c r="FB396" s="59"/>
      <c r="FC396" s="59"/>
      <c r="FD396" s="59"/>
      <c r="FE396" s="59"/>
      <c r="FF396" s="59"/>
      <c r="FG396" s="59"/>
      <c r="FH396" s="59"/>
      <c r="FI396" s="59"/>
      <c r="FJ396" s="59"/>
      <c r="FK396" s="59"/>
      <c r="FL396" s="59"/>
      <c r="FM396" s="59"/>
      <c r="FN396" s="59"/>
      <c r="FO396" s="59"/>
      <c r="FP396" s="59"/>
      <c r="FQ396" s="59"/>
      <c r="FR396" s="59"/>
      <c r="FS396" s="59"/>
      <c r="FT396" s="59"/>
      <c r="FU396" s="59"/>
      <c r="FV396" s="59"/>
      <c r="FW396" s="59"/>
      <c r="FX396" s="59"/>
      <c r="FY396" s="59"/>
      <c r="FZ396" s="59"/>
      <c r="GA396" s="59"/>
      <c r="GB396" s="59"/>
      <c r="GC396" s="59"/>
      <c r="GD396" s="59"/>
      <c r="GE396" s="59"/>
      <c r="GF396" s="59"/>
      <c r="GG396" s="59"/>
      <c r="GH396" s="59"/>
      <c r="GI396" s="59"/>
      <c r="GJ396" s="59"/>
      <c r="GK396" s="59"/>
      <c r="GL396" s="59"/>
      <c r="GM396" s="59"/>
      <c r="GN396" s="59"/>
      <c r="GO396" s="59"/>
      <c r="GP396" s="59"/>
      <c r="GQ396" s="59"/>
      <c r="GR396" s="59"/>
      <c r="GS396" s="59"/>
      <c r="GT396" s="59"/>
      <c r="GU396" s="59"/>
      <c r="GV396" s="59"/>
      <c r="GW396" s="59"/>
      <c r="GX396" s="59"/>
      <c r="GY396" s="59"/>
      <c r="GZ396" s="59"/>
      <c r="HA396" s="59"/>
      <c r="HB396" s="59"/>
      <c r="HC396" s="59"/>
      <c r="HD396" s="59"/>
      <c r="HE396" s="59"/>
      <c r="HF396" s="59"/>
      <c r="HG396" s="59"/>
      <c r="HH396" s="59"/>
      <c r="HI396" s="59"/>
      <c r="HJ396" s="59"/>
      <c r="HK396" s="59"/>
      <c r="HL396" s="59"/>
      <c r="HM396" s="59"/>
      <c r="HN396" s="59"/>
      <c r="HO396" s="59"/>
      <c r="HP396" s="59"/>
      <c r="HQ396" s="59"/>
      <c r="HR396" s="59"/>
      <c r="HS396" s="59"/>
      <c r="HT396" s="59"/>
      <c r="HU396" s="59"/>
      <c r="HV396" s="59"/>
      <c r="HW396" s="59"/>
      <c r="HX396" s="59"/>
      <c r="HY396" s="59"/>
      <c r="HZ396" s="59"/>
      <c r="IA396" s="59"/>
      <c r="IB396" s="59"/>
      <c r="IC396" s="59"/>
      <c r="ID396" s="59"/>
      <c r="IE396" s="59"/>
      <c r="IF396" s="59"/>
      <c r="IG396" s="59"/>
      <c r="IH396" s="59"/>
      <c r="II396" s="59"/>
      <c r="IJ396" s="59"/>
      <c r="IK396" s="59"/>
      <c r="IL396" s="59"/>
      <c r="IM396" s="59"/>
      <c r="IN396" s="59"/>
      <c r="IO396" s="59"/>
      <c r="IP396" s="59"/>
      <c r="IQ396" s="59"/>
      <c r="IR396" s="59"/>
      <c r="IS396" s="59"/>
      <c r="IT396" s="59"/>
      <c r="IU396" s="59"/>
      <c r="IV396" s="59"/>
      <c r="IW396" s="59"/>
      <c r="IX396" s="59"/>
      <c r="IY396" s="59"/>
      <c r="IZ396" s="59"/>
      <c r="JA396" s="59"/>
      <c r="JB396" s="59"/>
      <c r="JC396" s="59"/>
      <c r="JD396" s="59"/>
      <c r="JE396" s="59"/>
      <c r="JF396" s="59"/>
      <c r="JG396" s="59"/>
      <c r="JH396" s="59"/>
      <c r="JI396" s="59"/>
      <c r="JJ396" s="59"/>
      <c r="JK396" s="59"/>
      <c r="JL396" s="59"/>
      <c r="JM396" s="59"/>
      <c r="JN396" s="59"/>
      <c r="JO396" s="59"/>
      <c r="JP396" s="59"/>
      <c r="JQ396" s="59"/>
      <c r="JR396" s="59"/>
      <c r="JS396" s="59"/>
      <c r="JT396" s="59"/>
      <c r="JU396" s="59"/>
      <c r="JV396" s="59"/>
      <c r="JW396" s="59"/>
      <c r="JX396" s="59"/>
      <c r="JY396" s="59"/>
      <c r="JZ396" s="59"/>
      <c r="KA396" s="59"/>
      <c r="KB396" s="59"/>
      <c r="KC396" s="59"/>
      <c r="KD396" s="59"/>
      <c r="KE396" s="59"/>
      <c r="KF396" s="59"/>
      <c r="KG396" s="59"/>
      <c r="KH396" s="59"/>
      <c r="KI396" s="59"/>
      <c r="KJ396" s="59"/>
      <c r="KK396" s="59"/>
      <c r="KL396" s="59"/>
      <c r="KM396" s="59"/>
      <c r="KN396" s="59"/>
      <c r="KO396" s="59"/>
      <c r="KP396" s="59"/>
      <c r="KQ396" s="59"/>
      <c r="KR396" s="59"/>
      <c r="KS396" s="59"/>
      <c r="KT396" s="59"/>
      <c r="KU396" s="59"/>
      <c r="KV396" s="59"/>
      <c r="KW396" s="59"/>
      <c r="KX396" s="59"/>
      <c r="KY396" s="59"/>
      <c r="KZ396" s="59"/>
      <c r="LA396" s="59"/>
      <c r="LB396" s="59"/>
      <c r="LC396" s="59"/>
      <c r="LD396" s="59"/>
      <c r="LE396" s="59"/>
      <c r="LF396" s="59"/>
      <c r="LG396" s="59"/>
      <c r="LH396" s="59"/>
      <c r="LI396" s="59"/>
      <c r="LJ396" s="59"/>
      <c r="LK396" s="59"/>
      <c r="LL396" s="59"/>
      <c r="LM396" s="59"/>
      <c r="LN396" s="59"/>
      <c r="LO396" s="59"/>
      <c r="LP396" s="59"/>
      <c r="LQ396" s="59"/>
      <c r="LR396" s="59"/>
      <c r="LS396" s="59"/>
      <c r="LT396" s="59"/>
      <c r="LU396" s="59"/>
      <c r="LV396" s="59"/>
      <c r="LW396" s="59"/>
      <c r="LX396" s="59"/>
      <c r="LY396" s="59"/>
      <c r="LZ396" s="59"/>
      <c r="MA396" s="59"/>
      <c r="MB396" s="59"/>
      <c r="MC396" s="59"/>
      <c r="MD396" s="59"/>
      <c r="ME396" s="59"/>
      <c r="MF396" s="59"/>
      <c r="MG396" s="59"/>
      <c r="MH396" s="59"/>
      <c r="MI396" s="59"/>
      <c r="MJ396" s="59"/>
      <c r="MK396" s="59"/>
      <c r="ML396" s="59"/>
      <c r="MM396" s="59"/>
      <c r="MN396" s="59"/>
      <c r="MO396" s="59"/>
      <c r="MP396" s="59"/>
      <c r="MQ396" s="59"/>
      <c r="MR396" s="59"/>
      <c r="MS396" s="59"/>
      <c r="MT396" s="59"/>
      <c r="MU396" s="59"/>
      <c r="MV396" s="59"/>
      <c r="MW396" s="59"/>
      <c r="MX396" s="59"/>
      <c r="MY396" s="59"/>
      <c r="MZ396" s="59"/>
      <c r="NA396" s="59"/>
      <c r="NB396" s="59"/>
      <c r="NC396" s="59"/>
      <c r="ND396" s="59"/>
      <c r="NE396" s="59"/>
      <c r="NF396" s="59"/>
      <c r="NG396" s="59"/>
      <c r="NH396" s="59"/>
      <c r="NI396" s="59"/>
      <c r="NJ396" s="59"/>
      <c r="NK396" s="59"/>
      <c r="NL396" s="59"/>
      <c r="NM396" s="59"/>
      <c r="NN396" s="59"/>
      <c r="NO396" s="59"/>
      <c r="NP396" s="59"/>
      <c r="NQ396" s="59"/>
      <c r="NR396" s="59"/>
      <c r="NS396" s="59"/>
      <c r="NT396" s="59"/>
      <c r="NU396" s="59"/>
      <c r="NV396" s="59"/>
      <c r="NW396" s="59"/>
      <c r="NX396" s="59"/>
      <c r="NY396" s="59"/>
      <c r="NZ396" s="59"/>
      <c r="OA396" s="59"/>
      <c r="OB396" s="59"/>
      <c r="OC396" s="59"/>
      <c r="OD396" s="59"/>
      <c r="OE396" s="59"/>
      <c r="OF396" s="59"/>
      <c r="OG396" s="59"/>
      <c r="OH396" s="59"/>
      <c r="OI396" s="59"/>
      <c r="OJ396" s="59"/>
      <c r="OK396" s="59"/>
      <c r="OL396" s="59"/>
      <c r="OM396" s="59"/>
      <c r="ON396" s="59"/>
      <c r="OO396" s="59"/>
      <c r="OP396" s="59"/>
      <c r="OQ396" s="59"/>
      <c r="OR396" s="59"/>
      <c r="OS396" s="59"/>
      <c r="OT396" s="59"/>
      <c r="OU396" s="59"/>
      <c r="OV396" s="59"/>
      <c r="OW396" s="59"/>
      <c r="OX396" s="59"/>
      <c r="OY396" s="59"/>
      <c r="OZ396" s="59"/>
      <c r="PA396" s="59"/>
      <c r="PB396" s="59"/>
      <c r="PC396" s="59"/>
      <c r="PD396" s="59"/>
      <c r="PE396" s="59"/>
      <c r="PF396" s="59"/>
      <c r="PG396" s="59"/>
      <c r="PH396" s="59"/>
      <c r="PI396" s="59"/>
      <c r="PJ396" s="59"/>
      <c r="PK396" s="59"/>
      <c r="PL396" s="59"/>
      <c r="PM396" s="59"/>
      <c r="PN396" s="59"/>
      <c r="PO396" s="59"/>
      <c r="PP396" s="59"/>
      <c r="PQ396" s="59"/>
      <c r="PR396" s="59"/>
      <c r="PS396" s="59"/>
      <c r="PT396" s="59"/>
      <c r="PU396" s="59"/>
      <c r="PV396" s="59"/>
      <c r="PW396" s="59"/>
      <c r="PX396" s="59"/>
      <c r="PY396" s="59"/>
      <c r="PZ396" s="59"/>
      <c r="QA396" s="59"/>
      <c r="QB396" s="59"/>
      <c r="QC396" s="59"/>
      <c r="QD396" s="59"/>
      <c r="QE396" s="59"/>
      <c r="QF396" s="59"/>
      <c r="QG396" s="59"/>
      <c r="QH396" s="59"/>
      <c r="QI396" s="59"/>
      <c r="QJ396" s="59"/>
      <c r="QK396" s="59"/>
      <c r="QL396" s="59"/>
      <c r="QM396" s="59"/>
      <c r="QN396" s="59"/>
      <c r="QO396" s="59"/>
      <c r="QP396" s="59"/>
      <c r="QQ396" s="59"/>
      <c r="QR396" s="59"/>
      <c r="QS396" s="59"/>
      <c r="QT396" s="59"/>
      <c r="QU396" s="59"/>
      <c r="QV396" s="59"/>
      <c r="QW396" s="59"/>
      <c r="QX396" s="59"/>
      <c r="QY396" s="59"/>
      <c r="QZ396" s="59"/>
      <c r="RA396" s="59"/>
      <c r="RB396" s="59"/>
      <c r="RC396" s="59"/>
      <c r="RD396" s="59"/>
      <c r="RE396" s="59"/>
      <c r="RF396" s="59"/>
      <c r="RG396" s="59"/>
      <c r="RH396" s="59"/>
      <c r="RI396" s="59"/>
      <c r="RJ396" s="59"/>
      <c r="RK396" s="59"/>
      <c r="RL396" s="59"/>
      <c r="RM396" s="59"/>
      <c r="RN396" s="59"/>
      <c r="RO396" s="59"/>
      <c r="RP396" s="59"/>
      <c r="RQ396" s="59"/>
      <c r="RR396" s="59"/>
      <c r="RS396" s="59"/>
      <c r="RT396" s="59"/>
      <c r="RU396" s="59"/>
      <c r="RV396" s="59"/>
      <c r="RW396" s="59"/>
      <c r="RX396" s="59"/>
      <c r="RY396" s="59"/>
      <c r="RZ396" s="59"/>
      <c r="SA396" s="59"/>
      <c r="SB396" s="59"/>
      <c r="SC396" s="59"/>
      <c r="SD396" s="59"/>
      <c r="SE396" s="59"/>
      <c r="SF396" s="59"/>
      <c r="SG396" s="59"/>
      <c r="SH396" s="59"/>
      <c r="SI396" s="59"/>
      <c r="SJ396" s="59"/>
      <c r="SK396" s="59"/>
      <c r="SL396" s="59"/>
      <c r="SM396" s="59"/>
      <c r="SN396" s="59"/>
      <c r="SO396" s="59"/>
      <c r="SP396" s="59"/>
      <c r="SQ396" s="59"/>
      <c r="SR396" s="59"/>
      <c r="SS396" s="59"/>
      <c r="ST396" s="59"/>
      <c r="SU396" s="59"/>
      <c r="SV396" s="59"/>
      <c r="SW396" s="59"/>
      <c r="SX396" s="59"/>
      <c r="SY396" s="59"/>
      <c r="SZ396" s="59"/>
      <c r="TA396" s="59"/>
      <c r="TB396" s="59"/>
      <c r="TC396" s="59"/>
      <c r="TD396" s="59"/>
      <c r="TE396" s="59"/>
      <c r="TF396" s="59"/>
      <c r="TG396" s="59"/>
      <c r="TH396" s="59"/>
      <c r="TI396" s="59"/>
      <c r="TJ396" s="59"/>
      <c r="TK396" s="59"/>
      <c r="TL396" s="59"/>
      <c r="TM396" s="59"/>
      <c r="TN396" s="59"/>
      <c r="TO396" s="59"/>
      <c r="TP396" s="59"/>
      <c r="TQ396" s="59"/>
      <c r="TR396" s="59"/>
      <c r="TS396" s="59"/>
      <c r="TT396" s="59"/>
      <c r="TU396" s="59"/>
      <c r="TV396" s="59"/>
      <c r="TW396" s="59"/>
      <c r="TX396" s="59"/>
      <c r="TY396" s="59"/>
      <c r="TZ396" s="59"/>
      <c r="UA396" s="59"/>
      <c r="UB396" s="59"/>
      <c r="UC396" s="59"/>
      <c r="UD396" s="59"/>
      <c r="UE396" s="59"/>
      <c r="UF396" s="59"/>
      <c r="UG396" s="59"/>
      <c r="UH396" s="59"/>
      <c r="UI396" s="59"/>
      <c r="UJ396" s="59"/>
      <c r="UK396" s="59"/>
      <c r="UL396" s="59"/>
      <c r="UM396" s="59"/>
      <c r="UN396" s="59"/>
      <c r="UO396" s="59"/>
      <c r="UP396" s="59"/>
      <c r="UQ396" s="59"/>
      <c r="UR396" s="59"/>
      <c r="US396" s="59"/>
      <c r="UT396" s="59"/>
      <c r="UU396" s="59"/>
      <c r="UV396" s="59"/>
      <c r="UW396" s="59"/>
      <c r="UX396" s="59"/>
      <c r="UY396" s="59"/>
      <c r="UZ396" s="59"/>
      <c r="VA396" s="59"/>
      <c r="VB396" s="59"/>
      <c r="VC396" s="59"/>
      <c r="VD396" s="59"/>
      <c r="VE396" s="59"/>
      <c r="VF396" s="59"/>
      <c r="VG396" s="59"/>
      <c r="VH396" s="59"/>
      <c r="VI396" s="59"/>
      <c r="VJ396" s="59"/>
      <c r="VK396" s="59"/>
      <c r="VL396" s="59"/>
      <c r="VM396" s="59"/>
      <c r="VN396" s="59"/>
      <c r="VO396" s="59"/>
      <c r="VP396" s="59"/>
      <c r="VQ396" s="59"/>
      <c r="VR396" s="59"/>
      <c r="VS396" s="59"/>
      <c r="VT396" s="59"/>
      <c r="VU396" s="59"/>
      <c r="VV396" s="59"/>
      <c r="VW396" s="59"/>
      <c r="VX396" s="59"/>
      <c r="VY396" s="59"/>
      <c r="VZ396" s="59"/>
      <c r="WA396" s="59"/>
      <c r="WB396" s="59"/>
      <c r="WC396" s="59"/>
      <c r="WD396" s="59"/>
      <c r="WE396" s="59"/>
      <c r="WF396" s="59"/>
      <c r="WG396" s="59"/>
      <c r="WH396" s="59"/>
      <c r="WI396" s="59"/>
      <c r="WJ396" s="59"/>
      <c r="WK396" s="59"/>
      <c r="WL396" s="59"/>
      <c r="WM396" s="59"/>
      <c r="WN396" s="59"/>
      <c r="WO396" s="59"/>
      <c r="WP396" s="59"/>
      <c r="WQ396" s="59"/>
      <c r="WR396" s="59"/>
      <c r="WS396" s="59"/>
      <c r="WT396" s="59"/>
      <c r="WU396" s="59"/>
      <c r="WV396" s="59"/>
      <c r="WW396" s="59"/>
      <c r="WX396" s="59"/>
      <c r="WY396" s="59"/>
      <c r="WZ396" s="59"/>
      <c r="XA396" s="59"/>
      <c r="XB396" s="59"/>
      <c r="XC396" s="59"/>
      <c r="XD396" s="59"/>
      <c r="XE396" s="59"/>
      <c r="XF396" s="59"/>
      <c r="XG396" s="59"/>
      <c r="XH396" s="59"/>
      <c r="XI396" s="59"/>
      <c r="XJ396" s="59"/>
      <c r="XK396" s="59"/>
      <c r="XL396" s="59"/>
      <c r="XM396" s="59"/>
      <c r="XN396" s="59"/>
      <c r="XO396" s="59"/>
      <c r="XP396" s="59"/>
      <c r="XQ396" s="59"/>
      <c r="XR396" s="59"/>
      <c r="XS396" s="59"/>
      <c r="XT396" s="59"/>
      <c r="XU396" s="59"/>
      <c r="XV396" s="59"/>
      <c r="XW396" s="59"/>
      <c r="XX396" s="59"/>
      <c r="XY396" s="59"/>
      <c r="XZ396" s="59"/>
      <c r="YA396" s="59"/>
      <c r="YB396" s="59"/>
      <c r="YC396" s="59"/>
      <c r="YD396" s="59"/>
      <c r="YE396" s="59"/>
      <c r="YF396" s="59"/>
      <c r="YG396" s="59"/>
      <c r="YH396" s="59"/>
      <c r="YI396" s="59"/>
      <c r="YJ396" s="59"/>
      <c r="YK396" s="59"/>
      <c r="YL396" s="59"/>
      <c r="YM396" s="59"/>
      <c r="YN396" s="59"/>
      <c r="YO396" s="59"/>
      <c r="YP396" s="59"/>
      <c r="YQ396" s="59"/>
      <c r="YR396" s="59"/>
      <c r="YS396" s="59"/>
      <c r="YT396" s="59"/>
      <c r="YU396" s="59"/>
      <c r="YV396" s="59"/>
      <c r="YW396" s="59"/>
      <c r="YX396" s="59"/>
      <c r="YY396" s="59"/>
      <c r="YZ396" s="59"/>
      <c r="ZA396" s="59"/>
      <c r="ZB396" s="59"/>
      <c r="ZC396" s="59"/>
      <c r="ZD396" s="59"/>
      <c r="ZE396" s="59"/>
      <c r="ZF396" s="59"/>
      <c r="ZG396" s="59"/>
      <c r="ZH396" s="59"/>
      <c r="ZI396" s="59"/>
      <c r="ZJ396" s="59"/>
      <c r="ZK396" s="59"/>
      <c r="ZL396" s="59"/>
      <c r="ZM396" s="59"/>
      <c r="ZN396" s="59"/>
      <c r="ZO396" s="59"/>
      <c r="ZP396" s="59"/>
      <c r="ZQ396" s="59"/>
      <c r="ZR396" s="59"/>
      <c r="ZS396" s="59"/>
      <c r="ZT396" s="59"/>
      <c r="ZU396" s="59"/>
      <c r="ZV396" s="59"/>
      <c r="ZW396" s="59"/>
      <c r="ZX396" s="59"/>
      <c r="ZY396" s="59"/>
      <c r="ZZ396" s="59"/>
      <c r="AAA396" s="59"/>
      <c r="AAB396" s="59"/>
      <c r="AAC396" s="59"/>
      <c r="AAD396" s="59"/>
      <c r="AAE396" s="59"/>
      <c r="AAF396" s="59"/>
      <c r="AAG396" s="59"/>
      <c r="AAH396" s="59"/>
      <c r="AAI396" s="59"/>
      <c r="AAJ396" s="59"/>
      <c r="AAK396" s="59"/>
      <c r="AAL396" s="59"/>
      <c r="AAM396" s="59"/>
      <c r="AAN396" s="59"/>
      <c r="AAO396" s="59"/>
      <c r="AAP396" s="59"/>
      <c r="AAQ396" s="59"/>
      <c r="AAR396" s="59"/>
      <c r="AAS396" s="59"/>
      <c r="AAT396" s="59"/>
      <c r="AAU396" s="59"/>
      <c r="AAV396" s="59"/>
      <c r="AAW396" s="59"/>
      <c r="AAX396" s="59"/>
      <c r="AAY396" s="59"/>
      <c r="AAZ396" s="59"/>
      <c r="ABA396" s="59"/>
      <c r="ABB396" s="59"/>
      <c r="ABC396" s="59"/>
      <c r="ABD396" s="59"/>
      <c r="ABE396" s="59"/>
      <c r="ABF396" s="59"/>
      <c r="ABG396" s="59"/>
      <c r="ABH396" s="59"/>
      <c r="ABI396" s="59"/>
      <c r="ABJ396" s="59"/>
      <c r="ABK396" s="59"/>
      <c r="ABL396" s="59"/>
      <c r="ABM396" s="59"/>
      <c r="ABN396" s="59"/>
      <c r="ABO396" s="59"/>
      <c r="ABP396" s="59"/>
      <c r="ABQ396" s="59"/>
      <c r="ABR396" s="59"/>
      <c r="ABS396" s="59"/>
      <c r="ABT396" s="59"/>
      <c r="ABU396" s="59"/>
      <c r="ABV396" s="59"/>
      <c r="ABW396" s="59"/>
      <c r="ABX396" s="59"/>
      <c r="ABY396" s="59"/>
      <c r="ABZ396" s="59"/>
      <c r="ACA396" s="59"/>
      <c r="ACB396" s="59"/>
      <c r="ACC396" s="59"/>
      <c r="ACD396" s="59"/>
      <c r="ACE396" s="59"/>
      <c r="ACF396" s="59"/>
      <c r="ACG396" s="59"/>
      <c r="ACH396" s="59"/>
      <c r="ACI396" s="59"/>
      <c r="ACJ396" s="59"/>
      <c r="ACK396" s="59"/>
      <c r="ACL396" s="59"/>
      <c r="ACM396" s="59"/>
      <c r="ACN396" s="59"/>
      <c r="ACO396" s="59"/>
      <c r="ACP396" s="59"/>
      <c r="ACQ396" s="59"/>
      <c r="ACR396" s="59"/>
      <c r="ACS396" s="59"/>
      <c r="ACT396" s="59"/>
      <c r="ACU396" s="59"/>
      <c r="ACV396" s="59"/>
      <c r="ACW396" s="59"/>
      <c r="ACX396" s="59"/>
      <c r="ACY396" s="59"/>
      <c r="ACZ396" s="59"/>
      <c r="ADA396" s="59"/>
      <c r="ADB396" s="59"/>
      <c r="ADC396" s="59"/>
      <c r="ADD396" s="59"/>
      <c r="ADE396" s="59"/>
      <c r="ADF396" s="59"/>
      <c r="ADG396" s="59"/>
      <c r="ADH396" s="59"/>
      <c r="ADI396" s="59"/>
      <c r="ADJ396" s="59"/>
      <c r="ADK396" s="59"/>
      <c r="ADL396" s="59"/>
      <c r="ADM396" s="59"/>
      <c r="ADN396" s="59"/>
      <c r="ADO396" s="59"/>
      <c r="ADP396" s="59"/>
      <c r="ADQ396" s="59"/>
      <c r="ADR396" s="59"/>
      <c r="ADS396" s="59"/>
      <c r="ADT396" s="59"/>
      <c r="ADU396" s="59"/>
      <c r="ADV396" s="59"/>
      <c r="ADW396" s="59"/>
      <c r="ADX396" s="59"/>
      <c r="ADY396" s="59"/>
      <c r="ADZ396" s="59"/>
      <c r="AEA396" s="59"/>
      <c r="AEB396" s="59"/>
      <c r="AEC396" s="59"/>
      <c r="AED396" s="59"/>
      <c r="AEE396" s="59"/>
      <c r="AEF396" s="59"/>
      <c r="AEG396" s="59"/>
      <c r="AEH396" s="59"/>
      <c r="AEI396" s="59"/>
      <c r="AEJ396" s="59"/>
      <c r="AEK396" s="59"/>
      <c r="AEL396" s="59"/>
      <c r="AEM396" s="59"/>
      <c r="AEN396" s="59"/>
      <c r="AEO396" s="59"/>
      <c r="AEP396" s="59"/>
      <c r="AEQ396" s="59"/>
      <c r="AER396" s="59"/>
      <c r="AES396" s="59"/>
      <c r="AET396" s="59"/>
      <c r="AEU396" s="59"/>
      <c r="AEV396" s="59"/>
      <c r="AEW396" s="59"/>
      <c r="AEX396" s="59"/>
      <c r="AEY396" s="59"/>
      <c r="AEZ396" s="59"/>
      <c r="AFA396" s="59"/>
      <c r="AFB396" s="59"/>
      <c r="AFC396" s="59"/>
      <c r="AFD396" s="59"/>
      <c r="AFE396" s="59"/>
      <c r="AFF396" s="59"/>
      <c r="AFG396" s="59"/>
      <c r="AFH396" s="59"/>
      <c r="AFI396" s="59"/>
      <c r="AFJ396" s="59"/>
      <c r="AFK396" s="59"/>
      <c r="AFL396" s="59"/>
      <c r="AFM396" s="59"/>
      <c r="AFN396" s="59"/>
      <c r="AFO396" s="59"/>
      <c r="AFP396" s="59"/>
      <c r="AFQ396" s="59"/>
      <c r="AFR396" s="59"/>
      <c r="AFS396" s="59"/>
      <c r="AFT396" s="59"/>
      <c r="AFU396" s="59"/>
      <c r="AFV396" s="59"/>
      <c r="AFW396" s="59"/>
      <c r="AFX396" s="59"/>
      <c r="AFY396" s="59"/>
      <c r="AFZ396" s="59"/>
      <c r="AGA396" s="59"/>
      <c r="AGB396" s="59"/>
      <c r="AGC396" s="59"/>
      <c r="AGD396" s="59"/>
      <c r="AGE396" s="59"/>
      <c r="AGF396" s="59"/>
      <c r="AGG396" s="59"/>
      <c r="AGH396" s="59"/>
      <c r="AGI396" s="59"/>
      <c r="AGJ396" s="59"/>
      <c r="AGK396" s="59"/>
      <c r="AGL396" s="59"/>
      <c r="AGM396" s="59"/>
      <c r="AGN396" s="59"/>
      <c r="AGO396" s="59"/>
      <c r="AGP396" s="59"/>
      <c r="AGQ396" s="59"/>
      <c r="AGR396" s="59"/>
      <c r="AGS396" s="59"/>
      <c r="AGT396" s="59"/>
      <c r="AGU396" s="59"/>
      <c r="AGV396" s="59"/>
      <c r="AGW396" s="59"/>
      <c r="AGX396" s="59"/>
      <c r="AGY396" s="59"/>
      <c r="AGZ396" s="59"/>
      <c r="AHA396" s="59"/>
      <c r="AHB396" s="59"/>
      <c r="AHC396" s="59"/>
      <c r="AHD396" s="59"/>
      <c r="AHE396" s="59"/>
      <c r="AHF396" s="59"/>
      <c r="AHG396" s="59"/>
      <c r="AHH396" s="59"/>
      <c r="AHI396" s="59"/>
      <c r="AHJ396" s="59"/>
      <c r="AHK396" s="59"/>
      <c r="AHL396" s="59"/>
      <c r="AHM396" s="59"/>
      <c r="AHN396" s="59"/>
      <c r="AHO396" s="59"/>
      <c r="AHP396" s="59"/>
      <c r="AHQ396" s="59"/>
      <c r="AHR396" s="59"/>
      <c r="AHS396" s="59"/>
      <c r="AHT396" s="59"/>
      <c r="AHU396" s="59"/>
      <c r="AHV396" s="59"/>
      <c r="AHW396" s="59"/>
      <c r="AHX396" s="59"/>
      <c r="AHY396" s="59"/>
      <c r="AHZ396" s="59"/>
      <c r="AIA396" s="59"/>
      <c r="AIB396" s="59"/>
      <c r="AIC396" s="59"/>
      <c r="AID396" s="59"/>
      <c r="AIE396" s="59"/>
      <c r="AIF396" s="59"/>
      <c r="AIG396" s="59"/>
      <c r="AIH396" s="59"/>
      <c r="AII396" s="59"/>
      <c r="AIJ396" s="59"/>
      <c r="AIK396" s="59"/>
      <c r="AIL396" s="59"/>
      <c r="AIM396" s="59"/>
      <c r="AIN396" s="59"/>
      <c r="AIO396" s="59"/>
      <c r="AIP396" s="59"/>
      <c r="AIQ396" s="59"/>
      <c r="AIR396" s="59"/>
      <c r="AIS396" s="59"/>
      <c r="AIT396" s="59"/>
      <c r="AIU396" s="59"/>
      <c r="AIV396" s="59"/>
      <c r="AIW396" s="59"/>
      <c r="AIX396" s="59"/>
      <c r="AIY396" s="59"/>
      <c r="AIZ396" s="59"/>
      <c r="AJA396" s="59"/>
      <c r="AJB396" s="59"/>
      <c r="AJC396" s="59"/>
      <c r="AJD396" s="59"/>
      <c r="AJE396" s="59"/>
      <c r="AJF396" s="59"/>
      <c r="AJG396" s="59"/>
      <c r="AJH396" s="59"/>
      <c r="AJI396" s="59"/>
      <c r="AJJ396" s="59"/>
      <c r="AJK396" s="59"/>
      <c r="AJL396" s="59"/>
      <c r="AJM396" s="59"/>
      <c r="AJN396" s="59"/>
      <c r="AJO396" s="59"/>
      <c r="AJP396" s="59"/>
      <c r="AJQ396" s="59"/>
      <c r="AJR396" s="59"/>
      <c r="AJS396" s="59"/>
      <c r="AJT396" s="59"/>
      <c r="AJU396" s="59"/>
      <c r="AJV396" s="59"/>
      <c r="AJW396" s="59"/>
      <c r="AJX396" s="59"/>
      <c r="AJY396" s="59"/>
      <c r="AJZ396" s="59"/>
      <c r="AKA396" s="59"/>
      <c r="AKB396" s="59"/>
      <c r="AKC396" s="59"/>
      <c r="AKD396" s="59"/>
      <c r="AKE396" s="59"/>
      <c r="AKF396" s="59"/>
      <c r="AKG396" s="59"/>
      <c r="AKH396" s="59"/>
      <c r="AKI396" s="59"/>
      <c r="AKJ396" s="59"/>
      <c r="AKK396" s="59"/>
      <c r="AKL396" s="59"/>
      <c r="AKM396" s="59"/>
      <c r="AKN396" s="59"/>
      <c r="AKO396" s="59"/>
      <c r="AKP396" s="59"/>
      <c r="AKQ396" s="59"/>
      <c r="AKR396" s="59"/>
      <c r="AKS396" s="59"/>
      <c r="AKT396" s="59"/>
      <c r="AKU396" s="59"/>
      <c r="AKV396" s="59"/>
      <c r="AKW396" s="59"/>
      <c r="AKX396" s="59"/>
      <c r="AKY396" s="59"/>
      <c r="AKZ396" s="59"/>
      <c r="ALA396" s="59"/>
      <c r="ALB396" s="59"/>
      <c r="ALC396" s="59"/>
      <c r="ALD396" s="59"/>
      <c r="ALE396" s="59"/>
      <c r="ALF396" s="59"/>
      <c r="ALG396" s="59"/>
      <c r="ALH396" s="59"/>
      <c r="ALI396" s="59"/>
      <c r="ALJ396" s="59"/>
      <c r="ALK396" s="59"/>
      <c r="ALL396" s="59"/>
      <c r="ALM396" s="59"/>
      <c r="ALN396" s="59"/>
      <c r="ALO396" s="59"/>
      <c r="ALP396" s="59"/>
      <c r="ALQ396" s="59"/>
      <c r="ALR396" s="59"/>
      <c r="ALS396" s="59"/>
      <c r="ALT396" s="59"/>
      <c r="ALU396" s="59"/>
      <c r="ALV396" s="59"/>
      <c r="ALW396" s="59"/>
      <c r="ALX396" s="59"/>
      <c r="ALY396" s="59"/>
      <c r="ALZ396" s="59"/>
      <c r="AMA396" s="59"/>
      <c r="AMB396" s="59"/>
      <c r="AMC396" s="59"/>
      <c r="AMD396" s="59"/>
      <c r="AME396" s="59"/>
      <c r="AMF396" s="59"/>
      <c r="AMG396" s="59"/>
      <c r="AMH396" s="59"/>
      <c r="AMI396" s="59"/>
      <c r="AMJ396" s="59"/>
      <c r="AMK396" s="59"/>
      <c r="AML396" s="59"/>
      <c r="AMM396" s="59"/>
      <c r="AMN396" s="59"/>
      <c r="AMO396" s="59"/>
      <c r="AMP396" s="59"/>
      <c r="AMQ396" s="59"/>
      <c r="AMR396" s="59"/>
      <c r="AMS396" s="59"/>
      <c r="AMT396" s="59"/>
      <c r="AMU396" s="59"/>
      <c r="AMV396" s="59"/>
      <c r="AMW396" s="59"/>
      <c r="AMX396" s="59"/>
      <c r="AMY396" s="59"/>
      <c r="AMZ396" s="59"/>
      <c r="ANA396" s="59"/>
      <c r="ANB396" s="59"/>
      <c r="ANC396" s="59"/>
      <c r="AND396" s="59"/>
      <c r="ANE396" s="59"/>
      <c r="ANF396" s="59"/>
      <c r="ANG396" s="59"/>
      <c r="ANH396" s="59"/>
      <c r="ANI396" s="59"/>
      <c r="ANJ396" s="59"/>
      <c r="ANK396" s="59"/>
      <c r="ANL396" s="59"/>
      <c r="ANM396" s="59"/>
      <c r="ANN396" s="59"/>
      <c r="ANO396" s="59"/>
      <c r="ANP396" s="59"/>
      <c r="ANQ396" s="59"/>
      <c r="ANR396" s="59"/>
      <c r="ANS396" s="59"/>
      <c r="ANT396" s="59"/>
      <c r="ANU396" s="59"/>
      <c r="ANV396" s="59"/>
      <c r="ANW396" s="59"/>
      <c r="ANX396" s="59"/>
      <c r="ANY396" s="59"/>
      <c r="ANZ396" s="59"/>
      <c r="AOA396" s="59"/>
      <c r="AOB396" s="59"/>
      <c r="AOC396" s="59"/>
      <c r="AOD396" s="59"/>
      <c r="AOE396" s="59"/>
      <c r="AOF396" s="59"/>
      <c r="AOG396" s="59"/>
      <c r="AOH396" s="59"/>
      <c r="AOI396" s="59"/>
      <c r="AOJ396" s="59"/>
      <c r="AOK396" s="59"/>
      <c r="AOL396" s="59"/>
      <c r="AOM396" s="59"/>
      <c r="AON396" s="59"/>
      <c r="AOO396" s="59"/>
      <c r="AOP396" s="59"/>
      <c r="AOQ396" s="59"/>
      <c r="AOR396" s="59"/>
      <c r="AOS396" s="59"/>
      <c r="AOT396" s="59"/>
      <c r="AOU396" s="59"/>
      <c r="AOV396" s="59"/>
      <c r="AOW396" s="59"/>
      <c r="AOX396" s="59"/>
      <c r="AOY396" s="59"/>
      <c r="AOZ396" s="59"/>
      <c r="APA396" s="59"/>
      <c r="APB396" s="59"/>
      <c r="APC396" s="59"/>
      <c r="APD396" s="59"/>
      <c r="APE396" s="59"/>
      <c r="APF396" s="59"/>
      <c r="APG396" s="59"/>
      <c r="APH396" s="59"/>
      <c r="API396" s="59"/>
      <c r="APJ396" s="59"/>
      <c r="APK396" s="59"/>
      <c r="APL396" s="59"/>
      <c r="APM396" s="59"/>
      <c r="APN396" s="59"/>
      <c r="APO396" s="59"/>
      <c r="APP396" s="59"/>
      <c r="APQ396" s="59"/>
      <c r="APR396" s="59"/>
      <c r="APS396" s="59"/>
      <c r="APT396" s="59"/>
      <c r="APU396" s="59"/>
      <c r="APV396" s="59"/>
      <c r="APW396" s="59"/>
      <c r="APX396" s="59"/>
      <c r="APY396" s="59"/>
      <c r="APZ396" s="59"/>
      <c r="AQA396" s="59"/>
      <c r="AQB396" s="59"/>
      <c r="AQC396" s="59"/>
      <c r="AQD396" s="59"/>
      <c r="AQE396" s="59"/>
      <c r="AQF396" s="59"/>
      <c r="AQG396" s="59"/>
      <c r="AQH396" s="59"/>
      <c r="AQI396" s="59"/>
      <c r="AQJ396" s="59"/>
      <c r="AQK396" s="59"/>
      <c r="AQL396" s="59"/>
      <c r="AQM396" s="59"/>
      <c r="AQN396" s="59"/>
      <c r="AQO396" s="59"/>
      <c r="AQP396" s="59"/>
      <c r="AQQ396" s="59"/>
      <c r="AQR396" s="59"/>
      <c r="AQS396" s="59"/>
      <c r="AQT396" s="59"/>
      <c r="AQU396" s="59"/>
      <c r="AQV396" s="59"/>
      <c r="AQW396" s="59"/>
      <c r="AQX396" s="59"/>
      <c r="AQY396" s="59"/>
      <c r="AQZ396" s="59"/>
      <c r="ARA396" s="59"/>
      <c r="ARB396" s="59"/>
      <c r="ARC396" s="59"/>
      <c r="ARD396" s="59"/>
      <c r="ARE396" s="59"/>
      <c r="ARF396" s="59"/>
      <c r="ARG396" s="59"/>
      <c r="ARH396" s="59"/>
      <c r="ARI396" s="59"/>
      <c r="ARJ396" s="59"/>
      <c r="ARK396" s="59"/>
      <c r="ARL396" s="59"/>
      <c r="ARM396" s="59"/>
      <c r="ARN396" s="59"/>
      <c r="ARO396" s="59"/>
      <c r="ARP396" s="59"/>
      <c r="ARQ396" s="59"/>
      <c r="ARR396" s="59"/>
      <c r="ARS396" s="59"/>
      <c r="ART396" s="59"/>
      <c r="ARU396" s="59"/>
      <c r="ARV396" s="59"/>
      <c r="ARW396" s="59"/>
      <c r="ARX396" s="59"/>
      <c r="ARY396" s="59"/>
      <c r="ARZ396" s="59"/>
      <c r="ASA396" s="59"/>
      <c r="ASB396" s="59"/>
      <c r="ASC396" s="59"/>
      <c r="ASD396" s="59"/>
      <c r="ASE396" s="59"/>
      <c r="ASF396" s="59"/>
      <c r="ASG396" s="59"/>
      <c r="ASH396" s="59"/>
      <c r="ASI396" s="59"/>
      <c r="ASJ396" s="59"/>
      <c r="ASK396" s="59"/>
      <c r="ASL396" s="59"/>
      <c r="ASM396" s="59"/>
      <c r="ASN396" s="59"/>
      <c r="ASO396" s="59"/>
      <c r="ASP396" s="59"/>
      <c r="ASQ396" s="59"/>
      <c r="ASR396" s="59"/>
      <c r="ASS396" s="59"/>
      <c r="AST396" s="59"/>
      <c r="ASU396" s="59"/>
      <c r="ASV396" s="59"/>
      <c r="ASW396" s="59"/>
      <c r="ASX396" s="59"/>
      <c r="ASY396" s="59"/>
      <c r="ASZ396" s="59"/>
      <c r="ATA396" s="59"/>
      <c r="ATB396" s="59"/>
      <c r="ATC396" s="59"/>
      <c r="ATD396" s="59"/>
      <c r="ATE396" s="59"/>
      <c r="ATF396" s="59"/>
      <c r="ATG396" s="59"/>
      <c r="ATH396" s="59"/>
      <c r="ATI396" s="59"/>
      <c r="ATJ396" s="59"/>
      <c r="ATK396" s="59"/>
      <c r="ATL396" s="59"/>
      <c r="ATM396" s="59"/>
      <c r="ATN396" s="59"/>
      <c r="ATO396" s="59"/>
      <c r="ATP396" s="59"/>
      <c r="ATQ396" s="59"/>
      <c r="ATR396" s="59"/>
      <c r="ATS396" s="59"/>
      <c r="ATT396" s="59"/>
      <c r="ATU396" s="59"/>
      <c r="ATV396" s="59"/>
      <c r="ATW396" s="59"/>
      <c r="ATX396" s="59"/>
      <c r="ATY396" s="59"/>
      <c r="ATZ396" s="59"/>
      <c r="AUA396" s="59"/>
      <c r="AUB396" s="59"/>
      <c r="AUC396" s="59"/>
      <c r="AUD396" s="59"/>
      <c r="AUE396" s="59"/>
      <c r="AUF396" s="59"/>
      <c r="AUG396" s="59"/>
      <c r="AUH396" s="59"/>
      <c r="AUI396" s="59"/>
      <c r="AUJ396" s="59"/>
      <c r="AUK396" s="59"/>
      <c r="AUL396" s="59"/>
      <c r="AUM396" s="59"/>
      <c r="AUN396" s="59"/>
      <c r="AUO396" s="59"/>
      <c r="AUP396" s="59"/>
      <c r="AUQ396" s="59"/>
      <c r="AUR396" s="59"/>
      <c r="AUS396" s="59"/>
      <c r="AUT396" s="59"/>
      <c r="AUU396" s="59"/>
      <c r="AUV396" s="59"/>
      <c r="AUW396" s="59"/>
      <c r="AUX396" s="59"/>
      <c r="AUY396" s="59"/>
      <c r="AUZ396" s="59"/>
      <c r="AVA396" s="59"/>
      <c r="AVB396" s="59"/>
      <c r="AVC396" s="59"/>
      <c r="AVD396" s="59"/>
      <c r="AVE396" s="59"/>
      <c r="AVF396" s="59"/>
      <c r="AVG396" s="59"/>
      <c r="AVH396" s="59"/>
      <c r="AVI396" s="59"/>
      <c r="AVJ396" s="59"/>
      <c r="AVK396" s="59"/>
      <c r="AVL396" s="59"/>
      <c r="AVM396" s="59"/>
      <c r="AVN396" s="59"/>
      <c r="AVO396" s="59"/>
      <c r="AVP396" s="59"/>
      <c r="AVQ396" s="59"/>
      <c r="AVR396" s="59"/>
      <c r="AVS396" s="59"/>
      <c r="AVT396" s="59"/>
      <c r="AVU396" s="59"/>
      <c r="AVV396" s="59"/>
      <c r="AVW396" s="59"/>
      <c r="AVX396" s="59"/>
      <c r="AVY396" s="59"/>
      <c r="AVZ396" s="59"/>
      <c r="AWA396" s="59"/>
      <c r="AWB396" s="59"/>
      <c r="AWC396" s="59"/>
      <c r="AWD396" s="59"/>
      <c r="AWE396" s="59"/>
      <c r="AWF396" s="59"/>
      <c r="AWG396" s="59"/>
      <c r="AWH396" s="59"/>
      <c r="AWI396" s="59"/>
      <c r="AWJ396" s="59"/>
      <c r="AWK396" s="59"/>
      <c r="AWL396" s="59"/>
      <c r="AWM396" s="59"/>
      <c r="AWN396" s="59"/>
      <c r="AWO396" s="59"/>
      <c r="AWP396" s="59"/>
      <c r="AWQ396" s="59"/>
      <c r="AWR396" s="59"/>
      <c r="AWS396" s="59"/>
      <c r="AWT396" s="59"/>
      <c r="AWU396" s="59"/>
      <c r="AWV396" s="59"/>
      <c r="AWW396" s="59"/>
      <c r="AWX396" s="59"/>
      <c r="AWY396" s="59"/>
      <c r="AWZ396" s="59"/>
      <c r="AXA396" s="59"/>
      <c r="AXB396" s="59"/>
      <c r="AXC396" s="59"/>
      <c r="AXD396" s="59"/>
      <c r="AXE396" s="59"/>
      <c r="AXF396" s="59"/>
      <c r="AXG396" s="59"/>
      <c r="AXH396" s="59"/>
      <c r="AXI396" s="59"/>
      <c r="AXJ396" s="59"/>
      <c r="AXK396" s="59"/>
      <c r="AXL396" s="59"/>
      <c r="AXM396" s="59"/>
      <c r="AXN396" s="59"/>
      <c r="AXO396" s="59"/>
      <c r="AXP396" s="59"/>
      <c r="AXQ396" s="59"/>
      <c r="AXR396" s="59"/>
      <c r="AXS396" s="59"/>
      <c r="AXT396" s="59"/>
      <c r="AXU396" s="59"/>
      <c r="AXV396" s="59"/>
      <c r="AXW396" s="59"/>
      <c r="AXX396" s="59"/>
      <c r="AXY396" s="59"/>
      <c r="AXZ396" s="59"/>
      <c r="AYA396" s="59"/>
      <c r="AYB396" s="59"/>
      <c r="AYC396" s="59"/>
      <c r="AYD396" s="59"/>
      <c r="AYE396" s="59"/>
      <c r="AYF396" s="59"/>
      <c r="AYG396" s="59"/>
      <c r="AYH396" s="59"/>
      <c r="AYI396" s="59"/>
      <c r="AYJ396" s="59"/>
      <c r="AYK396" s="59"/>
      <c r="AYL396" s="59"/>
      <c r="AYM396" s="59"/>
      <c r="AYN396" s="59"/>
      <c r="AYO396" s="59"/>
      <c r="AYP396" s="59"/>
      <c r="AYQ396" s="59"/>
      <c r="AYR396" s="59"/>
      <c r="AYS396" s="59"/>
      <c r="AYT396" s="59"/>
      <c r="AYU396" s="59"/>
      <c r="AYV396" s="59"/>
      <c r="AYW396" s="59"/>
      <c r="AYX396" s="59"/>
      <c r="AYY396" s="59"/>
      <c r="AYZ396" s="59"/>
      <c r="AZA396" s="59"/>
      <c r="AZB396" s="59"/>
      <c r="AZC396" s="59"/>
      <c r="AZD396" s="59"/>
      <c r="AZE396" s="59"/>
      <c r="AZF396" s="59"/>
      <c r="AZG396" s="59"/>
      <c r="AZH396" s="59"/>
      <c r="AZI396" s="59"/>
      <c r="AZJ396" s="59"/>
      <c r="AZK396" s="59"/>
      <c r="AZL396" s="59"/>
      <c r="AZM396" s="59"/>
      <c r="AZN396" s="59"/>
      <c r="AZO396" s="59"/>
      <c r="AZP396" s="59"/>
      <c r="AZQ396" s="59"/>
      <c r="AZR396" s="59"/>
      <c r="AZS396" s="59"/>
      <c r="AZT396" s="59"/>
      <c r="AZU396" s="59"/>
      <c r="AZV396" s="59"/>
      <c r="AZW396" s="59"/>
      <c r="AZX396" s="59"/>
      <c r="AZY396" s="59"/>
      <c r="AZZ396" s="59"/>
      <c r="BAA396" s="59"/>
      <c r="BAB396" s="59"/>
      <c r="BAC396" s="59"/>
      <c r="BAD396" s="59"/>
      <c r="BAE396" s="59"/>
      <c r="BAF396" s="59"/>
      <c r="BAG396" s="59"/>
      <c r="BAH396" s="59"/>
      <c r="BAI396" s="59"/>
      <c r="BAJ396" s="59"/>
      <c r="BAK396" s="59"/>
      <c r="BAL396" s="59"/>
      <c r="BAM396" s="59"/>
      <c r="BAN396" s="59"/>
      <c r="BAO396" s="59"/>
      <c r="BAP396" s="59"/>
      <c r="BAQ396" s="59"/>
      <c r="BAR396" s="59"/>
      <c r="BAS396" s="59"/>
      <c r="BAT396" s="59"/>
      <c r="BAU396" s="59"/>
      <c r="BAV396" s="59"/>
      <c r="BAW396" s="59"/>
      <c r="BAX396" s="59"/>
      <c r="BAY396" s="59"/>
      <c r="BAZ396" s="59"/>
      <c r="BBA396" s="59"/>
      <c r="BBB396" s="59"/>
      <c r="BBC396" s="59"/>
      <c r="BBD396" s="59"/>
      <c r="BBE396" s="59"/>
      <c r="BBF396" s="59"/>
      <c r="BBG396" s="59"/>
      <c r="BBH396" s="59"/>
      <c r="BBI396" s="59"/>
      <c r="BBJ396" s="59"/>
      <c r="BBK396" s="59"/>
      <c r="BBL396" s="59"/>
      <c r="BBM396" s="59"/>
      <c r="BBN396" s="59"/>
      <c r="BBO396" s="59"/>
      <c r="BBP396" s="59"/>
      <c r="BBQ396" s="59"/>
      <c r="BBR396" s="59"/>
      <c r="BBS396" s="59"/>
      <c r="BBT396" s="59"/>
      <c r="BBU396" s="59"/>
      <c r="BBV396" s="59"/>
      <c r="BBW396" s="59"/>
      <c r="BBX396" s="59"/>
      <c r="BBY396" s="59"/>
      <c r="BBZ396" s="59"/>
      <c r="BCA396" s="59"/>
      <c r="BCB396" s="59"/>
      <c r="BCC396" s="59"/>
      <c r="BCD396" s="59"/>
      <c r="BCE396" s="59"/>
      <c r="BCF396" s="59"/>
      <c r="BCG396" s="59"/>
      <c r="BCH396" s="59"/>
      <c r="BCI396" s="59"/>
      <c r="BCJ396" s="59"/>
      <c r="BCK396" s="59"/>
      <c r="BCL396" s="59"/>
      <c r="BCM396" s="59"/>
      <c r="BCN396" s="59"/>
      <c r="BCO396" s="59"/>
      <c r="BCP396" s="59"/>
      <c r="BCQ396" s="59"/>
      <c r="BCR396" s="59"/>
      <c r="BCS396" s="59"/>
      <c r="BCT396" s="59"/>
      <c r="BCU396" s="59"/>
      <c r="BCV396" s="59"/>
      <c r="BCW396" s="59"/>
      <c r="BCX396" s="59"/>
      <c r="BCY396" s="59"/>
      <c r="BCZ396" s="59"/>
      <c r="BDA396" s="59"/>
      <c r="BDB396" s="59"/>
      <c r="BDC396" s="59"/>
      <c r="BDD396" s="59"/>
      <c r="BDE396" s="59"/>
      <c r="BDF396" s="59"/>
      <c r="BDG396" s="59"/>
      <c r="BDH396" s="59"/>
      <c r="BDI396" s="59"/>
      <c r="BDJ396" s="59"/>
      <c r="BDK396" s="59"/>
      <c r="BDL396" s="59"/>
      <c r="BDM396" s="59"/>
      <c r="BDN396" s="59"/>
      <c r="BDO396" s="59"/>
      <c r="BDP396" s="59"/>
      <c r="BDQ396" s="59"/>
      <c r="BDR396" s="59"/>
      <c r="BDS396" s="59"/>
      <c r="BDT396" s="59"/>
      <c r="BDU396" s="59"/>
      <c r="BDV396" s="59"/>
      <c r="BDW396" s="59"/>
      <c r="BDX396" s="59"/>
      <c r="BDY396" s="59"/>
      <c r="BDZ396" s="59"/>
      <c r="BEA396" s="59"/>
      <c r="BEB396" s="59"/>
      <c r="BEC396" s="59"/>
      <c r="BED396" s="59"/>
      <c r="BEE396" s="59"/>
      <c r="BEF396" s="59"/>
      <c r="BEG396" s="59"/>
      <c r="BEH396" s="59"/>
      <c r="BEI396" s="59"/>
      <c r="BEJ396" s="59"/>
      <c r="BEK396" s="59"/>
      <c r="BEL396" s="59"/>
      <c r="BEM396" s="59"/>
      <c r="BEN396" s="59"/>
      <c r="BEO396" s="59"/>
      <c r="BEP396" s="59"/>
      <c r="BEQ396" s="59"/>
      <c r="BER396" s="59"/>
      <c r="BES396" s="59"/>
      <c r="BET396" s="59"/>
      <c r="BEU396" s="59"/>
      <c r="BEV396" s="59"/>
      <c r="BEW396" s="59"/>
      <c r="BEX396" s="59"/>
      <c r="BEY396" s="59"/>
      <c r="BEZ396" s="59"/>
      <c r="BFA396" s="59"/>
      <c r="BFB396" s="59"/>
      <c r="BFC396" s="59"/>
      <c r="BFD396" s="59"/>
      <c r="BFE396" s="59"/>
      <c r="BFF396" s="59"/>
      <c r="BFG396" s="59"/>
      <c r="BFH396" s="59"/>
      <c r="BFI396" s="59"/>
      <c r="BFJ396" s="59"/>
      <c r="BFK396" s="59"/>
      <c r="BFL396" s="59"/>
      <c r="BFM396" s="59"/>
      <c r="BFN396" s="59"/>
      <c r="BFO396" s="59"/>
      <c r="BFP396" s="59"/>
      <c r="BFQ396" s="59"/>
      <c r="BFR396" s="59"/>
      <c r="BFS396" s="59"/>
      <c r="BFT396" s="59"/>
      <c r="BFU396" s="59"/>
      <c r="BFV396" s="59"/>
      <c r="BFW396" s="59"/>
      <c r="BFX396" s="59"/>
      <c r="BFY396" s="59"/>
      <c r="BFZ396" s="59"/>
      <c r="BGA396" s="59"/>
      <c r="BGB396" s="59"/>
      <c r="BGC396" s="59"/>
      <c r="BGD396" s="59"/>
      <c r="BGE396" s="59"/>
      <c r="BGF396" s="59"/>
      <c r="BGG396" s="59"/>
      <c r="BGH396" s="59"/>
      <c r="BGI396" s="59"/>
      <c r="BGJ396" s="59"/>
      <c r="BGK396" s="59"/>
      <c r="BGL396" s="59"/>
      <c r="BGM396" s="59"/>
      <c r="BGN396" s="59"/>
      <c r="BGO396" s="59"/>
      <c r="BGP396" s="59"/>
      <c r="BGQ396" s="59"/>
      <c r="BGR396" s="59"/>
      <c r="BGS396" s="59"/>
      <c r="BGT396" s="59"/>
      <c r="BGU396" s="59"/>
      <c r="BGV396" s="59"/>
      <c r="BGW396" s="59"/>
      <c r="BGX396" s="59"/>
      <c r="BGY396" s="59"/>
      <c r="BGZ396" s="59"/>
      <c r="BHA396" s="59"/>
      <c r="BHB396" s="59"/>
      <c r="BHC396" s="59"/>
      <c r="BHD396" s="59"/>
      <c r="BHE396" s="59"/>
      <c r="BHF396" s="59"/>
      <c r="BHG396" s="59"/>
      <c r="BHH396" s="59"/>
      <c r="BHI396" s="59"/>
      <c r="BHJ396" s="59"/>
      <c r="BHK396" s="59"/>
      <c r="BHL396" s="59"/>
      <c r="BHM396" s="59"/>
      <c r="BHN396" s="59"/>
      <c r="BHO396" s="59"/>
      <c r="BHP396" s="59"/>
      <c r="BHQ396" s="59"/>
      <c r="BHR396" s="59"/>
      <c r="BHS396" s="59"/>
      <c r="BHT396" s="59"/>
      <c r="BHU396" s="59"/>
      <c r="BHV396" s="59"/>
      <c r="BHW396" s="59"/>
      <c r="BHX396" s="59"/>
      <c r="BHY396" s="59"/>
      <c r="BHZ396" s="59"/>
      <c r="BIA396" s="59"/>
      <c r="BIB396" s="59"/>
      <c r="BIC396" s="59"/>
      <c r="BID396" s="59"/>
      <c r="BIE396" s="59"/>
      <c r="BIF396" s="59"/>
      <c r="BIG396" s="59"/>
      <c r="BIH396" s="59"/>
      <c r="BII396" s="59"/>
      <c r="BIJ396" s="59"/>
      <c r="BIK396" s="59"/>
      <c r="BIL396" s="59"/>
      <c r="BIM396" s="59"/>
      <c r="BIN396" s="59"/>
      <c r="BIO396" s="59"/>
      <c r="BIP396" s="59"/>
      <c r="BIQ396" s="59"/>
      <c r="BIR396" s="59"/>
      <c r="BIS396" s="59"/>
      <c r="BIT396" s="59"/>
      <c r="BIU396" s="59"/>
      <c r="BIV396" s="59"/>
      <c r="BIW396" s="59"/>
      <c r="BIX396" s="59"/>
      <c r="BIY396" s="59"/>
      <c r="BIZ396" s="59"/>
      <c r="BJA396" s="59"/>
      <c r="BJB396" s="59"/>
      <c r="BJC396" s="59"/>
      <c r="BJD396" s="59"/>
      <c r="BJE396" s="59"/>
      <c r="BJF396" s="59"/>
      <c r="BJG396" s="59"/>
      <c r="BJH396" s="59"/>
      <c r="BJI396" s="59"/>
      <c r="BJJ396" s="59"/>
      <c r="BJK396" s="59"/>
      <c r="BJL396" s="59"/>
      <c r="BJM396" s="59"/>
      <c r="BJN396" s="59"/>
      <c r="BJO396" s="59"/>
      <c r="BJP396" s="59"/>
      <c r="BJQ396" s="59"/>
      <c r="BJR396" s="59"/>
      <c r="BJS396" s="59"/>
      <c r="BJT396" s="59"/>
      <c r="BJU396" s="59"/>
      <c r="BJV396" s="59"/>
      <c r="BJW396" s="59"/>
      <c r="BJX396" s="59"/>
      <c r="BJY396" s="59"/>
      <c r="BJZ396" s="59"/>
      <c r="BKA396" s="59"/>
      <c r="BKB396" s="59"/>
      <c r="BKC396" s="59"/>
      <c r="BKD396" s="59"/>
      <c r="BKE396" s="59"/>
      <c r="BKF396" s="59"/>
      <c r="BKG396" s="59"/>
      <c r="BKH396" s="59"/>
      <c r="BKI396" s="59"/>
      <c r="BKJ396" s="59"/>
      <c r="BKK396" s="59"/>
      <c r="BKL396" s="59"/>
      <c r="BKM396" s="59"/>
      <c r="BKN396" s="59"/>
      <c r="BKO396" s="59"/>
      <c r="BKP396" s="59"/>
      <c r="BKQ396" s="59"/>
      <c r="BKR396" s="59"/>
      <c r="BKS396" s="59"/>
      <c r="BKT396" s="59"/>
      <c r="BKU396" s="59"/>
      <c r="BKV396" s="59"/>
      <c r="BKW396" s="59"/>
      <c r="BKX396" s="59"/>
      <c r="BKY396" s="59"/>
      <c r="BKZ396" s="59"/>
      <c r="BLA396" s="59"/>
      <c r="BLB396" s="59"/>
      <c r="BLC396" s="59"/>
      <c r="BLD396" s="59"/>
      <c r="BLE396" s="59"/>
      <c r="BLF396" s="59"/>
      <c r="BLG396" s="59"/>
      <c r="BLH396" s="59"/>
      <c r="BLI396" s="59"/>
      <c r="BLJ396" s="59"/>
      <c r="BLK396" s="59"/>
      <c r="BLL396" s="59"/>
      <c r="BLM396" s="59"/>
      <c r="BLN396" s="59"/>
      <c r="BLO396" s="59"/>
      <c r="BLP396" s="59"/>
      <c r="BLQ396" s="59"/>
      <c r="BLR396" s="59"/>
      <c r="BLS396" s="59"/>
      <c r="BLT396" s="59"/>
      <c r="BLU396" s="59"/>
      <c r="BLV396" s="59"/>
      <c r="BLW396" s="59"/>
      <c r="BLX396" s="59"/>
      <c r="BLY396" s="59"/>
      <c r="BLZ396" s="59"/>
      <c r="BMA396" s="59"/>
      <c r="BMB396" s="59"/>
      <c r="BMC396" s="59"/>
      <c r="BMD396" s="59"/>
      <c r="BME396" s="59"/>
      <c r="BMF396" s="59"/>
      <c r="BMG396" s="59"/>
      <c r="BMH396" s="59"/>
      <c r="BMI396" s="59"/>
      <c r="BMJ396" s="59"/>
      <c r="BMK396" s="59"/>
      <c r="BML396" s="59"/>
      <c r="BMM396" s="59"/>
      <c r="BMN396" s="59"/>
      <c r="BMO396" s="59"/>
      <c r="BMP396" s="59"/>
      <c r="BMQ396" s="59"/>
      <c r="BMR396" s="59"/>
      <c r="BMS396" s="59"/>
      <c r="BMT396" s="59"/>
      <c r="BMU396" s="59"/>
      <c r="BMV396" s="59"/>
      <c r="BMW396" s="59"/>
      <c r="BMX396" s="59"/>
      <c r="BMY396" s="59"/>
      <c r="BMZ396" s="59"/>
      <c r="BNA396" s="59"/>
      <c r="BNB396" s="59"/>
      <c r="BNC396" s="59"/>
      <c r="BND396" s="59"/>
      <c r="BNE396" s="59"/>
      <c r="BNF396" s="59"/>
      <c r="BNG396" s="59"/>
      <c r="BNH396" s="59"/>
      <c r="BNI396" s="59"/>
      <c r="BNJ396" s="59"/>
      <c r="BNK396" s="59"/>
      <c r="BNL396" s="59"/>
      <c r="BNM396" s="59"/>
      <c r="BNN396" s="59"/>
      <c r="BNO396" s="59"/>
      <c r="BNP396" s="59"/>
      <c r="BNQ396" s="59"/>
      <c r="BNR396" s="59"/>
      <c r="BNS396" s="59"/>
      <c r="BNT396" s="59"/>
      <c r="BNU396" s="59"/>
      <c r="BNV396" s="59"/>
      <c r="BNW396" s="59"/>
      <c r="BNX396" s="59"/>
      <c r="BNY396" s="59"/>
      <c r="BNZ396" s="59"/>
      <c r="BOA396" s="59"/>
      <c r="BOB396" s="59"/>
      <c r="BOC396" s="59"/>
      <c r="BOD396" s="59"/>
      <c r="BOE396" s="59"/>
      <c r="BOF396" s="59"/>
      <c r="BOG396" s="59"/>
      <c r="BOH396" s="59"/>
      <c r="BOI396" s="59"/>
      <c r="BOJ396" s="59"/>
      <c r="BOK396" s="59"/>
      <c r="BOL396" s="59"/>
      <c r="BOM396" s="59"/>
      <c r="BON396" s="59"/>
      <c r="BOO396" s="59"/>
      <c r="BOP396" s="59"/>
      <c r="BOQ396" s="59"/>
      <c r="BOR396" s="59"/>
      <c r="BOS396" s="59"/>
      <c r="BOT396" s="59"/>
      <c r="BOU396" s="59"/>
      <c r="BOV396" s="59"/>
      <c r="BOW396" s="59"/>
      <c r="BOX396" s="59"/>
      <c r="BOY396" s="59"/>
      <c r="BOZ396" s="59"/>
      <c r="BPA396" s="59"/>
      <c r="BPB396" s="59"/>
      <c r="BPC396" s="59"/>
      <c r="BPD396" s="59"/>
      <c r="BPE396" s="59"/>
      <c r="BPF396" s="59"/>
      <c r="BPG396" s="59"/>
      <c r="BPH396" s="59"/>
      <c r="BPI396" s="59"/>
      <c r="BPJ396" s="59"/>
      <c r="BPK396" s="59"/>
      <c r="BPL396" s="59"/>
      <c r="BPM396" s="59"/>
      <c r="BPN396" s="59"/>
      <c r="BPO396" s="59"/>
      <c r="BPP396" s="59"/>
      <c r="BPQ396" s="59"/>
      <c r="BPR396" s="59"/>
      <c r="BPS396" s="59"/>
      <c r="BPT396" s="59"/>
      <c r="BPU396" s="59"/>
      <c r="BPV396" s="59"/>
      <c r="BPW396" s="59"/>
      <c r="BPX396" s="59"/>
      <c r="BPY396" s="59"/>
      <c r="BPZ396" s="59"/>
      <c r="BQA396" s="59"/>
      <c r="BQB396" s="59"/>
      <c r="BQC396" s="59"/>
      <c r="BQD396" s="59"/>
      <c r="BQE396" s="59"/>
      <c r="BQF396" s="59"/>
      <c r="BQG396" s="59"/>
      <c r="BQH396" s="59"/>
      <c r="BQI396" s="59"/>
      <c r="BQJ396" s="59"/>
      <c r="BQK396" s="59"/>
      <c r="BQL396" s="59"/>
      <c r="BQM396" s="59"/>
      <c r="BQN396" s="59"/>
      <c r="BQO396" s="59"/>
      <c r="BQP396" s="59"/>
      <c r="BQQ396" s="59"/>
      <c r="BQR396" s="59"/>
      <c r="BQS396" s="59"/>
      <c r="BQT396" s="59"/>
      <c r="BQU396" s="59"/>
      <c r="BQV396" s="59"/>
      <c r="BQW396" s="59"/>
      <c r="BQX396" s="59"/>
      <c r="BQY396" s="59"/>
      <c r="BQZ396" s="59"/>
      <c r="BRA396" s="59"/>
      <c r="BRB396" s="59"/>
      <c r="BRC396" s="59"/>
      <c r="BRD396" s="59"/>
      <c r="BRE396" s="59"/>
      <c r="BRF396" s="59"/>
      <c r="BRG396" s="59"/>
      <c r="BRH396" s="59"/>
      <c r="BRI396" s="59"/>
      <c r="BRJ396" s="59"/>
      <c r="BRK396" s="59"/>
      <c r="BRL396" s="59"/>
      <c r="BRM396" s="59"/>
      <c r="BRN396" s="59"/>
      <c r="BRO396" s="59"/>
      <c r="BRP396" s="59"/>
      <c r="BRQ396" s="59"/>
      <c r="BRR396" s="59"/>
      <c r="BRS396" s="59"/>
      <c r="BRT396" s="59"/>
      <c r="BRU396" s="59"/>
      <c r="BRV396" s="59"/>
      <c r="BRW396" s="59"/>
      <c r="BRX396" s="59"/>
      <c r="BRY396" s="59"/>
      <c r="BRZ396" s="59"/>
      <c r="BSA396" s="59"/>
      <c r="BSB396" s="59"/>
      <c r="BSC396" s="59"/>
      <c r="BSD396" s="59"/>
      <c r="BSE396" s="59"/>
      <c r="BSF396" s="59"/>
      <c r="BSG396" s="59"/>
      <c r="BSH396" s="59"/>
      <c r="BSI396" s="59"/>
      <c r="BSJ396" s="59"/>
      <c r="BSK396" s="59"/>
      <c r="BSL396" s="59"/>
      <c r="BSM396" s="59"/>
      <c r="BSN396" s="59"/>
      <c r="BSO396" s="59"/>
      <c r="BSP396" s="59"/>
      <c r="BSQ396" s="59"/>
      <c r="BSR396" s="59"/>
      <c r="BSS396" s="59"/>
      <c r="BST396" s="59"/>
      <c r="BSU396" s="59"/>
      <c r="BSV396" s="59"/>
      <c r="BSW396" s="59"/>
      <c r="BSX396" s="59"/>
      <c r="BSY396" s="59"/>
      <c r="BSZ396" s="59"/>
      <c r="BTA396" s="59"/>
      <c r="BTB396" s="59"/>
      <c r="BTC396" s="59"/>
      <c r="BTD396" s="59"/>
      <c r="BTE396" s="59"/>
      <c r="BTF396" s="59"/>
      <c r="BTG396" s="59"/>
      <c r="BTH396" s="59"/>
      <c r="BTI396" s="59"/>
      <c r="BTJ396" s="59"/>
      <c r="BTK396" s="59"/>
      <c r="BTL396" s="59"/>
      <c r="BTM396" s="59"/>
      <c r="BTN396" s="59"/>
      <c r="BTO396" s="59"/>
      <c r="BTP396" s="59"/>
      <c r="BTQ396" s="59"/>
      <c r="BTR396" s="59"/>
      <c r="BTS396" s="59"/>
      <c r="BTT396" s="59"/>
      <c r="BTU396" s="59"/>
      <c r="BTV396" s="59"/>
      <c r="BTW396" s="59"/>
      <c r="BTX396" s="59"/>
      <c r="BTY396" s="59"/>
      <c r="BTZ396" s="59"/>
      <c r="BUA396" s="59"/>
      <c r="BUB396" s="59"/>
      <c r="BUC396" s="59"/>
      <c r="BUD396" s="59"/>
      <c r="BUE396" s="59"/>
      <c r="BUF396" s="59"/>
      <c r="BUG396" s="59"/>
      <c r="BUH396" s="59"/>
      <c r="BUI396" s="59"/>
      <c r="BUJ396" s="59"/>
      <c r="BUK396" s="59"/>
      <c r="BUL396" s="59"/>
      <c r="BUM396" s="59"/>
      <c r="BUN396" s="59"/>
      <c r="BUO396" s="59"/>
      <c r="BUP396" s="59"/>
      <c r="BUQ396" s="59"/>
      <c r="BUR396" s="59"/>
      <c r="BUS396" s="59"/>
      <c r="BUT396" s="59"/>
      <c r="BUU396" s="59"/>
      <c r="BUV396" s="59"/>
      <c r="BUW396" s="59"/>
      <c r="BUX396" s="59"/>
      <c r="BUY396" s="59"/>
      <c r="BUZ396" s="59"/>
      <c r="BVA396" s="59"/>
      <c r="BVB396" s="59"/>
      <c r="BVC396" s="59"/>
      <c r="BVD396" s="59"/>
      <c r="BVE396" s="59"/>
      <c r="BVF396" s="59"/>
      <c r="BVG396" s="59"/>
      <c r="BVH396" s="59"/>
      <c r="BVI396" s="59"/>
      <c r="BVJ396" s="59"/>
      <c r="BVK396" s="59"/>
      <c r="BVL396" s="59"/>
      <c r="BVM396" s="59"/>
      <c r="BVN396" s="59"/>
      <c r="BVO396" s="59"/>
      <c r="BVP396" s="59"/>
      <c r="BVQ396" s="59"/>
      <c r="BVR396" s="59"/>
      <c r="BVS396" s="59"/>
      <c r="BVT396" s="59"/>
      <c r="BVU396" s="59"/>
      <c r="BVV396" s="59"/>
      <c r="BVW396" s="59"/>
      <c r="BVX396" s="59"/>
      <c r="BVY396" s="59"/>
      <c r="BVZ396" s="59"/>
      <c r="BWA396" s="59"/>
      <c r="BWB396" s="59"/>
      <c r="BWC396" s="59"/>
      <c r="BWD396" s="59"/>
      <c r="BWE396" s="59"/>
      <c r="BWF396" s="59"/>
      <c r="BWG396" s="59"/>
      <c r="BWH396" s="59"/>
      <c r="BWI396" s="59"/>
      <c r="BWJ396" s="59"/>
      <c r="BWK396" s="59"/>
      <c r="BWL396" s="59"/>
      <c r="BWM396" s="59"/>
      <c r="BWN396" s="59"/>
      <c r="BWO396" s="59"/>
      <c r="BWP396" s="59"/>
      <c r="BWQ396" s="59"/>
      <c r="BWR396" s="59"/>
      <c r="BWS396" s="59"/>
      <c r="BWT396" s="59"/>
      <c r="BWU396" s="59"/>
      <c r="BWV396" s="59"/>
      <c r="BWW396" s="59"/>
      <c r="BWX396" s="59"/>
      <c r="BWY396" s="59"/>
      <c r="BWZ396" s="59"/>
      <c r="BXA396" s="59"/>
      <c r="BXB396" s="59"/>
      <c r="BXC396" s="59"/>
      <c r="BXD396" s="59"/>
      <c r="BXE396" s="59"/>
      <c r="BXF396" s="59"/>
      <c r="BXG396" s="59"/>
      <c r="BXH396" s="59"/>
      <c r="BXI396" s="59"/>
      <c r="BXJ396" s="59"/>
      <c r="BXK396" s="59"/>
      <c r="BXL396" s="59"/>
      <c r="BXM396" s="59"/>
      <c r="BXN396" s="59"/>
      <c r="BXO396" s="59"/>
      <c r="BXP396" s="59"/>
      <c r="BXQ396" s="59"/>
      <c r="BXR396" s="59"/>
      <c r="BXS396" s="59"/>
      <c r="BXT396" s="59"/>
      <c r="BXU396" s="59"/>
      <c r="BXV396" s="59"/>
      <c r="BXW396" s="59"/>
      <c r="BXX396" s="59"/>
      <c r="BXY396" s="59"/>
      <c r="BXZ396" s="59"/>
      <c r="BYA396" s="59"/>
      <c r="BYB396" s="59"/>
      <c r="BYC396" s="59"/>
      <c r="BYD396" s="59"/>
      <c r="BYE396" s="59"/>
      <c r="BYF396" s="59"/>
      <c r="BYG396" s="59"/>
      <c r="BYH396" s="59"/>
      <c r="BYI396" s="59"/>
      <c r="BYJ396" s="59"/>
      <c r="BYK396" s="59"/>
      <c r="BYL396" s="59"/>
      <c r="BYM396" s="59"/>
      <c r="BYN396" s="59"/>
      <c r="BYO396" s="59"/>
      <c r="BYP396" s="59"/>
      <c r="BYQ396" s="59"/>
      <c r="BYR396" s="59"/>
      <c r="BYS396" s="59"/>
      <c r="BYT396" s="59"/>
      <c r="BYU396" s="59"/>
      <c r="BYV396" s="59"/>
      <c r="BYW396" s="59"/>
      <c r="BYX396" s="59"/>
      <c r="BYY396" s="59"/>
      <c r="BYZ396" s="59"/>
      <c r="BZA396" s="59"/>
      <c r="BZB396" s="59"/>
      <c r="BZC396" s="59"/>
      <c r="BZD396" s="59"/>
      <c r="BZE396" s="59"/>
      <c r="BZF396" s="59"/>
      <c r="BZG396" s="59"/>
      <c r="BZH396" s="59"/>
      <c r="BZI396" s="59"/>
      <c r="BZJ396" s="59"/>
      <c r="BZK396" s="59"/>
      <c r="BZL396" s="59"/>
      <c r="BZM396" s="59"/>
      <c r="BZN396" s="59"/>
      <c r="BZO396" s="59"/>
      <c r="BZP396" s="59"/>
      <c r="BZQ396" s="59"/>
      <c r="BZR396" s="59"/>
      <c r="BZS396" s="59"/>
      <c r="BZT396" s="59"/>
      <c r="BZU396" s="59"/>
      <c r="BZV396" s="59"/>
      <c r="BZW396" s="59"/>
      <c r="BZX396" s="59"/>
      <c r="BZY396" s="59"/>
      <c r="BZZ396" s="59"/>
      <c r="CAA396" s="59"/>
      <c r="CAB396" s="59"/>
      <c r="CAC396" s="59"/>
      <c r="CAD396" s="59"/>
      <c r="CAE396" s="59"/>
      <c r="CAF396" s="59"/>
      <c r="CAG396" s="59"/>
      <c r="CAH396" s="59"/>
      <c r="CAI396" s="59"/>
      <c r="CAJ396" s="59"/>
      <c r="CAK396" s="59"/>
      <c r="CAL396" s="59"/>
      <c r="CAM396" s="59"/>
      <c r="CAN396" s="59"/>
      <c r="CAO396" s="59"/>
      <c r="CAP396" s="59"/>
      <c r="CAQ396" s="59"/>
      <c r="CAR396" s="59"/>
      <c r="CAS396" s="59"/>
      <c r="CAT396" s="59"/>
      <c r="CAU396" s="59"/>
      <c r="CAV396" s="59"/>
      <c r="CAW396" s="59"/>
      <c r="CAX396" s="59"/>
      <c r="CAY396" s="59"/>
      <c r="CAZ396" s="59"/>
      <c r="CBA396" s="59"/>
      <c r="CBB396" s="59"/>
      <c r="CBC396" s="59"/>
      <c r="CBD396" s="59"/>
      <c r="CBE396" s="59"/>
      <c r="CBF396" s="59"/>
      <c r="CBG396" s="59"/>
      <c r="CBH396" s="59"/>
      <c r="CBI396" s="59"/>
      <c r="CBJ396" s="59"/>
      <c r="CBK396" s="59"/>
      <c r="CBL396" s="59"/>
      <c r="CBM396" s="59"/>
      <c r="CBN396" s="59"/>
      <c r="CBO396" s="59"/>
      <c r="CBP396" s="59"/>
      <c r="CBQ396" s="59"/>
      <c r="CBR396" s="59"/>
      <c r="CBS396" s="59"/>
      <c r="CBT396" s="59"/>
      <c r="CBU396" s="59"/>
      <c r="CBV396" s="59"/>
      <c r="CBW396" s="59"/>
      <c r="CBX396" s="59"/>
      <c r="CBY396" s="59"/>
      <c r="CBZ396" s="59"/>
      <c r="CCA396" s="59"/>
      <c r="CCB396" s="59"/>
      <c r="CCC396" s="59"/>
      <c r="CCD396" s="59"/>
      <c r="CCE396" s="59"/>
      <c r="CCF396" s="59"/>
      <c r="CCG396" s="59"/>
      <c r="CCH396" s="59"/>
      <c r="CCI396" s="59"/>
      <c r="CCJ396" s="59"/>
      <c r="CCK396" s="59"/>
      <c r="CCL396" s="59"/>
      <c r="CCM396" s="59"/>
      <c r="CCN396" s="59"/>
      <c r="CCO396" s="59"/>
      <c r="CCP396" s="59"/>
      <c r="CCQ396" s="59"/>
      <c r="CCR396" s="59"/>
      <c r="CCS396" s="59"/>
      <c r="CCT396" s="59"/>
      <c r="CCU396" s="59"/>
      <c r="CCV396" s="59"/>
      <c r="CCW396" s="59"/>
      <c r="CCX396" s="59"/>
      <c r="CCY396" s="59"/>
      <c r="CCZ396" s="59"/>
      <c r="CDA396" s="59"/>
      <c r="CDB396" s="59"/>
      <c r="CDC396" s="59"/>
      <c r="CDD396" s="59"/>
      <c r="CDE396" s="59"/>
      <c r="CDF396" s="59"/>
      <c r="CDG396" s="59"/>
      <c r="CDH396" s="59"/>
      <c r="CDI396" s="59"/>
      <c r="CDJ396" s="59"/>
      <c r="CDK396" s="59"/>
      <c r="CDL396" s="59"/>
      <c r="CDM396" s="59"/>
      <c r="CDN396" s="59"/>
      <c r="CDO396" s="59"/>
      <c r="CDP396" s="59"/>
      <c r="CDQ396" s="59"/>
      <c r="CDR396" s="59"/>
      <c r="CDS396" s="59"/>
      <c r="CDT396" s="59"/>
      <c r="CDU396" s="59"/>
      <c r="CDV396" s="59"/>
      <c r="CDW396" s="59"/>
      <c r="CDX396" s="59"/>
      <c r="CDY396" s="59"/>
      <c r="CDZ396" s="59"/>
      <c r="CEA396" s="59"/>
      <c r="CEB396" s="59"/>
      <c r="CEC396" s="59"/>
      <c r="CED396" s="59"/>
      <c r="CEE396" s="59"/>
      <c r="CEF396" s="59"/>
      <c r="CEG396" s="59"/>
      <c r="CEH396" s="59"/>
      <c r="CEI396" s="59"/>
      <c r="CEJ396" s="59"/>
      <c r="CEK396" s="59"/>
      <c r="CEL396" s="59"/>
      <c r="CEM396" s="59"/>
      <c r="CEN396" s="59"/>
      <c r="CEO396" s="59"/>
      <c r="CEP396" s="59"/>
      <c r="CEQ396" s="59"/>
      <c r="CER396" s="59"/>
      <c r="CES396" s="59"/>
      <c r="CET396" s="59"/>
      <c r="CEU396" s="59"/>
      <c r="CEV396" s="59"/>
      <c r="CEW396" s="59"/>
      <c r="CEX396" s="59"/>
      <c r="CEY396" s="59"/>
      <c r="CEZ396" s="59"/>
      <c r="CFA396" s="59"/>
      <c r="CFB396" s="59"/>
      <c r="CFC396" s="59"/>
      <c r="CFD396" s="59"/>
      <c r="CFE396" s="59"/>
      <c r="CFF396" s="59"/>
      <c r="CFG396" s="59"/>
      <c r="CFH396" s="59"/>
      <c r="CFI396" s="59"/>
      <c r="CFJ396" s="59"/>
      <c r="CFK396" s="59"/>
      <c r="CFL396" s="59"/>
      <c r="CFM396" s="59"/>
      <c r="CFN396" s="59"/>
      <c r="CFO396" s="59"/>
      <c r="CFP396" s="59"/>
      <c r="CFQ396" s="59"/>
      <c r="CFR396" s="59"/>
      <c r="CFS396" s="59"/>
      <c r="CFT396" s="59"/>
      <c r="CFU396" s="59"/>
      <c r="CFV396" s="59"/>
      <c r="CFW396" s="59"/>
      <c r="CFX396" s="59"/>
      <c r="CFY396" s="59"/>
      <c r="CFZ396" s="59"/>
      <c r="CGA396" s="59"/>
      <c r="CGB396" s="59"/>
      <c r="CGC396" s="59"/>
      <c r="CGD396" s="59"/>
      <c r="CGE396" s="59"/>
      <c r="CGF396" s="59"/>
      <c r="CGG396" s="59"/>
      <c r="CGH396" s="59"/>
      <c r="CGI396" s="59"/>
      <c r="CGJ396" s="59"/>
      <c r="CGK396" s="59"/>
      <c r="CGL396" s="59"/>
      <c r="CGM396" s="59"/>
      <c r="CGN396" s="59"/>
      <c r="CGO396" s="59"/>
      <c r="CGP396" s="59"/>
      <c r="CGQ396" s="59"/>
      <c r="CGR396" s="59"/>
      <c r="CGS396" s="59"/>
      <c r="CGT396" s="59"/>
      <c r="CGU396" s="59"/>
      <c r="CGV396" s="59"/>
      <c r="CGW396" s="59"/>
      <c r="CGX396" s="59"/>
      <c r="CGY396" s="59"/>
      <c r="CGZ396" s="59"/>
      <c r="CHA396" s="59"/>
      <c r="CHB396" s="59"/>
      <c r="CHC396" s="59"/>
      <c r="CHD396" s="59"/>
      <c r="CHE396" s="59"/>
      <c r="CHF396" s="59"/>
      <c r="CHG396" s="59"/>
      <c r="CHH396" s="59"/>
      <c r="CHI396" s="59"/>
      <c r="CHJ396" s="59"/>
      <c r="CHK396" s="59"/>
      <c r="CHL396" s="59"/>
      <c r="CHM396" s="59"/>
      <c r="CHN396" s="59"/>
      <c r="CHO396" s="59"/>
      <c r="CHP396" s="59"/>
      <c r="CHQ396" s="59"/>
      <c r="CHR396" s="59"/>
      <c r="CHS396" s="59"/>
      <c r="CHT396" s="59"/>
      <c r="CHU396" s="59"/>
      <c r="CHV396" s="59"/>
      <c r="CHW396" s="59"/>
      <c r="CHX396" s="59"/>
      <c r="CHY396" s="59"/>
      <c r="CHZ396" s="59"/>
      <c r="CIA396" s="59"/>
      <c r="CIB396" s="59"/>
      <c r="CIC396" s="59"/>
      <c r="CID396" s="59"/>
      <c r="CIE396" s="59"/>
      <c r="CIF396" s="59"/>
      <c r="CIG396" s="59"/>
      <c r="CIH396" s="59"/>
      <c r="CII396" s="59"/>
      <c r="CIJ396" s="59"/>
      <c r="CIK396" s="59"/>
      <c r="CIL396" s="59"/>
      <c r="CIM396" s="59"/>
      <c r="CIN396" s="59"/>
      <c r="CIO396" s="59"/>
      <c r="CIP396" s="59"/>
      <c r="CIQ396" s="59"/>
      <c r="CIR396" s="59"/>
      <c r="CIS396" s="59"/>
      <c r="CIT396" s="59"/>
      <c r="CIU396" s="59"/>
      <c r="CIV396" s="59"/>
      <c r="CIW396" s="59"/>
      <c r="CIX396" s="59"/>
      <c r="CIY396" s="59"/>
      <c r="CIZ396" s="59"/>
      <c r="CJA396" s="59"/>
      <c r="CJB396" s="59"/>
      <c r="CJC396" s="59"/>
      <c r="CJD396" s="59"/>
      <c r="CJE396" s="59"/>
      <c r="CJF396" s="59"/>
      <c r="CJG396" s="59"/>
      <c r="CJH396" s="59"/>
      <c r="CJI396" s="59"/>
      <c r="CJJ396" s="59"/>
      <c r="CJK396" s="59"/>
      <c r="CJL396" s="59"/>
      <c r="CJM396" s="59"/>
      <c r="CJN396" s="59"/>
      <c r="CJO396" s="59"/>
      <c r="CJP396" s="59"/>
      <c r="CJQ396" s="59"/>
      <c r="CJR396" s="59"/>
      <c r="CJS396" s="59"/>
      <c r="CJT396" s="59"/>
      <c r="CJU396" s="59"/>
      <c r="CJV396" s="59"/>
      <c r="CJW396" s="59"/>
      <c r="CJX396" s="59"/>
      <c r="CJY396" s="59"/>
      <c r="CJZ396" s="59"/>
      <c r="CKA396" s="59"/>
      <c r="CKB396" s="59"/>
      <c r="CKC396" s="59"/>
      <c r="CKD396" s="59"/>
      <c r="CKE396" s="59"/>
      <c r="CKF396" s="59"/>
      <c r="CKG396" s="59"/>
      <c r="CKH396" s="59"/>
      <c r="CKI396" s="59"/>
      <c r="CKJ396" s="59"/>
      <c r="CKK396" s="59"/>
      <c r="CKL396" s="59"/>
      <c r="CKM396" s="59"/>
      <c r="CKN396" s="59"/>
      <c r="CKO396" s="59"/>
      <c r="CKP396" s="59"/>
      <c r="CKQ396" s="59"/>
      <c r="CKR396" s="59"/>
      <c r="CKS396" s="59"/>
      <c r="CKT396" s="59"/>
      <c r="CKU396" s="59"/>
      <c r="CKV396" s="59"/>
      <c r="CKW396" s="59"/>
      <c r="CKX396" s="59"/>
      <c r="CKY396" s="59"/>
      <c r="CKZ396" s="59"/>
      <c r="CLA396" s="59"/>
      <c r="CLB396" s="59"/>
      <c r="CLC396" s="59"/>
      <c r="CLD396" s="59"/>
      <c r="CLE396" s="59"/>
      <c r="CLF396" s="59"/>
      <c r="CLG396" s="59"/>
      <c r="CLH396" s="59"/>
      <c r="CLI396" s="59"/>
      <c r="CLJ396" s="59"/>
      <c r="CLK396" s="59"/>
      <c r="CLL396" s="59"/>
      <c r="CLM396" s="59"/>
      <c r="CLN396" s="59"/>
      <c r="CLO396" s="59"/>
      <c r="CLP396" s="59"/>
      <c r="CLQ396" s="59"/>
      <c r="CLR396" s="59"/>
      <c r="CLS396" s="59"/>
      <c r="CLT396" s="59"/>
      <c r="CLU396" s="59"/>
      <c r="CLV396" s="59"/>
      <c r="CLW396" s="59"/>
      <c r="CLX396" s="59"/>
      <c r="CLY396" s="59"/>
      <c r="CLZ396" s="59"/>
      <c r="CMA396" s="59"/>
      <c r="CMB396" s="59"/>
      <c r="CMC396" s="59"/>
      <c r="CMD396" s="59"/>
      <c r="CME396" s="59"/>
      <c r="CMF396" s="59"/>
      <c r="CMG396" s="59"/>
      <c r="CMH396" s="59"/>
      <c r="CMI396" s="59"/>
      <c r="CMJ396" s="59"/>
      <c r="CMK396" s="59"/>
      <c r="CML396" s="59"/>
      <c r="CMM396" s="59"/>
      <c r="CMN396" s="59"/>
      <c r="CMO396" s="59"/>
      <c r="CMP396" s="59"/>
      <c r="CMQ396" s="59"/>
      <c r="CMR396" s="59"/>
      <c r="CMS396" s="59"/>
      <c r="CMT396" s="59"/>
      <c r="CMU396" s="59"/>
      <c r="CMV396" s="59"/>
      <c r="CMW396" s="59"/>
      <c r="CMX396" s="59"/>
      <c r="CMY396" s="59"/>
      <c r="CMZ396" s="59"/>
      <c r="CNA396" s="59"/>
      <c r="CNB396" s="59"/>
      <c r="CNC396" s="59"/>
      <c r="CND396" s="59"/>
      <c r="CNE396" s="59"/>
      <c r="CNF396" s="59"/>
      <c r="CNG396" s="59"/>
      <c r="CNH396" s="59"/>
      <c r="CNI396" s="59"/>
      <c r="CNJ396" s="59"/>
      <c r="CNK396" s="59"/>
      <c r="CNL396" s="59"/>
      <c r="CNM396" s="59"/>
      <c r="CNN396" s="59"/>
      <c r="CNO396" s="59"/>
      <c r="CNP396" s="59"/>
      <c r="CNQ396" s="59"/>
      <c r="CNR396" s="59"/>
      <c r="CNS396" s="59"/>
      <c r="CNT396" s="59"/>
      <c r="CNU396" s="59"/>
      <c r="CNV396" s="59"/>
      <c r="CNW396" s="59"/>
      <c r="CNX396" s="59"/>
      <c r="CNY396" s="59"/>
      <c r="CNZ396" s="59"/>
      <c r="COA396" s="59"/>
      <c r="COB396" s="59"/>
      <c r="COC396" s="59"/>
      <c r="COD396" s="59"/>
      <c r="COE396" s="59"/>
      <c r="COF396" s="59"/>
      <c r="COG396" s="59"/>
      <c r="COH396" s="59"/>
      <c r="COI396" s="59"/>
      <c r="COJ396" s="59"/>
      <c r="COK396" s="59"/>
      <c r="COL396" s="59"/>
      <c r="COM396" s="59"/>
      <c r="CON396" s="59"/>
      <c r="COO396" s="59"/>
      <c r="COP396" s="59"/>
      <c r="COQ396" s="59"/>
      <c r="COR396" s="59"/>
      <c r="COS396" s="59"/>
      <c r="COT396" s="59"/>
      <c r="COU396" s="59"/>
      <c r="COV396" s="59"/>
      <c r="COW396" s="59"/>
      <c r="COX396" s="59"/>
      <c r="COY396" s="59"/>
      <c r="COZ396" s="59"/>
      <c r="CPA396" s="59"/>
      <c r="CPB396" s="59"/>
      <c r="CPC396" s="59"/>
      <c r="CPD396" s="59"/>
      <c r="CPE396" s="59"/>
      <c r="CPF396" s="59"/>
      <c r="CPG396" s="59"/>
      <c r="CPH396" s="59"/>
      <c r="CPI396" s="59"/>
      <c r="CPJ396" s="59"/>
      <c r="CPK396" s="59"/>
      <c r="CPL396" s="59"/>
      <c r="CPM396" s="59"/>
      <c r="CPN396" s="59"/>
      <c r="CPO396" s="59"/>
      <c r="CPP396" s="59"/>
      <c r="CPQ396" s="59"/>
      <c r="CPR396" s="59"/>
      <c r="CPS396" s="59"/>
      <c r="CPT396" s="59"/>
      <c r="CPU396" s="59"/>
      <c r="CPV396" s="59"/>
      <c r="CPW396" s="59"/>
      <c r="CPX396" s="59"/>
      <c r="CPY396" s="59"/>
      <c r="CPZ396" s="59"/>
      <c r="CQA396" s="59"/>
      <c r="CQB396" s="59"/>
      <c r="CQC396" s="59"/>
      <c r="CQD396" s="59"/>
      <c r="CQE396" s="59"/>
      <c r="CQF396" s="59"/>
      <c r="CQG396" s="59"/>
      <c r="CQH396" s="59"/>
      <c r="CQI396" s="59"/>
      <c r="CQJ396" s="59"/>
      <c r="CQK396" s="59"/>
      <c r="CQL396" s="59"/>
      <c r="CQM396" s="59"/>
      <c r="CQN396" s="59"/>
      <c r="CQO396" s="59"/>
      <c r="CQP396" s="59"/>
      <c r="CQQ396" s="59"/>
      <c r="CQR396" s="59"/>
      <c r="CQS396" s="59"/>
      <c r="CQT396" s="59"/>
      <c r="CQU396" s="59"/>
      <c r="CQV396" s="59"/>
      <c r="CQW396" s="59"/>
      <c r="CQX396" s="59"/>
      <c r="CQY396" s="59"/>
      <c r="CQZ396" s="59"/>
      <c r="CRA396" s="59"/>
      <c r="CRB396" s="59"/>
      <c r="CRC396" s="59"/>
      <c r="CRD396" s="59"/>
      <c r="CRE396" s="59"/>
      <c r="CRF396" s="59"/>
      <c r="CRG396" s="59"/>
      <c r="CRH396" s="59"/>
      <c r="CRI396" s="59"/>
      <c r="CRJ396" s="59"/>
      <c r="CRK396" s="59"/>
      <c r="CRL396" s="59"/>
      <c r="CRM396" s="59"/>
      <c r="CRN396" s="59"/>
      <c r="CRO396" s="59"/>
      <c r="CRP396" s="59"/>
      <c r="CRQ396" s="59"/>
      <c r="CRR396" s="59"/>
      <c r="CRS396" s="59"/>
      <c r="CRT396" s="59"/>
      <c r="CRU396" s="59"/>
      <c r="CRV396" s="59"/>
      <c r="CRW396" s="59"/>
      <c r="CRX396" s="59"/>
      <c r="CRY396" s="59"/>
      <c r="CRZ396" s="59"/>
      <c r="CSA396" s="59"/>
      <c r="CSB396" s="59"/>
      <c r="CSC396" s="59"/>
      <c r="CSD396" s="59"/>
      <c r="CSE396" s="59"/>
      <c r="CSF396" s="59"/>
      <c r="CSG396" s="59"/>
      <c r="CSH396" s="59"/>
      <c r="CSI396" s="59"/>
      <c r="CSJ396" s="59"/>
      <c r="CSK396" s="59"/>
      <c r="CSL396" s="59"/>
      <c r="CSM396" s="59"/>
      <c r="CSN396" s="59"/>
      <c r="CSO396" s="59"/>
      <c r="CSP396" s="59"/>
      <c r="CSQ396" s="59"/>
      <c r="CSR396" s="59"/>
      <c r="CSS396" s="59"/>
      <c r="CST396" s="59"/>
      <c r="CSU396" s="59"/>
      <c r="CSV396" s="59"/>
      <c r="CSW396" s="59"/>
      <c r="CSX396" s="59"/>
      <c r="CSY396" s="59"/>
      <c r="CSZ396" s="59"/>
      <c r="CTA396" s="59"/>
      <c r="CTB396" s="59"/>
      <c r="CTC396" s="59"/>
      <c r="CTD396" s="59"/>
      <c r="CTE396" s="59"/>
      <c r="CTF396" s="59"/>
      <c r="CTG396" s="59"/>
      <c r="CTH396" s="59"/>
      <c r="CTI396" s="59"/>
      <c r="CTJ396" s="59"/>
      <c r="CTK396" s="59"/>
      <c r="CTL396" s="59"/>
      <c r="CTM396" s="59"/>
      <c r="CTN396" s="59"/>
      <c r="CTO396" s="59"/>
      <c r="CTP396" s="59"/>
      <c r="CTQ396" s="59"/>
      <c r="CTR396" s="59"/>
      <c r="CTS396" s="59"/>
      <c r="CTT396" s="59"/>
      <c r="CTU396" s="59"/>
      <c r="CTV396" s="59"/>
      <c r="CTW396" s="59"/>
      <c r="CTX396" s="59"/>
      <c r="CTY396" s="59"/>
      <c r="CTZ396" s="59"/>
      <c r="CUA396" s="59"/>
      <c r="CUB396" s="59"/>
      <c r="CUC396" s="59"/>
      <c r="CUD396" s="59"/>
      <c r="CUE396" s="59"/>
      <c r="CUF396" s="59"/>
      <c r="CUG396" s="59"/>
      <c r="CUH396" s="59"/>
      <c r="CUI396" s="59"/>
      <c r="CUJ396" s="59"/>
      <c r="CUK396" s="59"/>
      <c r="CUL396" s="59"/>
      <c r="CUM396" s="59"/>
      <c r="CUN396" s="59"/>
      <c r="CUO396" s="59"/>
      <c r="CUP396" s="59"/>
      <c r="CUQ396" s="59"/>
      <c r="CUR396" s="59"/>
      <c r="CUS396" s="59"/>
      <c r="CUT396" s="59"/>
      <c r="CUU396" s="59"/>
      <c r="CUV396" s="59"/>
      <c r="CUW396" s="59"/>
      <c r="CUX396" s="59"/>
      <c r="CUY396" s="59"/>
      <c r="CUZ396" s="59"/>
      <c r="CVA396" s="59"/>
      <c r="CVB396" s="59"/>
      <c r="CVC396" s="59"/>
      <c r="CVD396" s="59"/>
      <c r="CVE396" s="59"/>
      <c r="CVF396" s="59"/>
      <c r="CVG396" s="59"/>
      <c r="CVH396" s="59"/>
      <c r="CVI396" s="59"/>
      <c r="CVJ396" s="59"/>
      <c r="CVK396" s="59"/>
      <c r="CVL396" s="59"/>
      <c r="CVM396" s="59"/>
      <c r="CVN396" s="59"/>
      <c r="CVO396" s="59"/>
      <c r="CVP396" s="59"/>
      <c r="CVQ396" s="59"/>
      <c r="CVR396" s="59"/>
      <c r="CVS396" s="59"/>
      <c r="CVT396" s="59"/>
      <c r="CVU396" s="59"/>
      <c r="CVV396" s="59"/>
      <c r="CVW396" s="59"/>
      <c r="CVX396" s="59"/>
      <c r="CVY396" s="59"/>
      <c r="CVZ396" s="59"/>
      <c r="CWA396" s="59"/>
      <c r="CWB396" s="59"/>
      <c r="CWC396" s="59"/>
      <c r="CWD396" s="59"/>
      <c r="CWE396" s="59"/>
      <c r="CWF396" s="59"/>
      <c r="CWG396" s="59"/>
      <c r="CWH396" s="59"/>
      <c r="CWI396" s="59"/>
      <c r="CWJ396" s="59"/>
      <c r="CWK396" s="59"/>
      <c r="CWL396" s="59"/>
      <c r="CWM396" s="59"/>
      <c r="CWN396" s="59"/>
      <c r="CWO396" s="59"/>
      <c r="CWP396" s="59"/>
      <c r="CWQ396" s="59"/>
      <c r="CWR396" s="59"/>
      <c r="CWS396" s="59"/>
      <c r="CWT396" s="59"/>
      <c r="CWU396" s="59"/>
      <c r="CWV396" s="59"/>
      <c r="CWW396" s="59"/>
      <c r="CWX396" s="59"/>
      <c r="CWY396" s="59"/>
      <c r="CWZ396" s="59"/>
      <c r="CXA396" s="59"/>
      <c r="CXB396" s="59"/>
      <c r="CXC396" s="59"/>
      <c r="CXD396" s="59"/>
      <c r="CXE396" s="59"/>
      <c r="CXF396" s="59"/>
      <c r="CXG396" s="59"/>
      <c r="CXH396" s="59"/>
      <c r="CXI396" s="59"/>
      <c r="CXJ396" s="59"/>
      <c r="CXK396" s="59"/>
      <c r="CXL396" s="59"/>
      <c r="CXM396" s="59"/>
      <c r="CXN396" s="59"/>
      <c r="CXO396" s="59"/>
      <c r="CXP396" s="59"/>
      <c r="CXQ396" s="59"/>
      <c r="CXR396" s="59"/>
      <c r="CXS396" s="59"/>
      <c r="CXT396" s="59"/>
      <c r="CXU396" s="59"/>
      <c r="CXV396" s="59"/>
      <c r="CXW396" s="59"/>
      <c r="CXX396" s="59"/>
      <c r="CXY396" s="59"/>
      <c r="CXZ396" s="59"/>
      <c r="CYA396" s="59"/>
      <c r="CYB396" s="59"/>
      <c r="CYC396" s="59"/>
      <c r="CYD396" s="59"/>
      <c r="CYE396" s="59"/>
      <c r="CYF396" s="59"/>
      <c r="CYG396" s="59"/>
      <c r="CYH396" s="59"/>
      <c r="CYI396" s="59"/>
      <c r="CYJ396" s="59"/>
      <c r="CYK396" s="59"/>
      <c r="CYL396" s="59"/>
      <c r="CYM396" s="59"/>
      <c r="CYN396" s="59"/>
      <c r="CYO396" s="59"/>
      <c r="CYP396" s="59"/>
      <c r="CYQ396" s="59"/>
      <c r="CYR396" s="59"/>
      <c r="CYS396" s="59"/>
      <c r="CYT396" s="59"/>
      <c r="CYU396" s="59"/>
      <c r="CYV396" s="59"/>
      <c r="CYW396" s="59"/>
      <c r="CYX396" s="59"/>
      <c r="CYY396" s="59"/>
      <c r="CYZ396" s="59"/>
      <c r="CZA396" s="59"/>
      <c r="CZB396" s="59"/>
      <c r="CZC396" s="59"/>
      <c r="CZD396" s="59"/>
      <c r="CZE396" s="59"/>
      <c r="CZF396" s="59"/>
      <c r="CZG396" s="59"/>
      <c r="CZH396" s="59"/>
      <c r="CZI396" s="59"/>
      <c r="CZJ396" s="59"/>
      <c r="CZK396" s="59"/>
      <c r="CZL396" s="59"/>
      <c r="CZM396" s="59"/>
      <c r="CZN396" s="59"/>
      <c r="CZO396" s="59"/>
      <c r="CZP396" s="59"/>
      <c r="CZQ396" s="59"/>
      <c r="CZR396" s="59"/>
      <c r="CZS396" s="59"/>
      <c r="CZT396" s="59"/>
      <c r="CZU396" s="59"/>
      <c r="CZV396" s="59"/>
      <c r="CZW396" s="59"/>
      <c r="CZX396" s="59"/>
      <c r="CZY396" s="59"/>
      <c r="CZZ396" s="59"/>
      <c r="DAA396" s="59"/>
      <c r="DAB396" s="59"/>
      <c r="DAC396" s="59"/>
      <c r="DAD396" s="59"/>
      <c r="DAE396" s="59"/>
      <c r="DAF396" s="59"/>
      <c r="DAG396" s="59"/>
      <c r="DAH396" s="59"/>
      <c r="DAI396" s="59"/>
      <c r="DAJ396" s="59"/>
      <c r="DAK396" s="59"/>
      <c r="DAL396" s="59"/>
      <c r="DAM396" s="59"/>
      <c r="DAN396" s="59"/>
      <c r="DAO396" s="59"/>
      <c r="DAP396" s="59"/>
      <c r="DAQ396" s="59"/>
      <c r="DAR396" s="59"/>
      <c r="DAS396" s="59"/>
      <c r="DAT396" s="59"/>
      <c r="DAU396" s="59"/>
      <c r="DAV396" s="59"/>
      <c r="DAW396" s="59"/>
      <c r="DAX396" s="59"/>
      <c r="DAY396" s="59"/>
      <c r="DAZ396" s="59"/>
      <c r="DBA396" s="59"/>
      <c r="DBB396" s="59"/>
      <c r="DBC396" s="59"/>
      <c r="DBD396" s="59"/>
      <c r="DBE396" s="59"/>
      <c r="DBF396" s="59"/>
      <c r="DBG396" s="59"/>
      <c r="DBH396" s="59"/>
      <c r="DBI396" s="59"/>
      <c r="DBJ396" s="59"/>
      <c r="DBK396" s="59"/>
      <c r="DBL396" s="59"/>
      <c r="DBM396" s="59"/>
      <c r="DBN396" s="59"/>
      <c r="DBO396" s="59"/>
      <c r="DBP396" s="59"/>
      <c r="DBQ396" s="59"/>
      <c r="DBR396" s="59"/>
      <c r="DBS396" s="59"/>
      <c r="DBT396" s="59"/>
      <c r="DBU396" s="59"/>
      <c r="DBV396" s="59"/>
      <c r="DBW396" s="59"/>
      <c r="DBX396" s="59"/>
      <c r="DBY396" s="59"/>
      <c r="DBZ396" s="59"/>
      <c r="DCA396" s="59"/>
      <c r="DCB396" s="59"/>
      <c r="DCC396" s="59"/>
      <c r="DCD396" s="59"/>
      <c r="DCE396" s="59"/>
      <c r="DCF396" s="59"/>
      <c r="DCG396" s="59"/>
      <c r="DCH396" s="59"/>
      <c r="DCI396" s="59"/>
      <c r="DCJ396" s="59"/>
      <c r="DCK396" s="59"/>
      <c r="DCL396" s="59"/>
      <c r="DCM396" s="59"/>
      <c r="DCN396" s="59"/>
      <c r="DCO396" s="59"/>
      <c r="DCP396" s="59"/>
      <c r="DCQ396" s="59"/>
      <c r="DCR396" s="59"/>
      <c r="DCS396" s="59"/>
      <c r="DCT396" s="59"/>
      <c r="DCU396" s="59"/>
      <c r="DCV396" s="59"/>
      <c r="DCW396" s="59"/>
      <c r="DCX396" s="59"/>
      <c r="DCY396" s="59"/>
      <c r="DCZ396" s="59"/>
      <c r="DDA396" s="59"/>
      <c r="DDB396" s="59"/>
      <c r="DDC396" s="59"/>
      <c r="DDD396" s="59"/>
      <c r="DDE396" s="59"/>
      <c r="DDF396" s="59"/>
      <c r="DDG396" s="59"/>
      <c r="DDH396" s="59"/>
      <c r="DDI396" s="59"/>
      <c r="DDJ396" s="59"/>
      <c r="DDK396" s="59"/>
      <c r="DDL396" s="59"/>
      <c r="DDM396" s="59"/>
      <c r="DDN396" s="59"/>
      <c r="DDO396" s="59"/>
      <c r="DDP396" s="59"/>
      <c r="DDQ396" s="59"/>
      <c r="DDR396" s="59"/>
      <c r="DDS396" s="59"/>
      <c r="DDT396" s="59"/>
      <c r="DDU396" s="59"/>
      <c r="DDV396" s="59"/>
      <c r="DDW396" s="59"/>
      <c r="DDX396" s="59"/>
      <c r="DDY396" s="59"/>
      <c r="DDZ396" s="59"/>
      <c r="DEA396" s="59"/>
      <c r="DEB396" s="59"/>
      <c r="DEC396" s="59"/>
      <c r="DED396" s="59"/>
      <c r="DEE396" s="59"/>
      <c r="DEF396" s="59"/>
      <c r="DEG396" s="59"/>
      <c r="DEH396" s="59"/>
      <c r="DEI396" s="59"/>
      <c r="DEJ396" s="59"/>
      <c r="DEK396" s="59"/>
      <c r="DEL396" s="59"/>
      <c r="DEM396" s="59"/>
      <c r="DEN396" s="59"/>
      <c r="DEO396" s="59"/>
      <c r="DEP396" s="59"/>
      <c r="DEQ396" s="59"/>
      <c r="DER396" s="59"/>
      <c r="DES396" s="59"/>
      <c r="DET396" s="59"/>
      <c r="DEU396" s="59"/>
      <c r="DEV396" s="59"/>
      <c r="DEW396" s="59"/>
      <c r="DEX396" s="59"/>
      <c r="DEY396" s="59"/>
      <c r="DEZ396" s="59"/>
      <c r="DFA396" s="59"/>
      <c r="DFB396" s="59"/>
      <c r="DFC396" s="59"/>
      <c r="DFD396" s="59"/>
      <c r="DFE396" s="59"/>
      <c r="DFF396" s="59"/>
      <c r="DFG396" s="59"/>
      <c r="DFH396" s="59"/>
      <c r="DFI396" s="59"/>
      <c r="DFJ396" s="59"/>
      <c r="DFK396" s="59"/>
      <c r="DFL396" s="59"/>
      <c r="DFM396" s="59"/>
      <c r="DFN396" s="59"/>
      <c r="DFO396" s="59"/>
      <c r="DFP396" s="59"/>
      <c r="DFQ396" s="59"/>
      <c r="DFR396" s="59"/>
      <c r="DFS396" s="59"/>
      <c r="DFT396" s="59"/>
      <c r="DFU396" s="59"/>
      <c r="DFV396" s="59"/>
      <c r="DFW396" s="59"/>
      <c r="DFX396" s="59"/>
      <c r="DFY396" s="59"/>
      <c r="DFZ396" s="59"/>
      <c r="DGA396" s="59"/>
      <c r="DGB396" s="59"/>
      <c r="DGC396" s="59"/>
      <c r="DGD396" s="59"/>
      <c r="DGE396" s="59"/>
      <c r="DGF396" s="59"/>
      <c r="DGG396" s="59"/>
      <c r="DGH396" s="59"/>
      <c r="DGI396" s="59"/>
      <c r="DGJ396" s="59"/>
      <c r="DGK396" s="59"/>
      <c r="DGL396" s="59"/>
      <c r="DGM396" s="59"/>
      <c r="DGN396" s="59"/>
      <c r="DGO396" s="59"/>
      <c r="DGP396" s="59"/>
      <c r="DGQ396" s="59"/>
      <c r="DGR396" s="59"/>
      <c r="DGS396" s="59"/>
      <c r="DGT396" s="59"/>
      <c r="DGU396" s="59"/>
      <c r="DGV396" s="59"/>
      <c r="DGW396" s="59"/>
      <c r="DGX396" s="59"/>
      <c r="DGY396" s="59"/>
      <c r="DGZ396" s="59"/>
      <c r="DHA396" s="59"/>
      <c r="DHB396" s="59"/>
      <c r="DHC396" s="59"/>
      <c r="DHD396" s="59"/>
      <c r="DHE396" s="59"/>
      <c r="DHF396" s="59"/>
      <c r="DHG396" s="59"/>
      <c r="DHH396" s="59"/>
      <c r="DHI396" s="59"/>
      <c r="DHJ396" s="59"/>
      <c r="DHK396" s="59"/>
      <c r="DHL396" s="59"/>
      <c r="DHM396" s="59"/>
      <c r="DHN396" s="59"/>
      <c r="DHO396" s="59"/>
      <c r="DHP396" s="59"/>
      <c r="DHQ396" s="59"/>
      <c r="DHR396" s="59"/>
      <c r="DHS396" s="59"/>
      <c r="DHT396" s="59"/>
      <c r="DHU396" s="59"/>
      <c r="DHV396" s="59"/>
      <c r="DHW396" s="59"/>
      <c r="DHX396" s="59"/>
      <c r="DHY396" s="59"/>
      <c r="DHZ396" s="59"/>
      <c r="DIA396" s="59"/>
      <c r="DIB396" s="59"/>
      <c r="DIC396" s="59"/>
      <c r="DID396" s="59"/>
      <c r="DIE396" s="59"/>
      <c r="DIF396" s="59"/>
      <c r="DIG396" s="59"/>
      <c r="DIH396" s="59"/>
      <c r="DII396" s="59"/>
      <c r="DIJ396" s="59"/>
      <c r="DIK396" s="59"/>
      <c r="DIL396" s="59"/>
      <c r="DIM396" s="59"/>
      <c r="DIN396" s="59"/>
      <c r="DIO396" s="59"/>
      <c r="DIP396" s="59"/>
      <c r="DIQ396" s="59"/>
      <c r="DIR396" s="59"/>
      <c r="DIS396" s="59"/>
      <c r="DIT396" s="59"/>
      <c r="DIU396" s="59"/>
      <c r="DIV396" s="59"/>
      <c r="DIW396" s="59"/>
      <c r="DIX396" s="59"/>
      <c r="DIY396" s="59"/>
      <c r="DIZ396" s="59"/>
      <c r="DJA396" s="59"/>
      <c r="DJB396" s="59"/>
      <c r="DJC396" s="59"/>
      <c r="DJD396" s="59"/>
      <c r="DJE396" s="59"/>
      <c r="DJF396" s="59"/>
      <c r="DJG396" s="59"/>
      <c r="DJH396" s="59"/>
      <c r="DJI396" s="59"/>
      <c r="DJJ396" s="59"/>
      <c r="DJK396" s="59"/>
      <c r="DJL396" s="59"/>
      <c r="DJM396" s="59"/>
      <c r="DJN396" s="59"/>
      <c r="DJO396" s="59"/>
      <c r="DJP396" s="59"/>
      <c r="DJQ396" s="59"/>
      <c r="DJR396" s="59"/>
      <c r="DJS396" s="59"/>
      <c r="DJT396" s="59"/>
      <c r="DJU396" s="59"/>
      <c r="DJV396" s="59"/>
      <c r="DJW396" s="59"/>
      <c r="DJX396" s="59"/>
      <c r="DJY396" s="59"/>
      <c r="DJZ396" s="59"/>
      <c r="DKA396" s="59"/>
      <c r="DKB396" s="59"/>
      <c r="DKC396" s="59"/>
      <c r="DKD396" s="59"/>
      <c r="DKE396" s="59"/>
      <c r="DKF396" s="59"/>
      <c r="DKG396" s="59"/>
      <c r="DKH396" s="59"/>
      <c r="DKI396" s="59"/>
      <c r="DKJ396" s="59"/>
      <c r="DKK396" s="59"/>
      <c r="DKL396" s="59"/>
      <c r="DKM396" s="59"/>
      <c r="DKN396" s="59"/>
      <c r="DKO396" s="59"/>
      <c r="DKP396" s="59"/>
      <c r="DKQ396" s="59"/>
      <c r="DKR396" s="59"/>
      <c r="DKS396" s="59"/>
      <c r="DKT396" s="59"/>
      <c r="DKU396" s="59"/>
      <c r="DKV396" s="59"/>
      <c r="DKW396" s="59"/>
      <c r="DKX396" s="59"/>
      <c r="DKY396" s="59"/>
      <c r="DKZ396" s="59"/>
      <c r="DLA396" s="59"/>
      <c r="DLB396" s="59"/>
      <c r="DLC396" s="59"/>
      <c r="DLD396" s="59"/>
      <c r="DLE396" s="59"/>
      <c r="DLF396" s="59"/>
      <c r="DLG396" s="59"/>
      <c r="DLH396" s="59"/>
      <c r="DLI396" s="59"/>
      <c r="DLJ396" s="59"/>
      <c r="DLK396" s="59"/>
      <c r="DLL396" s="59"/>
      <c r="DLM396" s="59"/>
      <c r="DLN396" s="59"/>
      <c r="DLO396" s="59"/>
      <c r="DLP396" s="59"/>
      <c r="DLQ396" s="59"/>
      <c r="DLR396" s="59"/>
      <c r="DLS396" s="59"/>
      <c r="DLT396" s="59"/>
      <c r="DLU396" s="59"/>
      <c r="DLV396" s="59"/>
      <c r="DLW396" s="59"/>
      <c r="DLX396" s="59"/>
      <c r="DLY396" s="59"/>
      <c r="DLZ396" s="59"/>
      <c r="DMA396" s="59"/>
      <c r="DMB396" s="59"/>
      <c r="DMC396" s="59"/>
      <c r="DMD396" s="59"/>
      <c r="DME396" s="59"/>
      <c r="DMF396" s="59"/>
      <c r="DMG396" s="59"/>
      <c r="DMH396" s="59"/>
      <c r="DMI396" s="59"/>
      <c r="DMJ396" s="59"/>
      <c r="DMK396" s="59"/>
      <c r="DML396" s="59"/>
      <c r="DMM396" s="59"/>
      <c r="DMN396" s="59"/>
      <c r="DMO396" s="59"/>
      <c r="DMP396" s="59"/>
      <c r="DMQ396" s="59"/>
      <c r="DMR396" s="59"/>
      <c r="DMS396" s="59"/>
      <c r="DMT396" s="59"/>
      <c r="DMU396" s="59"/>
      <c r="DMV396" s="59"/>
      <c r="DMW396" s="59"/>
      <c r="DMX396" s="59"/>
      <c r="DMY396" s="59"/>
      <c r="DMZ396" s="59"/>
      <c r="DNA396" s="59"/>
      <c r="DNB396" s="59"/>
      <c r="DNC396" s="59"/>
      <c r="DND396" s="59"/>
      <c r="DNE396" s="59"/>
      <c r="DNF396" s="59"/>
      <c r="DNG396" s="59"/>
      <c r="DNH396" s="59"/>
      <c r="DNI396" s="59"/>
      <c r="DNJ396" s="59"/>
      <c r="DNK396" s="59"/>
      <c r="DNL396" s="59"/>
      <c r="DNM396" s="59"/>
      <c r="DNN396" s="59"/>
      <c r="DNO396" s="59"/>
      <c r="DNP396" s="59"/>
      <c r="DNQ396" s="59"/>
      <c r="DNR396" s="59"/>
      <c r="DNS396" s="59"/>
      <c r="DNT396" s="59"/>
      <c r="DNU396" s="59"/>
      <c r="DNV396" s="59"/>
      <c r="DNW396" s="59"/>
      <c r="DNX396" s="59"/>
      <c r="DNY396" s="59"/>
      <c r="DNZ396" s="59"/>
      <c r="DOA396" s="59"/>
      <c r="DOB396" s="59"/>
      <c r="DOC396" s="59"/>
      <c r="DOD396" s="59"/>
      <c r="DOE396" s="59"/>
      <c r="DOF396" s="59"/>
      <c r="DOG396" s="59"/>
      <c r="DOH396" s="59"/>
      <c r="DOI396" s="59"/>
      <c r="DOJ396" s="59"/>
      <c r="DOK396" s="59"/>
      <c r="DOL396" s="59"/>
      <c r="DOM396" s="59"/>
      <c r="DON396" s="59"/>
      <c r="DOO396" s="59"/>
      <c r="DOP396" s="59"/>
      <c r="DOQ396" s="59"/>
      <c r="DOR396" s="59"/>
      <c r="DOS396" s="59"/>
      <c r="DOT396" s="59"/>
      <c r="DOU396" s="59"/>
      <c r="DOV396" s="59"/>
      <c r="DOW396" s="59"/>
      <c r="DOX396" s="59"/>
      <c r="DOY396" s="59"/>
      <c r="DOZ396" s="59"/>
      <c r="DPA396" s="59"/>
      <c r="DPB396" s="59"/>
      <c r="DPC396" s="59"/>
      <c r="DPD396" s="59"/>
      <c r="DPE396" s="59"/>
      <c r="DPF396" s="59"/>
      <c r="DPG396" s="59"/>
      <c r="DPH396" s="59"/>
      <c r="DPI396" s="59"/>
      <c r="DPJ396" s="59"/>
      <c r="DPK396" s="59"/>
      <c r="DPL396" s="59"/>
      <c r="DPM396" s="59"/>
      <c r="DPN396" s="59"/>
      <c r="DPO396" s="59"/>
      <c r="DPP396" s="59"/>
      <c r="DPQ396" s="59"/>
      <c r="DPR396" s="59"/>
      <c r="DPS396" s="59"/>
      <c r="DPT396" s="59"/>
      <c r="DPU396" s="59"/>
      <c r="DPV396" s="59"/>
      <c r="DPW396" s="59"/>
      <c r="DPX396" s="59"/>
      <c r="DPY396" s="59"/>
      <c r="DPZ396" s="59"/>
      <c r="DQA396" s="59"/>
      <c r="DQB396" s="59"/>
      <c r="DQC396" s="59"/>
      <c r="DQD396" s="59"/>
      <c r="DQE396" s="59"/>
      <c r="DQF396" s="59"/>
      <c r="DQG396" s="59"/>
      <c r="DQH396" s="59"/>
      <c r="DQI396" s="59"/>
      <c r="DQJ396" s="59"/>
      <c r="DQK396" s="59"/>
      <c r="DQL396" s="59"/>
      <c r="DQM396" s="59"/>
      <c r="DQN396" s="59"/>
      <c r="DQO396" s="59"/>
      <c r="DQP396" s="59"/>
      <c r="DQQ396" s="59"/>
      <c r="DQR396" s="59"/>
      <c r="DQS396" s="59"/>
      <c r="DQT396" s="59"/>
      <c r="DQU396" s="59"/>
      <c r="DQV396" s="59"/>
      <c r="DQW396" s="59"/>
      <c r="DQX396" s="59"/>
      <c r="DQY396" s="59"/>
      <c r="DQZ396" s="59"/>
      <c r="DRA396" s="59"/>
      <c r="DRB396" s="59"/>
      <c r="DRC396" s="59"/>
      <c r="DRD396" s="59"/>
      <c r="DRE396" s="59"/>
      <c r="DRF396" s="59"/>
      <c r="DRG396" s="59"/>
      <c r="DRH396" s="59"/>
      <c r="DRI396" s="59"/>
      <c r="DRJ396" s="59"/>
      <c r="DRK396" s="59"/>
      <c r="DRL396" s="59"/>
      <c r="DRM396" s="59"/>
      <c r="DRN396" s="59"/>
      <c r="DRO396" s="59"/>
      <c r="DRP396" s="59"/>
      <c r="DRQ396" s="59"/>
      <c r="DRR396" s="59"/>
      <c r="DRS396" s="59"/>
      <c r="DRT396" s="59"/>
      <c r="DRU396" s="59"/>
      <c r="DRV396" s="59"/>
      <c r="DRW396" s="59"/>
      <c r="DRX396" s="59"/>
      <c r="DRY396" s="59"/>
      <c r="DRZ396" s="59"/>
      <c r="DSA396" s="59"/>
      <c r="DSB396" s="59"/>
      <c r="DSC396" s="59"/>
      <c r="DSD396" s="59"/>
      <c r="DSE396" s="59"/>
      <c r="DSF396" s="59"/>
      <c r="DSG396" s="59"/>
      <c r="DSH396" s="59"/>
      <c r="DSI396" s="59"/>
      <c r="DSJ396" s="59"/>
      <c r="DSK396" s="59"/>
      <c r="DSL396" s="59"/>
      <c r="DSM396" s="59"/>
      <c r="DSN396" s="59"/>
      <c r="DSO396" s="59"/>
      <c r="DSP396" s="59"/>
      <c r="DSQ396" s="59"/>
      <c r="DSR396" s="59"/>
      <c r="DSS396" s="59"/>
      <c r="DST396" s="59"/>
      <c r="DSU396" s="59"/>
      <c r="DSV396" s="59"/>
      <c r="DSW396" s="59"/>
      <c r="DSX396" s="59"/>
      <c r="DSY396" s="59"/>
      <c r="DSZ396" s="59"/>
      <c r="DTA396" s="59"/>
      <c r="DTB396" s="59"/>
      <c r="DTC396" s="59"/>
      <c r="DTD396" s="59"/>
      <c r="DTE396" s="59"/>
      <c r="DTF396" s="59"/>
      <c r="DTG396" s="59"/>
      <c r="DTH396" s="59"/>
      <c r="DTI396" s="59"/>
      <c r="DTJ396" s="59"/>
      <c r="DTK396" s="59"/>
      <c r="DTL396" s="59"/>
      <c r="DTM396" s="59"/>
      <c r="DTN396" s="59"/>
      <c r="DTO396" s="59"/>
      <c r="DTP396" s="59"/>
      <c r="DTQ396" s="59"/>
      <c r="DTR396" s="59"/>
      <c r="DTS396" s="59"/>
      <c r="DTT396" s="59"/>
      <c r="DTU396" s="59"/>
      <c r="DTV396" s="59"/>
      <c r="DTW396" s="59"/>
      <c r="DTX396" s="59"/>
      <c r="DTY396" s="59"/>
      <c r="DTZ396" s="59"/>
      <c r="DUA396" s="59"/>
      <c r="DUB396" s="59"/>
      <c r="DUC396" s="59"/>
      <c r="DUD396" s="59"/>
      <c r="DUE396" s="59"/>
      <c r="DUF396" s="59"/>
      <c r="DUG396" s="59"/>
      <c r="DUH396" s="59"/>
      <c r="DUI396" s="59"/>
      <c r="DUJ396" s="59"/>
      <c r="DUK396" s="59"/>
      <c r="DUL396" s="59"/>
      <c r="DUM396" s="59"/>
      <c r="DUN396" s="59"/>
      <c r="DUO396" s="59"/>
      <c r="DUP396" s="59"/>
      <c r="DUQ396" s="59"/>
      <c r="DUR396" s="59"/>
      <c r="DUS396" s="59"/>
      <c r="DUT396" s="59"/>
      <c r="DUU396" s="59"/>
      <c r="DUV396" s="59"/>
      <c r="DUW396" s="59"/>
      <c r="DUX396" s="59"/>
      <c r="DUY396" s="59"/>
      <c r="DUZ396" s="59"/>
      <c r="DVA396" s="59"/>
      <c r="DVB396" s="59"/>
      <c r="DVC396" s="59"/>
      <c r="DVD396" s="59"/>
      <c r="DVE396" s="59"/>
      <c r="DVF396" s="59"/>
      <c r="DVG396" s="59"/>
      <c r="DVH396" s="59"/>
      <c r="DVI396" s="59"/>
      <c r="DVJ396" s="59"/>
      <c r="DVK396" s="59"/>
      <c r="DVL396" s="59"/>
      <c r="DVM396" s="59"/>
      <c r="DVN396" s="59"/>
      <c r="DVO396" s="59"/>
      <c r="DVP396" s="59"/>
      <c r="DVQ396" s="59"/>
      <c r="DVR396" s="59"/>
      <c r="DVS396" s="59"/>
      <c r="DVT396" s="59"/>
      <c r="DVU396" s="59"/>
      <c r="DVV396" s="59"/>
      <c r="DVW396" s="59"/>
      <c r="DVX396" s="59"/>
      <c r="DVY396" s="59"/>
      <c r="DVZ396" s="59"/>
      <c r="DWA396" s="59"/>
      <c r="DWB396" s="59"/>
      <c r="DWC396" s="59"/>
      <c r="DWD396" s="59"/>
      <c r="DWE396" s="59"/>
      <c r="DWF396" s="59"/>
      <c r="DWG396" s="59"/>
      <c r="DWH396" s="59"/>
      <c r="DWI396" s="59"/>
      <c r="DWJ396" s="59"/>
      <c r="DWK396" s="59"/>
      <c r="DWL396" s="59"/>
      <c r="DWM396" s="59"/>
      <c r="DWN396" s="59"/>
      <c r="DWO396" s="59"/>
      <c r="DWP396" s="59"/>
      <c r="DWQ396" s="59"/>
      <c r="DWR396" s="59"/>
      <c r="DWS396" s="59"/>
      <c r="DWT396" s="59"/>
      <c r="DWU396" s="59"/>
      <c r="DWV396" s="59"/>
      <c r="DWW396" s="59"/>
      <c r="DWX396" s="59"/>
      <c r="DWY396" s="59"/>
      <c r="DWZ396" s="59"/>
      <c r="DXA396" s="59"/>
      <c r="DXB396" s="59"/>
      <c r="DXC396" s="59"/>
      <c r="DXD396" s="59"/>
      <c r="DXE396" s="59"/>
      <c r="DXF396" s="59"/>
      <c r="DXG396" s="59"/>
      <c r="DXH396" s="59"/>
      <c r="DXI396" s="59"/>
      <c r="DXJ396" s="59"/>
      <c r="DXK396" s="59"/>
      <c r="DXL396" s="59"/>
      <c r="DXM396" s="59"/>
      <c r="DXN396" s="59"/>
      <c r="DXO396" s="59"/>
      <c r="DXP396" s="59"/>
      <c r="DXQ396" s="59"/>
      <c r="DXR396" s="59"/>
      <c r="DXS396" s="59"/>
      <c r="DXT396" s="59"/>
      <c r="DXU396" s="59"/>
      <c r="DXV396" s="59"/>
      <c r="DXW396" s="59"/>
      <c r="DXX396" s="59"/>
      <c r="DXY396" s="59"/>
      <c r="DXZ396" s="59"/>
      <c r="DYA396" s="59"/>
      <c r="DYB396" s="59"/>
      <c r="DYC396" s="59"/>
      <c r="DYD396" s="59"/>
      <c r="DYE396" s="59"/>
      <c r="DYF396" s="59"/>
      <c r="DYG396" s="59"/>
      <c r="DYH396" s="59"/>
      <c r="DYI396" s="59"/>
      <c r="DYJ396" s="59"/>
      <c r="DYK396" s="59"/>
      <c r="DYL396" s="59"/>
      <c r="DYM396" s="59"/>
      <c r="DYN396" s="59"/>
      <c r="DYO396" s="59"/>
      <c r="DYP396" s="59"/>
      <c r="DYQ396" s="59"/>
      <c r="DYR396" s="59"/>
      <c r="DYS396" s="59"/>
      <c r="DYT396" s="59"/>
      <c r="DYU396" s="59"/>
      <c r="DYV396" s="59"/>
      <c r="DYW396" s="59"/>
      <c r="DYX396" s="59"/>
      <c r="DYY396" s="59"/>
      <c r="DYZ396" s="59"/>
      <c r="DZA396" s="59"/>
      <c r="DZB396" s="59"/>
      <c r="DZC396" s="59"/>
      <c r="DZD396" s="59"/>
      <c r="DZE396" s="59"/>
      <c r="DZF396" s="59"/>
      <c r="DZG396" s="59"/>
      <c r="DZH396" s="59"/>
      <c r="DZI396" s="59"/>
      <c r="DZJ396" s="59"/>
      <c r="DZK396" s="59"/>
      <c r="DZL396" s="59"/>
      <c r="DZM396" s="59"/>
      <c r="DZN396" s="59"/>
      <c r="DZO396" s="59"/>
      <c r="DZP396" s="59"/>
      <c r="DZQ396" s="59"/>
      <c r="DZR396" s="59"/>
      <c r="DZS396" s="59"/>
      <c r="DZT396" s="59"/>
      <c r="DZU396" s="59"/>
      <c r="DZV396" s="59"/>
      <c r="DZW396" s="59"/>
      <c r="DZX396" s="59"/>
      <c r="DZY396" s="59"/>
      <c r="DZZ396" s="59"/>
      <c r="EAA396" s="59"/>
      <c r="EAB396" s="59"/>
      <c r="EAC396" s="59"/>
      <c r="EAD396" s="59"/>
      <c r="EAE396" s="59"/>
      <c r="EAF396" s="59"/>
      <c r="EAG396" s="59"/>
      <c r="EAH396" s="59"/>
      <c r="EAI396" s="59"/>
      <c r="EAJ396" s="59"/>
      <c r="EAK396" s="59"/>
      <c r="EAL396" s="59"/>
      <c r="EAM396" s="59"/>
      <c r="EAN396" s="59"/>
      <c r="EAO396" s="59"/>
      <c r="EAP396" s="59"/>
      <c r="EAQ396" s="59"/>
      <c r="EAR396" s="59"/>
      <c r="EAS396" s="59"/>
      <c r="EAT396" s="59"/>
      <c r="EAU396" s="59"/>
      <c r="EAV396" s="59"/>
      <c r="EAW396" s="59"/>
      <c r="EAX396" s="59"/>
      <c r="EAY396" s="59"/>
      <c r="EAZ396" s="59"/>
      <c r="EBA396" s="59"/>
      <c r="EBB396" s="59"/>
      <c r="EBC396" s="59"/>
      <c r="EBD396" s="59"/>
      <c r="EBE396" s="59"/>
      <c r="EBF396" s="59"/>
      <c r="EBG396" s="59"/>
      <c r="EBH396" s="59"/>
      <c r="EBI396" s="59"/>
      <c r="EBJ396" s="59"/>
      <c r="EBK396" s="59"/>
      <c r="EBL396" s="59"/>
      <c r="EBM396" s="59"/>
      <c r="EBN396" s="59"/>
      <c r="EBO396" s="59"/>
      <c r="EBP396" s="59"/>
      <c r="EBQ396" s="59"/>
      <c r="EBR396" s="59"/>
      <c r="EBS396" s="59"/>
      <c r="EBT396" s="59"/>
      <c r="EBU396" s="59"/>
      <c r="EBV396" s="59"/>
      <c r="EBW396" s="59"/>
      <c r="EBX396" s="59"/>
      <c r="EBY396" s="59"/>
      <c r="EBZ396" s="59"/>
      <c r="ECA396" s="59"/>
      <c r="ECB396" s="59"/>
      <c r="ECC396" s="59"/>
      <c r="ECD396" s="59"/>
      <c r="ECE396" s="59"/>
      <c r="ECF396" s="59"/>
      <c r="ECG396" s="59"/>
      <c r="ECH396" s="59"/>
      <c r="ECI396" s="59"/>
      <c r="ECJ396" s="59"/>
      <c r="ECK396" s="59"/>
      <c r="ECL396" s="59"/>
      <c r="ECM396" s="59"/>
      <c r="ECN396" s="59"/>
      <c r="ECO396" s="59"/>
      <c r="ECP396" s="59"/>
      <c r="ECQ396" s="59"/>
      <c r="ECR396" s="59"/>
      <c r="ECS396" s="59"/>
      <c r="ECT396" s="59"/>
      <c r="ECU396" s="59"/>
      <c r="ECV396" s="59"/>
      <c r="ECW396" s="59"/>
      <c r="ECX396" s="59"/>
      <c r="ECY396" s="59"/>
      <c r="ECZ396" s="59"/>
      <c r="EDA396" s="59"/>
      <c r="EDB396" s="59"/>
      <c r="EDC396" s="59"/>
      <c r="EDD396" s="59"/>
      <c r="EDE396" s="59"/>
      <c r="EDF396" s="59"/>
      <c r="EDG396" s="59"/>
      <c r="EDH396" s="59"/>
      <c r="EDI396" s="59"/>
      <c r="EDJ396" s="59"/>
      <c r="EDK396" s="59"/>
      <c r="EDL396" s="59"/>
      <c r="EDM396" s="59"/>
      <c r="EDN396" s="59"/>
      <c r="EDO396" s="59"/>
      <c r="EDP396" s="59"/>
      <c r="EDQ396" s="59"/>
      <c r="EDR396" s="59"/>
      <c r="EDS396" s="59"/>
      <c r="EDT396" s="59"/>
      <c r="EDU396" s="59"/>
      <c r="EDV396" s="59"/>
      <c r="EDW396" s="59"/>
      <c r="EDX396" s="59"/>
      <c r="EDY396" s="59"/>
      <c r="EDZ396" s="59"/>
      <c r="EEA396" s="59"/>
      <c r="EEB396" s="59"/>
      <c r="EEC396" s="59"/>
      <c r="EED396" s="59"/>
      <c r="EEE396" s="59"/>
      <c r="EEF396" s="59"/>
      <c r="EEG396" s="59"/>
      <c r="EEH396" s="59"/>
      <c r="EEI396" s="59"/>
      <c r="EEJ396" s="59"/>
      <c r="EEK396" s="59"/>
      <c r="EEL396" s="59"/>
      <c r="EEM396" s="59"/>
      <c r="EEN396" s="59"/>
      <c r="EEO396" s="59"/>
      <c r="EEP396" s="59"/>
      <c r="EEQ396" s="59"/>
      <c r="EER396" s="59"/>
      <c r="EES396" s="59"/>
      <c r="EET396" s="59"/>
      <c r="EEU396" s="59"/>
      <c r="EEV396" s="59"/>
      <c r="EEW396" s="59"/>
      <c r="EEX396" s="59"/>
      <c r="EEY396" s="59"/>
      <c r="EEZ396" s="59"/>
      <c r="EFA396" s="59"/>
      <c r="EFB396" s="59"/>
      <c r="EFC396" s="59"/>
      <c r="EFD396" s="59"/>
      <c r="EFE396" s="59"/>
      <c r="EFF396" s="59"/>
      <c r="EFG396" s="59"/>
      <c r="EFH396" s="59"/>
      <c r="EFI396" s="59"/>
      <c r="EFJ396" s="59"/>
      <c r="EFK396" s="59"/>
      <c r="EFL396" s="59"/>
      <c r="EFM396" s="59"/>
      <c r="EFN396" s="59"/>
      <c r="EFO396" s="59"/>
      <c r="EFP396" s="59"/>
      <c r="EFQ396" s="59"/>
      <c r="EFR396" s="59"/>
      <c r="EFS396" s="59"/>
      <c r="EFT396" s="59"/>
      <c r="EFU396" s="59"/>
      <c r="EFV396" s="59"/>
      <c r="EFW396" s="59"/>
      <c r="EFX396" s="59"/>
      <c r="EFY396" s="59"/>
      <c r="EFZ396" s="59"/>
      <c r="EGA396" s="59"/>
      <c r="EGB396" s="59"/>
      <c r="EGC396" s="59"/>
      <c r="EGD396" s="59"/>
      <c r="EGE396" s="59"/>
      <c r="EGF396" s="59"/>
      <c r="EGG396" s="59"/>
      <c r="EGH396" s="59"/>
      <c r="EGI396" s="59"/>
      <c r="EGJ396" s="59"/>
      <c r="EGK396" s="59"/>
      <c r="EGL396" s="59"/>
      <c r="EGM396" s="59"/>
      <c r="EGN396" s="59"/>
      <c r="EGO396" s="59"/>
      <c r="EGP396" s="59"/>
      <c r="EGQ396" s="59"/>
      <c r="EGR396" s="59"/>
      <c r="EGS396" s="59"/>
      <c r="EGT396" s="59"/>
      <c r="EGU396" s="59"/>
      <c r="EGV396" s="59"/>
      <c r="EGW396" s="59"/>
      <c r="EGX396" s="59"/>
      <c r="EGY396" s="59"/>
      <c r="EGZ396" s="59"/>
      <c r="EHA396" s="59"/>
      <c r="EHB396" s="59"/>
      <c r="EHC396" s="59"/>
      <c r="EHD396" s="59"/>
      <c r="EHE396" s="59"/>
      <c r="EHF396" s="59"/>
      <c r="EHG396" s="59"/>
      <c r="EHH396" s="59"/>
      <c r="EHI396" s="59"/>
      <c r="EHJ396" s="59"/>
      <c r="EHK396" s="59"/>
      <c r="EHL396" s="59"/>
      <c r="EHM396" s="59"/>
      <c r="EHN396" s="59"/>
      <c r="EHO396" s="59"/>
      <c r="EHP396" s="59"/>
      <c r="EHQ396" s="59"/>
      <c r="EHR396" s="59"/>
      <c r="EHS396" s="59"/>
      <c r="EHT396" s="59"/>
      <c r="EHU396" s="59"/>
      <c r="EHV396" s="59"/>
      <c r="EHW396" s="59"/>
      <c r="EHX396" s="59"/>
      <c r="EHY396" s="59"/>
      <c r="EHZ396" s="59"/>
      <c r="EIA396" s="59"/>
      <c r="EIB396" s="59"/>
      <c r="EIC396" s="59"/>
      <c r="EID396" s="59"/>
      <c r="EIE396" s="59"/>
      <c r="EIF396" s="59"/>
      <c r="EIG396" s="59"/>
      <c r="EIH396" s="59"/>
      <c r="EII396" s="59"/>
      <c r="EIJ396" s="59"/>
      <c r="EIK396" s="59"/>
      <c r="EIL396" s="59"/>
      <c r="EIM396" s="59"/>
      <c r="EIN396" s="59"/>
      <c r="EIO396" s="59"/>
      <c r="EIP396" s="59"/>
      <c r="EIQ396" s="59"/>
      <c r="EIR396" s="59"/>
      <c r="EIS396" s="59"/>
      <c r="EIT396" s="59"/>
      <c r="EIU396" s="59"/>
      <c r="EIV396" s="59"/>
      <c r="EIW396" s="59"/>
      <c r="EIX396" s="59"/>
      <c r="EIY396" s="59"/>
      <c r="EIZ396" s="59"/>
      <c r="EJA396" s="59"/>
      <c r="EJB396" s="59"/>
      <c r="EJC396" s="59"/>
      <c r="EJD396" s="59"/>
      <c r="EJE396" s="59"/>
      <c r="EJF396" s="59"/>
      <c r="EJG396" s="59"/>
      <c r="EJH396" s="59"/>
      <c r="EJI396" s="59"/>
      <c r="EJJ396" s="59"/>
      <c r="EJK396" s="59"/>
      <c r="EJL396" s="59"/>
      <c r="EJM396" s="59"/>
      <c r="EJN396" s="59"/>
      <c r="EJO396" s="59"/>
      <c r="EJP396" s="59"/>
      <c r="EJQ396" s="59"/>
      <c r="EJR396" s="59"/>
      <c r="EJS396" s="59"/>
      <c r="EJT396" s="59"/>
      <c r="EJU396" s="59"/>
      <c r="EJV396" s="59"/>
      <c r="EJW396" s="59"/>
      <c r="EJX396" s="59"/>
      <c r="EJY396" s="59"/>
      <c r="EJZ396" s="59"/>
      <c r="EKA396" s="59"/>
      <c r="EKB396" s="59"/>
      <c r="EKC396" s="59"/>
      <c r="EKD396" s="59"/>
      <c r="EKE396" s="59"/>
      <c r="EKF396" s="59"/>
      <c r="EKG396" s="59"/>
      <c r="EKH396" s="59"/>
      <c r="EKI396" s="59"/>
      <c r="EKJ396" s="59"/>
      <c r="EKK396" s="59"/>
      <c r="EKL396" s="59"/>
      <c r="EKM396" s="59"/>
      <c r="EKN396" s="59"/>
      <c r="EKO396" s="59"/>
      <c r="EKP396" s="59"/>
      <c r="EKQ396" s="59"/>
      <c r="EKR396" s="59"/>
      <c r="EKS396" s="59"/>
      <c r="EKT396" s="59"/>
      <c r="EKU396" s="59"/>
      <c r="EKV396" s="59"/>
      <c r="EKW396" s="59"/>
      <c r="EKX396" s="59"/>
      <c r="EKY396" s="59"/>
      <c r="EKZ396" s="59"/>
      <c r="ELA396" s="59"/>
      <c r="ELB396" s="59"/>
      <c r="ELC396" s="59"/>
      <c r="ELD396" s="59"/>
      <c r="ELE396" s="59"/>
      <c r="ELF396" s="59"/>
      <c r="ELG396" s="59"/>
      <c r="ELH396" s="59"/>
      <c r="ELI396" s="59"/>
      <c r="ELJ396" s="59"/>
      <c r="ELK396" s="59"/>
      <c r="ELL396" s="59"/>
      <c r="ELM396" s="59"/>
      <c r="ELN396" s="59"/>
      <c r="ELO396" s="59"/>
      <c r="ELP396" s="59"/>
      <c r="ELQ396" s="59"/>
      <c r="ELR396" s="59"/>
      <c r="ELS396" s="59"/>
      <c r="ELT396" s="59"/>
      <c r="ELU396" s="59"/>
      <c r="ELV396" s="59"/>
      <c r="ELW396" s="59"/>
      <c r="ELX396" s="59"/>
      <c r="ELY396" s="59"/>
      <c r="ELZ396" s="59"/>
      <c r="EMA396" s="59"/>
      <c r="EMB396" s="59"/>
      <c r="EMC396" s="59"/>
      <c r="EMD396" s="59"/>
      <c r="EME396" s="59"/>
      <c r="EMF396" s="59"/>
      <c r="EMG396" s="59"/>
      <c r="EMH396" s="59"/>
      <c r="EMI396" s="59"/>
      <c r="EMJ396" s="59"/>
      <c r="EMK396" s="59"/>
      <c r="EML396" s="59"/>
      <c r="EMM396" s="59"/>
      <c r="EMN396" s="59"/>
      <c r="EMO396" s="59"/>
      <c r="EMP396" s="59"/>
      <c r="EMQ396" s="59"/>
      <c r="EMR396" s="59"/>
      <c r="EMS396" s="59"/>
      <c r="EMT396" s="59"/>
      <c r="EMU396" s="59"/>
      <c r="EMV396" s="59"/>
      <c r="EMW396" s="59"/>
      <c r="EMX396" s="59"/>
      <c r="EMY396" s="59"/>
      <c r="EMZ396" s="59"/>
      <c r="ENA396" s="59"/>
      <c r="ENB396" s="59"/>
      <c r="ENC396" s="59"/>
      <c r="END396" s="59"/>
      <c r="ENE396" s="59"/>
      <c r="ENF396" s="59"/>
      <c r="ENG396" s="59"/>
      <c r="ENH396" s="59"/>
      <c r="ENI396" s="59"/>
      <c r="ENJ396" s="59"/>
      <c r="ENK396" s="59"/>
      <c r="ENL396" s="59"/>
      <c r="ENM396" s="59"/>
      <c r="ENN396" s="59"/>
      <c r="ENO396" s="59"/>
      <c r="ENP396" s="59"/>
      <c r="ENQ396" s="59"/>
      <c r="ENR396" s="59"/>
      <c r="ENS396" s="59"/>
      <c r="ENT396" s="59"/>
      <c r="ENU396" s="59"/>
      <c r="ENV396" s="59"/>
      <c r="ENW396" s="59"/>
      <c r="ENX396" s="59"/>
      <c r="ENY396" s="59"/>
      <c r="ENZ396" s="59"/>
      <c r="EOA396" s="59"/>
      <c r="EOB396" s="59"/>
      <c r="EOC396" s="59"/>
      <c r="EOD396" s="59"/>
      <c r="EOE396" s="59"/>
      <c r="EOF396" s="59"/>
      <c r="EOG396" s="59"/>
      <c r="EOH396" s="59"/>
      <c r="EOI396" s="59"/>
      <c r="EOJ396" s="59"/>
      <c r="EOK396" s="59"/>
      <c r="EOL396" s="59"/>
      <c r="EOM396" s="59"/>
      <c r="EON396" s="59"/>
      <c r="EOO396" s="59"/>
      <c r="EOP396" s="59"/>
      <c r="EOQ396" s="59"/>
      <c r="EOR396" s="59"/>
      <c r="EOS396" s="59"/>
      <c r="EOT396" s="59"/>
      <c r="EOU396" s="59"/>
      <c r="EOV396" s="59"/>
      <c r="EOW396" s="59"/>
      <c r="EOX396" s="59"/>
      <c r="EOY396" s="59"/>
      <c r="EOZ396" s="59"/>
      <c r="EPA396" s="59"/>
      <c r="EPB396" s="59"/>
      <c r="EPC396" s="59"/>
      <c r="EPD396" s="59"/>
      <c r="EPE396" s="59"/>
      <c r="EPF396" s="59"/>
      <c r="EPG396" s="59"/>
      <c r="EPH396" s="59"/>
      <c r="EPI396" s="59"/>
      <c r="EPJ396" s="59"/>
      <c r="EPK396" s="59"/>
      <c r="EPL396" s="59"/>
      <c r="EPM396" s="59"/>
      <c r="EPN396" s="59"/>
      <c r="EPO396" s="59"/>
      <c r="EPP396" s="59"/>
      <c r="EPQ396" s="59"/>
      <c r="EPR396" s="59"/>
      <c r="EPS396" s="59"/>
      <c r="EPT396" s="59"/>
      <c r="EPU396" s="59"/>
      <c r="EPV396" s="59"/>
      <c r="EPW396" s="59"/>
      <c r="EPX396" s="59"/>
      <c r="EPY396" s="59"/>
      <c r="EPZ396" s="59"/>
      <c r="EQA396" s="59"/>
      <c r="EQB396" s="59"/>
      <c r="EQC396" s="59"/>
      <c r="EQD396" s="59"/>
      <c r="EQE396" s="59"/>
      <c r="EQF396" s="59"/>
      <c r="EQG396" s="59"/>
      <c r="EQH396" s="59"/>
      <c r="EQI396" s="59"/>
      <c r="EQJ396" s="59"/>
      <c r="EQK396" s="59"/>
      <c r="EQL396" s="59"/>
      <c r="EQM396" s="59"/>
      <c r="EQN396" s="59"/>
      <c r="EQO396" s="59"/>
      <c r="EQP396" s="59"/>
      <c r="EQQ396" s="59"/>
      <c r="EQR396" s="59"/>
      <c r="EQS396" s="59"/>
      <c r="EQT396" s="59"/>
      <c r="EQU396" s="59"/>
      <c r="EQV396" s="59"/>
      <c r="EQW396" s="59"/>
      <c r="EQX396" s="59"/>
      <c r="EQY396" s="59"/>
      <c r="EQZ396" s="59"/>
      <c r="ERA396" s="59"/>
      <c r="ERB396" s="59"/>
      <c r="ERC396" s="59"/>
      <c r="ERD396" s="59"/>
      <c r="ERE396" s="59"/>
      <c r="ERF396" s="59"/>
      <c r="ERG396" s="59"/>
      <c r="ERH396" s="59"/>
      <c r="ERI396" s="59"/>
      <c r="ERJ396" s="59"/>
      <c r="ERK396" s="59"/>
      <c r="ERL396" s="59"/>
      <c r="ERM396" s="59"/>
      <c r="ERN396" s="59"/>
      <c r="ERO396" s="59"/>
      <c r="ERP396" s="59"/>
      <c r="ERQ396" s="59"/>
      <c r="ERR396" s="59"/>
      <c r="ERS396" s="59"/>
      <c r="ERT396" s="59"/>
      <c r="ERU396" s="59"/>
      <c r="ERV396" s="59"/>
      <c r="ERW396" s="59"/>
      <c r="ERX396" s="59"/>
      <c r="ERY396" s="59"/>
      <c r="ERZ396" s="59"/>
      <c r="ESA396" s="59"/>
      <c r="ESB396" s="59"/>
      <c r="ESC396" s="59"/>
      <c r="ESD396" s="59"/>
      <c r="ESE396" s="59"/>
      <c r="ESF396" s="59"/>
      <c r="ESG396" s="59"/>
      <c r="ESH396" s="59"/>
      <c r="ESI396" s="59"/>
      <c r="ESJ396" s="59"/>
      <c r="ESK396" s="59"/>
      <c r="ESL396" s="59"/>
      <c r="ESM396" s="59"/>
      <c r="ESN396" s="59"/>
      <c r="ESO396" s="59"/>
      <c r="ESP396" s="59"/>
      <c r="ESQ396" s="59"/>
      <c r="ESR396" s="59"/>
      <c r="ESS396" s="59"/>
      <c r="EST396" s="59"/>
      <c r="ESU396" s="59"/>
      <c r="ESV396" s="59"/>
      <c r="ESW396" s="59"/>
      <c r="ESX396" s="59"/>
      <c r="ESY396" s="59"/>
      <c r="ESZ396" s="59"/>
      <c r="ETA396" s="59"/>
      <c r="ETB396" s="59"/>
      <c r="ETC396" s="59"/>
      <c r="ETD396" s="59"/>
      <c r="ETE396" s="59"/>
      <c r="ETF396" s="59"/>
      <c r="ETG396" s="59"/>
      <c r="ETH396" s="59"/>
      <c r="ETI396" s="59"/>
      <c r="ETJ396" s="59"/>
      <c r="ETK396" s="59"/>
      <c r="ETL396" s="59"/>
      <c r="ETM396" s="59"/>
      <c r="ETN396" s="59"/>
      <c r="ETO396" s="59"/>
      <c r="ETP396" s="59"/>
      <c r="ETQ396" s="59"/>
      <c r="ETR396" s="59"/>
      <c r="ETS396" s="59"/>
      <c r="ETT396" s="59"/>
      <c r="ETU396" s="59"/>
      <c r="ETV396" s="59"/>
      <c r="ETW396" s="59"/>
      <c r="ETX396" s="59"/>
      <c r="ETY396" s="59"/>
      <c r="ETZ396" s="59"/>
      <c r="EUA396" s="59"/>
      <c r="EUB396" s="59"/>
      <c r="EUC396" s="59"/>
      <c r="EUD396" s="59"/>
      <c r="EUE396" s="59"/>
      <c r="EUF396" s="59"/>
      <c r="EUG396" s="59"/>
      <c r="EUH396" s="59"/>
      <c r="EUI396" s="59"/>
      <c r="EUJ396" s="59"/>
      <c r="EUK396" s="59"/>
      <c r="EUL396" s="59"/>
      <c r="EUM396" s="59"/>
      <c r="EUN396" s="59"/>
      <c r="EUO396" s="59"/>
      <c r="EUP396" s="59"/>
      <c r="EUQ396" s="59"/>
      <c r="EUR396" s="59"/>
      <c r="EUS396" s="59"/>
      <c r="EUT396" s="59"/>
      <c r="EUU396" s="59"/>
      <c r="EUV396" s="59"/>
      <c r="EUW396" s="59"/>
      <c r="EUX396" s="59"/>
      <c r="EUY396" s="59"/>
      <c r="EUZ396" s="59"/>
      <c r="EVA396" s="59"/>
      <c r="EVB396" s="59"/>
      <c r="EVC396" s="59"/>
      <c r="EVD396" s="59"/>
      <c r="EVE396" s="59"/>
      <c r="EVF396" s="59"/>
      <c r="EVG396" s="59"/>
      <c r="EVH396" s="59"/>
      <c r="EVI396" s="59"/>
      <c r="EVJ396" s="59"/>
      <c r="EVK396" s="59"/>
      <c r="EVL396" s="59"/>
      <c r="EVM396" s="59"/>
      <c r="EVN396" s="59"/>
      <c r="EVO396" s="59"/>
      <c r="EVP396" s="59"/>
      <c r="EVQ396" s="59"/>
      <c r="EVR396" s="59"/>
      <c r="EVS396" s="59"/>
      <c r="EVT396" s="59"/>
      <c r="EVU396" s="59"/>
      <c r="EVV396" s="59"/>
      <c r="EVW396" s="59"/>
      <c r="EVX396" s="59"/>
      <c r="EVY396" s="59"/>
      <c r="EVZ396" s="59"/>
      <c r="EWA396" s="59"/>
      <c r="EWB396" s="59"/>
      <c r="EWC396" s="59"/>
      <c r="EWD396" s="59"/>
      <c r="EWE396" s="59"/>
      <c r="EWF396" s="59"/>
      <c r="EWG396" s="59"/>
      <c r="EWH396" s="59"/>
      <c r="EWI396" s="59"/>
      <c r="EWJ396" s="59"/>
      <c r="EWK396" s="59"/>
      <c r="EWL396" s="59"/>
      <c r="EWM396" s="59"/>
      <c r="EWN396" s="59"/>
      <c r="EWO396" s="59"/>
      <c r="EWP396" s="59"/>
      <c r="EWQ396" s="59"/>
      <c r="EWR396" s="59"/>
      <c r="EWS396" s="59"/>
      <c r="EWT396" s="59"/>
      <c r="EWU396" s="59"/>
      <c r="EWV396" s="59"/>
      <c r="EWW396" s="59"/>
      <c r="EWX396" s="59"/>
      <c r="EWY396" s="59"/>
      <c r="EWZ396" s="59"/>
      <c r="EXA396" s="59"/>
      <c r="EXB396" s="59"/>
      <c r="EXC396" s="59"/>
      <c r="EXD396" s="59"/>
      <c r="EXE396" s="59"/>
      <c r="EXF396" s="59"/>
      <c r="EXG396" s="59"/>
      <c r="EXH396" s="59"/>
      <c r="EXI396" s="59"/>
      <c r="EXJ396" s="59"/>
      <c r="EXK396" s="59"/>
      <c r="EXL396" s="59"/>
      <c r="EXM396" s="59"/>
      <c r="EXN396" s="59"/>
      <c r="EXO396" s="59"/>
      <c r="EXP396" s="59"/>
      <c r="EXQ396" s="59"/>
      <c r="EXR396" s="59"/>
      <c r="EXS396" s="59"/>
      <c r="EXT396" s="59"/>
      <c r="EXU396" s="59"/>
      <c r="EXV396" s="59"/>
      <c r="EXW396" s="59"/>
      <c r="EXX396" s="59"/>
      <c r="EXY396" s="59"/>
      <c r="EXZ396" s="59"/>
      <c r="EYA396" s="59"/>
      <c r="EYB396" s="59"/>
      <c r="EYC396" s="59"/>
      <c r="EYD396" s="59"/>
      <c r="EYE396" s="59"/>
      <c r="EYF396" s="59"/>
      <c r="EYG396" s="59"/>
      <c r="EYH396" s="59"/>
      <c r="EYI396" s="59"/>
      <c r="EYJ396" s="59"/>
      <c r="EYK396" s="59"/>
      <c r="EYL396" s="59"/>
      <c r="EYM396" s="59"/>
      <c r="EYN396" s="59"/>
      <c r="EYO396" s="59"/>
      <c r="EYP396" s="59"/>
      <c r="EYQ396" s="59"/>
      <c r="EYR396" s="59"/>
      <c r="EYS396" s="59"/>
      <c r="EYT396" s="59"/>
      <c r="EYU396" s="59"/>
      <c r="EYV396" s="59"/>
      <c r="EYW396" s="59"/>
      <c r="EYX396" s="59"/>
      <c r="EYY396" s="59"/>
      <c r="EYZ396" s="59"/>
      <c r="EZA396" s="59"/>
      <c r="EZB396" s="59"/>
      <c r="EZC396" s="59"/>
      <c r="EZD396" s="59"/>
      <c r="EZE396" s="59"/>
      <c r="EZF396" s="59"/>
      <c r="EZG396" s="59"/>
      <c r="EZH396" s="59"/>
      <c r="EZI396" s="59"/>
      <c r="EZJ396" s="59"/>
      <c r="EZK396" s="59"/>
      <c r="EZL396" s="59"/>
      <c r="EZM396" s="59"/>
      <c r="EZN396" s="59"/>
      <c r="EZO396" s="59"/>
      <c r="EZP396" s="59"/>
      <c r="EZQ396" s="59"/>
      <c r="EZR396" s="59"/>
      <c r="EZS396" s="59"/>
      <c r="EZT396" s="59"/>
      <c r="EZU396" s="59"/>
      <c r="EZV396" s="59"/>
      <c r="EZW396" s="59"/>
      <c r="EZX396" s="59"/>
      <c r="EZY396" s="59"/>
      <c r="EZZ396" s="59"/>
      <c r="FAA396" s="59"/>
      <c r="FAB396" s="59"/>
      <c r="FAC396" s="59"/>
      <c r="FAD396" s="59"/>
      <c r="FAE396" s="59"/>
      <c r="FAF396" s="59"/>
      <c r="FAG396" s="59"/>
      <c r="FAH396" s="59"/>
      <c r="FAI396" s="59"/>
      <c r="FAJ396" s="59"/>
      <c r="FAK396" s="59"/>
      <c r="FAL396" s="59"/>
      <c r="FAM396" s="59"/>
      <c r="FAN396" s="59"/>
      <c r="FAO396" s="59"/>
      <c r="FAP396" s="59"/>
      <c r="FAQ396" s="59"/>
      <c r="FAR396" s="59"/>
      <c r="FAS396" s="59"/>
      <c r="FAT396" s="59"/>
      <c r="FAU396" s="59"/>
      <c r="FAV396" s="59"/>
      <c r="FAW396" s="59"/>
      <c r="FAX396" s="59"/>
      <c r="FAY396" s="59"/>
      <c r="FAZ396" s="59"/>
      <c r="FBA396" s="59"/>
      <c r="FBB396" s="59"/>
      <c r="FBC396" s="59"/>
      <c r="FBD396" s="59"/>
      <c r="FBE396" s="59"/>
      <c r="FBF396" s="59"/>
      <c r="FBG396" s="59"/>
      <c r="FBH396" s="59"/>
      <c r="FBI396" s="59"/>
      <c r="FBJ396" s="59"/>
      <c r="FBK396" s="59"/>
      <c r="FBL396" s="59"/>
      <c r="FBM396" s="59"/>
      <c r="FBN396" s="59"/>
      <c r="FBO396" s="59"/>
      <c r="FBP396" s="59"/>
      <c r="FBQ396" s="59"/>
      <c r="FBR396" s="59"/>
      <c r="FBS396" s="59"/>
      <c r="FBT396" s="59"/>
      <c r="FBU396" s="59"/>
      <c r="FBV396" s="59"/>
      <c r="FBW396" s="59"/>
      <c r="FBX396" s="59"/>
      <c r="FBY396" s="59"/>
      <c r="FBZ396" s="59"/>
      <c r="FCA396" s="59"/>
      <c r="FCB396" s="59"/>
      <c r="FCC396" s="59"/>
      <c r="FCD396" s="59"/>
      <c r="FCE396" s="59"/>
      <c r="FCF396" s="59"/>
      <c r="FCG396" s="59"/>
      <c r="FCH396" s="59"/>
      <c r="FCI396" s="59"/>
      <c r="FCJ396" s="59"/>
      <c r="FCK396" s="59"/>
      <c r="FCL396" s="59"/>
      <c r="FCM396" s="59"/>
      <c r="FCN396" s="59"/>
      <c r="FCO396" s="59"/>
      <c r="FCP396" s="59"/>
      <c r="FCQ396" s="59"/>
      <c r="FCR396" s="59"/>
      <c r="FCS396" s="59"/>
      <c r="FCT396" s="59"/>
      <c r="FCU396" s="59"/>
      <c r="FCV396" s="59"/>
      <c r="FCW396" s="59"/>
      <c r="FCX396" s="59"/>
      <c r="FCY396" s="59"/>
      <c r="FCZ396" s="59"/>
      <c r="FDA396" s="59"/>
      <c r="FDB396" s="59"/>
      <c r="FDC396" s="59"/>
      <c r="FDD396" s="59"/>
      <c r="FDE396" s="59"/>
      <c r="FDF396" s="59"/>
      <c r="FDG396" s="59"/>
      <c r="FDH396" s="59"/>
      <c r="FDI396" s="59"/>
      <c r="FDJ396" s="59"/>
      <c r="FDK396" s="59"/>
      <c r="FDL396" s="59"/>
      <c r="FDM396" s="59"/>
      <c r="FDN396" s="59"/>
      <c r="FDO396" s="59"/>
      <c r="FDP396" s="59"/>
      <c r="FDQ396" s="59"/>
      <c r="FDR396" s="59"/>
      <c r="FDS396" s="59"/>
      <c r="FDT396" s="59"/>
      <c r="FDU396" s="59"/>
      <c r="FDV396" s="59"/>
      <c r="FDW396" s="59"/>
      <c r="FDX396" s="59"/>
      <c r="FDY396" s="59"/>
      <c r="FDZ396" s="59"/>
      <c r="FEA396" s="59"/>
      <c r="FEB396" s="59"/>
      <c r="FEC396" s="59"/>
      <c r="FED396" s="59"/>
      <c r="FEE396" s="59"/>
      <c r="FEF396" s="59"/>
      <c r="FEG396" s="59"/>
      <c r="FEH396" s="59"/>
      <c r="FEI396" s="59"/>
      <c r="FEJ396" s="59"/>
      <c r="FEK396" s="59"/>
      <c r="FEL396" s="59"/>
      <c r="FEM396" s="59"/>
      <c r="FEN396" s="59"/>
      <c r="FEO396" s="59"/>
      <c r="FEP396" s="59"/>
      <c r="FEQ396" s="59"/>
      <c r="FER396" s="59"/>
      <c r="FES396" s="59"/>
      <c r="FET396" s="59"/>
      <c r="FEU396" s="59"/>
      <c r="FEV396" s="59"/>
      <c r="FEW396" s="59"/>
      <c r="FEX396" s="59"/>
      <c r="FEY396" s="59"/>
      <c r="FEZ396" s="59"/>
      <c r="FFA396" s="59"/>
      <c r="FFB396" s="59"/>
      <c r="FFC396" s="59"/>
      <c r="FFD396" s="59"/>
      <c r="FFE396" s="59"/>
      <c r="FFF396" s="59"/>
      <c r="FFG396" s="59"/>
      <c r="FFH396" s="59"/>
      <c r="FFI396" s="59"/>
      <c r="FFJ396" s="59"/>
      <c r="FFK396" s="59"/>
      <c r="FFL396" s="59"/>
      <c r="FFM396" s="59"/>
      <c r="FFN396" s="59"/>
      <c r="FFO396" s="59"/>
      <c r="FFP396" s="59"/>
      <c r="FFQ396" s="59"/>
      <c r="FFR396" s="59"/>
      <c r="FFS396" s="59"/>
      <c r="FFT396" s="59"/>
      <c r="FFU396" s="59"/>
      <c r="FFV396" s="59"/>
      <c r="FFW396" s="59"/>
      <c r="FFX396" s="59"/>
      <c r="FFY396" s="59"/>
      <c r="FFZ396" s="59"/>
      <c r="FGA396" s="59"/>
      <c r="FGB396" s="59"/>
      <c r="FGC396" s="59"/>
      <c r="FGD396" s="59"/>
      <c r="FGE396" s="59"/>
      <c r="FGF396" s="59"/>
      <c r="FGG396" s="59"/>
      <c r="FGH396" s="59"/>
      <c r="FGI396" s="59"/>
      <c r="FGJ396" s="59"/>
      <c r="FGK396" s="59"/>
      <c r="FGL396" s="59"/>
      <c r="FGM396" s="59"/>
      <c r="FGN396" s="59"/>
      <c r="FGO396" s="59"/>
      <c r="FGP396" s="59"/>
      <c r="FGQ396" s="59"/>
      <c r="FGR396" s="59"/>
      <c r="FGS396" s="59"/>
      <c r="FGT396" s="59"/>
      <c r="FGU396" s="59"/>
      <c r="FGV396" s="59"/>
      <c r="FGW396" s="59"/>
      <c r="FGX396" s="59"/>
      <c r="FGY396" s="59"/>
      <c r="FGZ396" s="59"/>
      <c r="FHA396" s="59"/>
      <c r="FHB396" s="59"/>
      <c r="FHC396" s="59"/>
      <c r="FHD396" s="59"/>
      <c r="FHE396" s="59"/>
      <c r="FHF396" s="59"/>
      <c r="FHG396" s="59"/>
      <c r="FHH396" s="59"/>
      <c r="FHI396" s="59"/>
      <c r="FHJ396" s="59"/>
      <c r="FHK396" s="59"/>
      <c r="FHL396" s="59"/>
      <c r="FHM396" s="59"/>
      <c r="FHN396" s="59"/>
      <c r="FHO396" s="59"/>
      <c r="FHP396" s="59"/>
      <c r="FHQ396" s="59"/>
      <c r="FHR396" s="59"/>
      <c r="FHS396" s="59"/>
      <c r="FHT396" s="59"/>
      <c r="FHU396" s="59"/>
      <c r="FHV396" s="59"/>
      <c r="FHW396" s="59"/>
      <c r="FHX396" s="59"/>
      <c r="FHY396" s="59"/>
      <c r="FHZ396" s="59"/>
      <c r="FIA396" s="59"/>
      <c r="FIB396" s="59"/>
      <c r="FIC396" s="59"/>
      <c r="FID396" s="59"/>
      <c r="FIE396" s="59"/>
      <c r="FIF396" s="59"/>
      <c r="FIG396" s="59"/>
      <c r="FIH396" s="59"/>
      <c r="FII396" s="59"/>
      <c r="FIJ396" s="59"/>
      <c r="FIK396" s="59"/>
      <c r="FIL396" s="59"/>
      <c r="FIM396" s="59"/>
      <c r="FIN396" s="59"/>
      <c r="FIO396" s="59"/>
      <c r="FIP396" s="59"/>
      <c r="FIQ396" s="59"/>
      <c r="FIR396" s="59"/>
      <c r="FIS396" s="59"/>
      <c r="FIT396" s="59"/>
      <c r="FIU396" s="59"/>
      <c r="FIV396" s="59"/>
      <c r="FIW396" s="59"/>
      <c r="FIX396" s="59"/>
      <c r="FIY396" s="59"/>
      <c r="FIZ396" s="59"/>
      <c r="FJA396" s="59"/>
      <c r="FJB396" s="59"/>
      <c r="FJC396" s="59"/>
      <c r="FJD396" s="59"/>
    </row>
    <row r="397" spans="1:4320" ht="23.25" customHeight="1" x14ac:dyDescent="0.2">
      <c r="A397" s="185"/>
      <c r="B397" s="252"/>
      <c r="C397" s="192"/>
      <c r="D397" s="93"/>
      <c r="E397" s="118"/>
      <c r="F397" s="358"/>
      <c r="G397" s="266"/>
      <c r="H397" s="255"/>
      <c r="I397" s="95"/>
      <c r="J397" s="268">
        <f>SUM(J391:J392)</f>
        <v>1800000</v>
      </c>
      <c r="K397" s="359">
        <f>SUM(K391:K396)</f>
        <v>2269000</v>
      </c>
      <c r="L397" s="268">
        <f>SUM(L391:L392)</f>
        <v>1800000</v>
      </c>
      <c r="M397" s="359">
        <f>SUM(M391:M396)</f>
        <v>1455858.6602505113</v>
      </c>
      <c r="N397" s="114"/>
    </row>
    <row r="398" spans="1:4320" ht="28.5" customHeight="1" x14ac:dyDescent="0.2">
      <c r="A398" s="60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65"/>
      <c r="N398" s="114"/>
    </row>
    <row r="399" spans="1:4320" ht="32.25" customHeight="1" x14ac:dyDescent="0.2">
      <c r="A399" s="551" t="s">
        <v>518</v>
      </c>
      <c r="B399" s="552"/>
      <c r="C399" s="552"/>
      <c r="D399" s="552"/>
      <c r="E399" s="552"/>
      <c r="F399" s="552"/>
      <c r="G399" s="552"/>
      <c r="H399" s="552"/>
      <c r="I399" s="552"/>
      <c r="J399" s="552"/>
      <c r="K399" s="552"/>
      <c r="L399" s="552"/>
      <c r="M399" s="65"/>
      <c r="N399" s="114"/>
    </row>
    <row r="400" spans="1:4320" ht="51.75" customHeight="1" x14ac:dyDescent="0.2">
      <c r="A400" s="68" t="s">
        <v>4</v>
      </c>
      <c r="B400" s="104" t="s">
        <v>5</v>
      </c>
      <c r="C400" s="101" t="s">
        <v>6</v>
      </c>
      <c r="D400" s="102" t="s">
        <v>7</v>
      </c>
      <c r="E400" s="103" t="s">
        <v>8</v>
      </c>
      <c r="F400" s="104" t="s">
        <v>9</v>
      </c>
      <c r="G400" s="103"/>
      <c r="H400" s="104" t="s">
        <v>10</v>
      </c>
      <c r="I400" s="104" t="s">
        <v>11</v>
      </c>
      <c r="J400" s="511" t="s">
        <v>13</v>
      </c>
      <c r="K400" s="105" t="s">
        <v>12</v>
      </c>
      <c r="L400" s="74" t="s">
        <v>13</v>
      </c>
      <c r="M400" s="75" t="s">
        <v>909</v>
      </c>
      <c r="N400" s="114"/>
    </row>
    <row r="401" spans="1:14" ht="23.25" customHeight="1" x14ac:dyDescent="0.2">
      <c r="A401" s="183" t="s">
        <v>519</v>
      </c>
      <c r="B401" s="246" t="s">
        <v>520</v>
      </c>
      <c r="C401" s="190" t="s">
        <v>16</v>
      </c>
      <c r="D401" s="132" t="s">
        <v>17</v>
      </c>
      <c r="E401" s="360" t="s">
        <v>521</v>
      </c>
      <c r="F401" s="361" t="s">
        <v>394</v>
      </c>
      <c r="G401" s="205"/>
      <c r="H401" s="362">
        <v>70133</v>
      </c>
      <c r="I401" s="111" t="s">
        <v>20</v>
      </c>
      <c r="J401" s="515">
        <v>1714000</v>
      </c>
      <c r="K401" s="112">
        <v>1000000</v>
      </c>
      <c r="L401" s="113">
        <v>1714000</v>
      </c>
      <c r="M401" s="65">
        <v>641630.08384773531</v>
      </c>
      <c r="N401" s="114"/>
    </row>
    <row r="402" spans="1:14" ht="23.25" customHeight="1" x14ac:dyDescent="0.2">
      <c r="A402" s="60"/>
      <c r="B402" s="252"/>
      <c r="C402" s="192"/>
      <c r="D402" s="194"/>
      <c r="E402" s="363"/>
      <c r="F402" s="364"/>
      <c r="G402" s="207"/>
      <c r="H402" s="365"/>
      <c r="I402" s="95"/>
      <c r="J402" s="201">
        <v>1714000</v>
      </c>
      <c r="K402" s="186">
        <f>SUM(K401)</f>
        <v>1000000</v>
      </c>
      <c r="L402" s="201">
        <v>1714000</v>
      </c>
      <c r="M402" s="186">
        <f>SUM(M401)</f>
        <v>641630.08384773531</v>
      </c>
      <c r="N402" s="114"/>
    </row>
    <row r="403" spans="1:14" ht="23.25" customHeight="1" x14ac:dyDescent="0.2">
      <c r="A403" s="60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65"/>
      <c r="N403" s="114"/>
    </row>
    <row r="404" spans="1:14" ht="32.25" customHeight="1" x14ac:dyDescent="0.2">
      <c r="A404" s="551" t="s">
        <v>522</v>
      </c>
      <c r="B404" s="552"/>
      <c r="C404" s="552"/>
      <c r="D404" s="552"/>
      <c r="E404" s="552"/>
      <c r="F404" s="552"/>
      <c r="G404" s="552"/>
      <c r="H404" s="552"/>
      <c r="I404" s="552"/>
      <c r="J404" s="552"/>
      <c r="K404" s="552"/>
      <c r="L404" s="552"/>
      <c r="M404" s="65"/>
      <c r="N404" s="114"/>
    </row>
    <row r="405" spans="1:14" ht="44.25" customHeight="1" x14ac:dyDescent="0.2">
      <c r="A405" s="68" t="s">
        <v>4</v>
      </c>
      <c r="B405" s="104" t="s">
        <v>5</v>
      </c>
      <c r="C405" s="101" t="s">
        <v>6</v>
      </c>
      <c r="D405" s="102" t="s">
        <v>7</v>
      </c>
      <c r="E405" s="103" t="s">
        <v>8</v>
      </c>
      <c r="F405" s="104" t="s">
        <v>9</v>
      </c>
      <c r="G405" s="103"/>
      <c r="H405" s="104" t="s">
        <v>10</v>
      </c>
      <c r="I405" s="104" t="s">
        <v>11</v>
      </c>
      <c r="J405" s="511" t="s">
        <v>13</v>
      </c>
      <c r="K405" s="105" t="s">
        <v>12</v>
      </c>
      <c r="L405" s="74" t="s">
        <v>13</v>
      </c>
      <c r="M405" s="75" t="s">
        <v>909</v>
      </c>
      <c r="N405" s="114"/>
    </row>
    <row r="406" spans="1:14" ht="26.25" customHeight="1" x14ac:dyDescent="0.2">
      <c r="A406" s="183" t="s">
        <v>523</v>
      </c>
      <c r="B406" s="366" t="s">
        <v>524</v>
      </c>
      <c r="C406" s="190" t="s">
        <v>16</v>
      </c>
      <c r="D406" s="132" t="s">
        <v>17</v>
      </c>
      <c r="E406" s="108" t="s">
        <v>525</v>
      </c>
      <c r="F406" s="361" t="s">
        <v>526</v>
      </c>
      <c r="G406" s="248"/>
      <c r="H406" s="162">
        <v>70330</v>
      </c>
      <c r="I406" s="111" t="s">
        <v>20</v>
      </c>
      <c r="J406" s="515">
        <v>379236592</v>
      </c>
      <c r="K406" s="112">
        <v>2000000</v>
      </c>
      <c r="L406" s="113">
        <v>379236592</v>
      </c>
      <c r="M406" s="65">
        <v>1283260.1676954706</v>
      </c>
      <c r="N406" s="114"/>
    </row>
    <row r="407" spans="1:14" ht="26.25" customHeight="1" x14ac:dyDescent="0.2">
      <c r="A407" s="185"/>
      <c r="B407" s="367"/>
      <c r="C407" s="192"/>
      <c r="D407" s="194"/>
      <c r="E407" s="118"/>
      <c r="F407" s="364"/>
      <c r="G407" s="266"/>
      <c r="H407" s="170"/>
      <c r="I407" s="95"/>
      <c r="J407" s="201">
        <v>379236592</v>
      </c>
      <c r="K407" s="186">
        <f>SUM(K406)</f>
        <v>2000000</v>
      </c>
      <c r="L407" s="201">
        <v>379236592</v>
      </c>
      <c r="M407" s="186">
        <f>SUM(M406)</f>
        <v>1283260.1676954706</v>
      </c>
      <c r="N407" s="114"/>
    </row>
    <row r="408" spans="1:14" ht="29.25" customHeight="1" x14ac:dyDescent="0.2">
      <c r="A408" s="60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65"/>
      <c r="N408" s="114"/>
    </row>
    <row r="409" spans="1:14" ht="32.25" customHeight="1" x14ac:dyDescent="0.2">
      <c r="A409" s="551" t="s">
        <v>527</v>
      </c>
      <c r="B409" s="552"/>
      <c r="C409" s="552"/>
      <c r="D409" s="552"/>
      <c r="E409" s="552"/>
      <c r="F409" s="552"/>
      <c r="G409" s="552"/>
      <c r="H409" s="552"/>
      <c r="I409" s="552"/>
      <c r="J409" s="552"/>
      <c r="K409" s="552"/>
      <c r="L409" s="552"/>
      <c r="M409" s="65"/>
      <c r="N409" s="114"/>
    </row>
    <row r="410" spans="1:14" ht="57" customHeight="1" x14ac:dyDescent="0.2">
      <c r="A410" s="68" t="s">
        <v>4</v>
      </c>
      <c r="B410" s="104" t="s">
        <v>5</v>
      </c>
      <c r="C410" s="101" t="s">
        <v>6</v>
      </c>
      <c r="D410" s="102" t="s">
        <v>7</v>
      </c>
      <c r="E410" s="103" t="s">
        <v>8</v>
      </c>
      <c r="F410" s="104" t="s">
        <v>9</v>
      </c>
      <c r="G410" s="103"/>
      <c r="H410" s="104" t="s">
        <v>10</v>
      </c>
      <c r="I410" s="104" t="s">
        <v>11</v>
      </c>
      <c r="J410" s="511" t="s">
        <v>13</v>
      </c>
      <c r="K410" s="105" t="s">
        <v>12</v>
      </c>
      <c r="L410" s="74" t="s">
        <v>13</v>
      </c>
      <c r="M410" s="75" t="s">
        <v>909</v>
      </c>
      <c r="N410" s="114"/>
    </row>
    <row r="411" spans="1:14" ht="24" customHeight="1" x14ac:dyDescent="0.2">
      <c r="A411" s="183" t="s">
        <v>528</v>
      </c>
      <c r="B411" s="246" t="s">
        <v>529</v>
      </c>
      <c r="C411" s="190" t="s">
        <v>16</v>
      </c>
      <c r="D411" s="132" t="s">
        <v>17</v>
      </c>
      <c r="E411" s="110" t="s">
        <v>530</v>
      </c>
      <c r="F411" s="361" t="s">
        <v>531</v>
      </c>
      <c r="G411" s="251"/>
      <c r="H411" s="162">
        <v>70454</v>
      </c>
      <c r="I411" s="111" t="s">
        <v>20</v>
      </c>
      <c r="J411" s="515">
        <v>7955520</v>
      </c>
      <c r="K411" s="112">
        <v>5981264</v>
      </c>
      <c r="L411" s="113">
        <v>7955520</v>
      </c>
      <c r="M411" s="65">
        <v>3837758.9218354411</v>
      </c>
      <c r="N411" s="114"/>
    </row>
    <row r="412" spans="1:14" ht="26.25" customHeight="1" x14ac:dyDescent="0.2">
      <c r="A412" s="183" t="s">
        <v>532</v>
      </c>
      <c r="B412" s="368" t="s">
        <v>533</v>
      </c>
      <c r="C412" s="190" t="s">
        <v>16</v>
      </c>
      <c r="D412" s="132" t="s">
        <v>17</v>
      </c>
      <c r="E412" s="110" t="s">
        <v>530</v>
      </c>
      <c r="F412" s="361" t="s">
        <v>288</v>
      </c>
      <c r="G412" s="251"/>
      <c r="H412" s="162">
        <v>70454</v>
      </c>
      <c r="I412" s="111" t="s">
        <v>20</v>
      </c>
      <c r="J412" s="515">
        <v>6004000</v>
      </c>
      <c r="K412" s="112">
        <v>17943792</v>
      </c>
      <c r="L412" s="113">
        <v>6004000</v>
      </c>
      <c r="M412" s="65">
        <v>11513276.765506323</v>
      </c>
      <c r="N412" s="114"/>
    </row>
    <row r="413" spans="1:14" ht="25.5" x14ac:dyDescent="0.2">
      <c r="A413" s="183" t="s">
        <v>534</v>
      </c>
      <c r="B413" s="368" t="s">
        <v>535</v>
      </c>
      <c r="C413" s="190" t="s">
        <v>16</v>
      </c>
      <c r="D413" s="132" t="s">
        <v>17</v>
      </c>
      <c r="E413" s="110" t="s">
        <v>530</v>
      </c>
      <c r="F413" s="361" t="s">
        <v>291</v>
      </c>
      <c r="G413" s="251"/>
      <c r="H413" s="162">
        <v>70454</v>
      </c>
      <c r="I413" s="111" t="s">
        <v>20</v>
      </c>
      <c r="J413" s="516">
        <v>5000</v>
      </c>
      <c r="K413" s="369"/>
      <c r="L413" s="126">
        <v>5000</v>
      </c>
      <c r="M413" s="65"/>
      <c r="N413" s="114"/>
    </row>
    <row r="414" spans="1:14" ht="28.5" customHeight="1" x14ac:dyDescent="0.2">
      <c r="A414" s="185"/>
      <c r="B414" s="370"/>
      <c r="C414" s="192"/>
      <c r="D414" s="194"/>
      <c r="E414" s="94"/>
      <c r="F414" s="364"/>
      <c r="G414" s="254"/>
      <c r="H414" s="170"/>
      <c r="I414" s="95"/>
      <c r="J414" s="130">
        <f>SUM(J411:J413)</f>
        <v>13964520</v>
      </c>
      <c r="K414" s="239">
        <f>SUM(K411:K413)</f>
        <v>23925056</v>
      </c>
      <c r="L414" s="130">
        <f>SUM(L411:L413)</f>
        <v>13964520</v>
      </c>
      <c r="M414" s="239">
        <f>SUM(M411:M413)</f>
        <v>15351035.687341765</v>
      </c>
      <c r="N414" s="114"/>
    </row>
    <row r="415" spans="1:14" ht="25.5" customHeight="1" x14ac:dyDescent="0.2">
      <c r="A415" s="60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65"/>
      <c r="N415" s="114"/>
    </row>
    <row r="416" spans="1:14" ht="32.25" customHeight="1" x14ac:dyDescent="0.2">
      <c r="A416" s="551" t="s">
        <v>184</v>
      </c>
      <c r="B416" s="552"/>
      <c r="C416" s="552"/>
      <c r="D416" s="552"/>
      <c r="E416" s="552"/>
      <c r="F416" s="552"/>
      <c r="G416" s="552"/>
      <c r="H416" s="552"/>
      <c r="I416" s="552"/>
      <c r="J416" s="552"/>
      <c r="K416" s="552"/>
      <c r="L416" s="552"/>
      <c r="M416" s="65"/>
      <c r="N416" s="114"/>
    </row>
    <row r="417" spans="1:14" ht="56.25" customHeight="1" x14ac:dyDescent="0.2">
      <c r="A417" s="68" t="s">
        <v>4</v>
      </c>
      <c r="B417" s="104" t="s">
        <v>5</v>
      </c>
      <c r="C417" s="101" t="s">
        <v>6</v>
      </c>
      <c r="D417" s="102" t="s">
        <v>7</v>
      </c>
      <c r="E417" s="103" t="s">
        <v>8</v>
      </c>
      <c r="F417" s="104" t="s">
        <v>9</v>
      </c>
      <c r="G417" s="103"/>
      <c r="H417" s="104" t="s">
        <v>10</v>
      </c>
      <c r="I417" s="104" t="s">
        <v>11</v>
      </c>
      <c r="J417" s="511" t="s">
        <v>13</v>
      </c>
      <c r="K417" s="105" t="s">
        <v>12</v>
      </c>
      <c r="L417" s="74" t="s">
        <v>13</v>
      </c>
      <c r="M417" s="75" t="s">
        <v>909</v>
      </c>
      <c r="N417" s="114"/>
    </row>
    <row r="418" spans="1:14" ht="24" customHeight="1" x14ac:dyDescent="0.2">
      <c r="A418" s="183" t="s">
        <v>536</v>
      </c>
      <c r="B418" s="371" t="s">
        <v>537</v>
      </c>
      <c r="C418" s="190" t="s">
        <v>16</v>
      </c>
      <c r="D418" s="132" t="s">
        <v>17</v>
      </c>
      <c r="E418" s="108" t="s">
        <v>538</v>
      </c>
      <c r="F418" s="372" t="s">
        <v>539</v>
      </c>
      <c r="G418" s="109"/>
      <c r="H418" s="162">
        <v>70451</v>
      </c>
      <c r="I418" s="373" t="s">
        <v>20</v>
      </c>
      <c r="J418" s="373"/>
      <c r="K418" s="112">
        <v>4000000</v>
      </c>
      <c r="L418" s="149"/>
      <c r="M418" s="65">
        <v>2566520.3353909412</v>
      </c>
      <c r="N418" s="114"/>
    </row>
    <row r="419" spans="1:14" ht="23.25" customHeight="1" x14ac:dyDescent="0.2">
      <c r="A419" s="183" t="s">
        <v>540</v>
      </c>
      <c r="B419" s="371" t="s">
        <v>541</v>
      </c>
      <c r="C419" s="190" t="s">
        <v>16</v>
      </c>
      <c r="D419" s="132" t="s">
        <v>17</v>
      </c>
      <c r="E419" s="108" t="s">
        <v>538</v>
      </c>
      <c r="F419" s="372" t="s">
        <v>539</v>
      </c>
      <c r="G419" s="109"/>
      <c r="H419" s="162">
        <v>70451</v>
      </c>
      <c r="I419" s="373" t="s">
        <v>20</v>
      </c>
      <c r="J419" s="373"/>
      <c r="K419" s="112">
        <v>4000000</v>
      </c>
      <c r="L419" s="149"/>
      <c r="M419" s="65">
        <v>2566520.3353909412</v>
      </c>
      <c r="N419" s="114"/>
    </row>
    <row r="420" spans="1:14" ht="33.75" customHeight="1" x14ac:dyDescent="0.2">
      <c r="A420" s="183" t="s">
        <v>542</v>
      </c>
      <c r="B420" s="368" t="s">
        <v>543</v>
      </c>
      <c r="C420" s="190" t="s">
        <v>16</v>
      </c>
      <c r="D420" s="132" t="s">
        <v>17</v>
      </c>
      <c r="E420" s="108" t="s">
        <v>538</v>
      </c>
      <c r="F420" s="374" t="s">
        <v>544</v>
      </c>
      <c r="G420" s="66"/>
      <c r="H420" s="375">
        <v>70451</v>
      </c>
      <c r="I420" s="373" t="s">
        <v>20</v>
      </c>
      <c r="J420" s="373"/>
      <c r="K420" s="112">
        <v>50000</v>
      </c>
      <c r="L420" s="184"/>
      <c r="M420" s="65">
        <v>32081.504192386768</v>
      </c>
      <c r="N420" s="114"/>
    </row>
    <row r="421" spans="1:14" ht="22.5" customHeight="1" x14ac:dyDescent="0.2">
      <c r="A421" s="60"/>
      <c r="B421" s="59"/>
      <c r="C421" s="59"/>
      <c r="D421" s="59"/>
      <c r="E421" s="59"/>
      <c r="F421" s="59"/>
      <c r="G421" s="59"/>
      <c r="H421" s="59"/>
      <c r="I421" s="59"/>
      <c r="J421" s="59"/>
      <c r="K421" s="309">
        <f>SUM(K418:K420)</f>
        <v>8050000</v>
      </c>
      <c r="L421" s="270">
        <v>0</v>
      </c>
      <c r="M421" s="309">
        <f>SUM(M418:M420)</f>
        <v>5165122.1749742692</v>
      </c>
      <c r="N421" s="114"/>
    </row>
    <row r="422" spans="1:14" ht="18" customHeight="1" x14ac:dyDescent="0.2">
      <c r="A422" s="60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65"/>
      <c r="N422" s="114"/>
    </row>
    <row r="423" spans="1:14" ht="29.25" customHeight="1" x14ac:dyDescent="0.2">
      <c r="A423" s="549" t="s">
        <v>545</v>
      </c>
      <c r="B423" s="550"/>
      <c r="C423" s="550"/>
      <c r="D423" s="550"/>
      <c r="E423" s="550"/>
      <c r="F423" s="550"/>
      <c r="G423" s="550"/>
      <c r="H423" s="550"/>
      <c r="I423" s="550"/>
      <c r="J423" s="550"/>
      <c r="K423" s="550"/>
      <c r="L423" s="550"/>
      <c r="M423" s="98"/>
      <c r="N423" s="114"/>
    </row>
    <row r="424" spans="1:14" ht="30.75" customHeight="1" x14ac:dyDescent="0.2">
      <c r="A424" s="551" t="s">
        <v>192</v>
      </c>
      <c r="B424" s="552"/>
      <c r="C424" s="552"/>
      <c r="D424" s="552"/>
      <c r="E424" s="552"/>
      <c r="F424" s="552"/>
      <c r="G424" s="552"/>
      <c r="H424" s="552"/>
      <c r="I424" s="552"/>
      <c r="J424" s="552"/>
      <c r="K424" s="552"/>
      <c r="L424" s="552"/>
      <c r="M424" s="65"/>
      <c r="N424" s="114"/>
    </row>
    <row r="425" spans="1:14" ht="54" customHeight="1" x14ac:dyDescent="0.2">
      <c r="A425" s="68" t="s">
        <v>4</v>
      </c>
      <c r="B425" s="104" t="s">
        <v>5</v>
      </c>
      <c r="C425" s="101" t="s">
        <v>6</v>
      </c>
      <c r="D425" s="102" t="s">
        <v>7</v>
      </c>
      <c r="E425" s="103" t="s">
        <v>8</v>
      </c>
      <c r="F425" s="104" t="s">
        <v>9</v>
      </c>
      <c r="G425" s="103"/>
      <c r="H425" s="104" t="s">
        <v>10</v>
      </c>
      <c r="I425" s="104" t="s">
        <v>11</v>
      </c>
      <c r="J425" s="511" t="s">
        <v>13</v>
      </c>
      <c r="K425" s="105" t="s">
        <v>12</v>
      </c>
      <c r="L425" s="74" t="s">
        <v>13</v>
      </c>
      <c r="M425" s="75" t="s">
        <v>909</v>
      </c>
      <c r="N425" s="114"/>
    </row>
    <row r="426" spans="1:14" ht="23.25" customHeight="1" x14ac:dyDescent="0.2">
      <c r="A426" s="183" t="s">
        <v>546</v>
      </c>
      <c r="B426" s="123" t="s">
        <v>547</v>
      </c>
      <c r="C426" s="124" t="s">
        <v>16</v>
      </c>
      <c r="D426" s="294" t="s">
        <v>17</v>
      </c>
      <c r="E426" s="108" t="s">
        <v>195</v>
      </c>
      <c r="F426" s="191" t="s">
        <v>548</v>
      </c>
      <c r="G426" s="248"/>
      <c r="H426" s="162">
        <v>70451</v>
      </c>
      <c r="I426" s="111" t="s">
        <v>20</v>
      </c>
      <c r="J426" s="535">
        <v>100000000</v>
      </c>
      <c r="K426" s="376">
        <v>3500000</v>
      </c>
      <c r="L426" s="377">
        <v>100000000</v>
      </c>
      <c r="M426" s="65">
        <v>2245705.2934670737</v>
      </c>
      <c r="N426" s="114"/>
    </row>
    <row r="427" spans="1:14" ht="23.25" customHeight="1" x14ac:dyDescent="0.2">
      <c r="A427" s="185"/>
      <c r="B427" s="167"/>
      <c r="C427" s="128"/>
      <c r="D427" s="295"/>
      <c r="E427" s="118"/>
      <c r="F427" s="193"/>
      <c r="G427" s="266"/>
      <c r="H427" s="170"/>
      <c r="I427" s="95"/>
      <c r="J427" s="378">
        <v>100000000</v>
      </c>
      <c r="K427" s="244">
        <f>SUM(K426)</f>
        <v>3500000</v>
      </c>
      <c r="L427" s="378">
        <v>100000000</v>
      </c>
      <c r="M427" s="244">
        <f>SUM(M426)</f>
        <v>2245705.2934670737</v>
      </c>
      <c r="N427" s="114"/>
    </row>
    <row r="428" spans="1:14" ht="21.75" customHeight="1" x14ac:dyDescent="0.2">
      <c r="A428" s="60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65"/>
      <c r="N428" s="114"/>
    </row>
    <row r="429" spans="1:14" ht="30.75" customHeight="1" x14ac:dyDescent="0.2">
      <c r="A429" s="551" t="s">
        <v>155</v>
      </c>
      <c r="B429" s="552"/>
      <c r="C429" s="552"/>
      <c r="D429" s="552"/>
      <c r="E429" s="552"/>
      <c r="F429" s="552"/>
      <c r="G429" s="552"/>
      <c r="H429" s="552"/>
      <c r="I429" s="552"/>
      <c r="J429" s="552"/>
      <c r="K429" s="552"/>
      <c r="L429" s="552"/>
      <c r="M429" s="65"/>
      <c r="N429" s="114"/>
    </row>
    <row r="430" spans="1:14" ht="42" customHeight="1" x14ac:dyDescent="0.2">
      <c r="A430" s="68" t="s">
        <v>4</v>
      </c>
      <c r="B430" s="104" t="s">
        <v>5</v>
      </c>
      <c r="C430" s="101" t="s">
        <v>6</v>
      </c>
      <c r="D430" s="102" t="s">
        <v>7</v>
      </c>
      <c r="E430" s="103" t="s">
        <v>8</v>
      </c>
      <c r="F430" s="104" t="s">
        <v>9</v>
      </c>
      <c r="G430" s="103"/>
      <c r="H430" s="104" t="s">
        <v>10</v>
      </c>
      <c r="I430" s="104" t="s">
        <v>11</v>
      </c>
      <c r="J430" s="511" t="s">
        <v>13</v>
      </c>
      <c r="K430" s="105" t="s">
        <v>12</v>
      </c>
      <c r="L430" s="74" t="s">
        <v>13</v>
      </c>
      <c r="M430" s="75" t="s">
        <v>909</v>
      </c>
      <c r="N430" s="114"/>
    </row>
    <row r="431" spans="1:14" ht="23.25" customHeight="1" x14ac:dyDescent="0.2">
      <c r="A431" s="183" t="s">
        <v>549</v>
      </c>
      <c r="B431" s="123" t="s">
        <v>550</v>
      </c>
      <c r="C431" s="124" t="s">
        <v>16</v>
      </c>
      <c r="D431" s="208" t="s">
        <v>17</v>
      </c>
      <c r="E431" s="108" t="s">
        <v>158</v>
      </c>
      <c r="F431" s="191" t="s">
        <v>551</v>
      </c>
      <c r="G431" s="248"/>
      <c r="H431" s="162">
        <v>70540</v>
      </c>
      <c r="I431" s="111" t="s">
        <v>20</v>
      </c>
      <c r="J431" s="515">
        <v>7729000</v>
      </c>
      <c r="K431" s="112">
        <v>39300000</v>
      </c>
      <c r="L431" s="113">
        <v>7729000</v>
      </c>
      <c r="M431" s="65">
        <v>25216062.295216002</v>
      </c>
      <c r="N431" s="114"/>
    </row>
    <row r="432" spans="1:14" ht="20.25" customHeight="1" x14ac:dyDescent="0.2">
      <c r="A432" s="185"/>
      <c r="B432" s="167"/>
      <c r="C432" s="128"/>
      <c r="D432" s="210"/>
      <c r="E432" s="118"/>
      <c r="F432" s="193"/>
      <c r="G432" s="266"/>
      <c r="H432" s="170"/>
      <c r="I432" s="95"/>
      <c r="J432" s="201">
        <v>7729000</v>
      </c>
      <c r="K432" s="186">
        <f>SUM(K431)</f>
        <v>39300000</v>
      </c>
      <c r="L432" s="201">
        <v>7729000</v>
      </c>
      <c r="M432" s="186">
        <f>SUM(M431)</f>
        <v>25216062.295216002</v>
      </c>
      <c r="N432" s="114"/>
    </row>
    <row r="433" spans="1:14" ht="24.75" customHeight="1" x14ac:dyDescent="0.2">
      <c r="A433" s="60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65"/>
      <c r="N433" s="114"/>
    </row>
    <row r="434" spans="1:14" ht="30.75" customHeight="1" x14ac:dyDescent="0.2">
      <c r="A434" s="551" t="s">
        <v>367</v>
      </c>
      <c r="B434" s="552"/>
      <c r="C434" s="552"/>
      <c r="D434" s="552"/>
      <c r="E434" s="552"/>
      <c r="F434" s="552"/>
      <c r="G434" s="552"/>
      <c r="H434" s="552"/>
      <c r="I434" s="552"/>
      <c r="J434" s="552"/>
      <c r="K434" s="552"/>
      <c r="L434" s="552"/>
      <c r="M434" s="65"/>
      <c r="N434" s="114"/>
    </row>
    <row r="435" spans="1:14" ht="50.25" customHeight="1" x14ac:dyDescent="0.2">
      <c r="A435" s="68" t="s">
        <v>4</v>
      </c>
      <c r="B435" s="104" t="s">
        <v>5</v>
      </c>
      <c r="C435" s="101" t="s">
        <v>6</v>
      </c>
      <c r="D435" s="102" t="s">
        <v>7</v>
      </c>
      <c r="E435" s="103" t="s">
        <v>8</v>
      </c>
      <c r="F435" s="104" t="s">
        <v>9</v>
      </c>
      <c r="G435" s="103"/>
      <c r="H435" s="104" t="s">
        <v>10</v>
      </c>
      <c r="I435" s="104" t="s">
        <v>11</v>
      </c>
      <c r="J435" s="511" t="s">
        <v>13</v>
      </c>
      <c r="K435" s="105" t="s">
        <v>12</v>
      </c>
      <c r="L435" s="74" t="s">
        <v>13</v>
      </c>
      <c r="M435" s="75" t="s">
        <v>909</v>
      </c>
      <c r="N435" s="114"/>
    </row>
    <row r="436" spans="1:14" ht="23.25" customHeight="1" x14ac:dyDescent="0.2">
      <c r="A436" s="183" t="s">
        <v>552</v>
      </c>
      <c r="B436" s="125" t="s">
        <v>553</v>
      </c>
      <c r="C436" s="379" t="s">
        <v>16</v>
      </c>
      <c r="D436" s="208" t="s">
        <v>17</v>
      </c>
      <c r="E436" s="108" t="s">
        <v>370</v>
      </c>
      <c r="F436" s="272" t="s">
        <v>554</v>
      </c>
      <c r="G436" s="209"/>
      <c r="H436" s="317">
        <v>70330</v>
      </c>
      <c r="I436" s="111" t="s">
        <v>20</v>
      </c>
      <c r="J436" s="516">
        <v>333500</v>
      </c>
      <c r="K436" s="369"/>
      <c r="L436" s="126">
        <v>333500</v>
      </c>
      <c r="M436" s="65"/>
      <c r="N436" s="114"/>
    </row>
    <row r="437" spans="1:14" ht="23.25" customHeight="1" x14ac:dyDescent="0.2">
      <c r="A437" s="185"/>
      <c r="B437" s="313"/>
      <c r="C437" s="380"/>
      <c r="D437" s="210"/>
      <c r="E437" s="118"/>
      <c r="F437" s="296"/>
      <c r="G437" s="211"/>
      <c r="H437" s="318"/>
      <c r="I437" s="95"/>
      <c r="J437" s="130">
        <v>333500</v>
      </c>
      <c r="K437" s="381">
        <v>0</v>
      </c>
      <c r="L437" s="130">
        <v>333500</v>
      </c>
      <c r="M437" s="65"/>
      <c r="N437" s="114"/>
    </row>
    <row r="438" spans="1:14" ht="23.25" customHeight="1" x14ac:dyDescent="0.2">
      <c r="A438" s="60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65"/>
      <c r="N438" s="114"/>
    </row>
    <row r="439" spans="1:14" ht="30.75" customHeight="1" x14ac:dyDescent="0.2">
      <c r="A439" s="551" t="s">
        <v>555</v>
      </c>
      <c r="B439" s="552"/>
      <c r="C439" s="552"/>
      <c r="D439" s="552"/>
      <c r="E439" s="552"/>
      <c r="F439" s="552"/>
      <c r="G439" s="552"/>
      <c r="H439" s="552"/>
      <c r="I439" s="552"/>
      <c r="J439" s="552"/>
      <c r="K439" s="552"/>
      <c r="L439" s="552"/>
      <c r="M439" s="65"/>
      <c r="N439" s="114"/>
    </row>
    <row r="440" spans="1:14" ht="50.25" customHeight="1" x14ac:dyDescent="0.2">
      <c r="A440" s="68" t="s">
        <v>4</v>
      </c>
      <c r="B440" s="104" t="s">
        <v>5</v>
      </c>
      <c r="C440" s="101" t="s">
        <v>6</v>
      </c>
      <c r="D440" s="102" t="s">
        <v>7</v>
      </c>
      <c r="E440" s="103" t="s">
        <v>8</v>
      </c>
      <c r="F440" s="104" t="s">
        <v>9</v>
      </c>
      <c r="G440" s="103"/>
      <c r="H440" s="104" t="s">
        <v>10</v>
      </c>
      <c r="I440" s="104" t="s">
        <v>11</v>
      </c>
      <c r="J440" s="511" t="s">
        <v>13</v>
      </c>
      <c r="K440" s="105" t="s">
        <v>12</v>
      </c>
      <c r="L440" s="74" t="s">
        <v>13</v>
      </c>
      <c r="M440" s="75" t="s">
        <v>909</v>
      </c>
      <c r="N440" s="114"/>
    </row>
    <row r="441" spans="1:14" ht="38.25" x14ac:dyDescent="0.2">
      <c r="A441" s="183" t="s">
        <v>556</v>
      </c>
      <c r="B441" s="125" t="s">
        <v>557</v>
      </c>
      <c r="C441" s="382" t="s">
        <v>16</v>
      </c>
      <c r="D441" s="208" t="s">
        <v>17</v>
      </c>
      <c r="E441" s="108" t="s">
        <v>36</v>
      </c>
      <c r="F441" s="272" t="s">
        <v>558</v>
      </c>
      <c r="G441" s="209"/>
      <c r="H441" s="110">
        <v>70112</v>
      </c>
      <c r="I441" s="111" t="s">
        <v>20</v>
      </c>
      <c r="J441" s="516">
        <v>693761</v>
      </c>
      <c r="K441" s="383"/>
      <c r="L441" s="126">
        <v>693761</v>
      </c>
      <c r="M441" s="65"/>
      <c r="N441" s="114"/>
    </row>
    <row r="442" spans="1:14" ht="25.5" customHeight="1" x14ac:dyDescent="0.2">
      <c r="A442" s="185"/>
      <c r="B442" s="313"/>
      <c r="C442" s="384"/>
      <c r="D442" s="210"/>
      <c r="E442" s="118"/>
      <c r="F442" s="296"/>
      <c r="G442" s="211"/>
      <c r="H442" s="94"/>
      <c r="I442" s="95"/>
      <c r="J442" s="130">
        <v>693761</v>
      </c>
      <c r="K442" s="385">
        <v>0</v>
      </c>
      <c r="L442" s="130">
        <v>693761</v>
      </c>
      <c r="M442" s="65"/>
      <c r="N442" s="114"/>
    </row>
    <row r="443" spans="1:14" ht="22.5" customHeight="1" x14ac:dyDescent="0.2">
      <c r="A443" s="60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65"/>
      <c r="N443" s="114"/>
    </row>
    <row r="444" spans="1:14" ht="30.75" customHeight="1" x14ac:dyDescent="0.2">
      <c r="A444" s="551" t="s">
        <v>374</v>
      </c>
      <c r="B444" s="552"/>
      <c r="C444" s="552"/>
      <c r="D444" s="552"/>
      <c r="E444" s="552"/>
      <c r="F444" s="552"/>
      <c r="G444" s="552"/>
      <c r="H444" s="552"/>
      <c r="I444" s="552"/>
      <c r="J444" s="552"/>
      <c r="K444" s="552"/>
      <c r="L444" s="552"/>
      <c r="M444" s="65"/>
      <c r="N444" s="114"/>
    </row>
    <row r="445" spans="1:14" ht="51.75" customHeight="1" x14ac:dyDescent="0.2">
      <c r="A445" s="68" t="s">
        <v>4</v>
      </c>
      <c r="B445" s="104" t="s">
        <v>5</v>
      </c>
      <c r="C445" s="101" t="s">
        <v>6</v>
      </c>
      <c r="D445" s="102" t="s">
        <v>7</v>
      </c>
      <c r="E445" s="103" t="s">
        <v>8</v>
      </c>
      <c r="F445" s="104" t="s">
        <v>9</v>
      </c>
      <c r="G445" s="103"/>
      <c r="H445" s="104" t="s">
        <v>10</v>
      </c>
      <c r="I445" s="104" t="s">
        <v>11</v>
      </c>
      <c r="J445" s="511" t="s">
        <v>13</v>
      </c>
      <c r="K445" s="105" t="s">
        <v>12</v>
      </c>
      <c r="L445" s="74" t="s">
        <v>13</v>
      </c>
      <c r="M445" s="75" t="s">
        <v>909</v>
      </c>
      <c r="N445" s="114"/>
    </row>
    <row r="446" spans="1:14" ht="27" customHeight="1" x14ac:dyDescent="0.2">
      <c r="A446" s="183" t="s">
        <v>559</v>
      </c>
      <c r="B446" s="125" t="s">
        <v>553</v>
      </c>
      <c r="C446" s="379" t="s">
        <v>16</v>
      </c>
      <c r="D446" s="208" t="s">
        <v>17</v>
      </c>
      <c r="E446" s="108" t="s">
        <v>370</v>
      </c>
      <c r="F446" s="291" t="s">
        <v>554</v>
      </c>
      <c r="G446" s="209"/>
      <c r="H446" s="162">
        <v>70330</v>
      </c>
      <c r="I446" s="111" t="s">
        <v>20</v>
      </c>
      <c r="J446" s="516">
        <v>200000</v>
      </c>
      <c r="K446" s="112">
        <v>500000</v>
      </c>
      <c r="L446" s="126">
        <v>200000</v>
      </c>
      <c r="M446" s="65">
        <v>320815.04192386765</v>
      </c>
      <c r="N446" s="114"/>
    </row>
    <row r="447" spans="1:14" ht="26.25" customHeight="1" x14ac:dyDescent="0.25">
      <c r="A447" s="183" t="s">
        <v>560</v>
      </c>
      <c r="B447" s="125" t="s">
        <v>561</v>
      </c>
      <c r="C447" s="379" t="s">
        <v>16</v>
      </c>
      <c r="D447" s="208" t="s">
        <v>17</v>
      </c>
      <c r="E447" s="108" t="s">
        <v>370</v>
      </c>
      <c r="F447" s="291" t="s">
        <v>554</v>
      </c>
      <c r="G447" s="209"/>
      <c r="H447" s="162">
        <v>70330</v>
      </c>
      <c r="I447" s="111" t="s">
        <v>20</v>
      </c>
      <c r="J447" s="529"/>
      <c r="K447" s="112">
        <v>4000000</v>
      </c>
      <c r="L447" s="184"/>
      <c r="M447" s="65">
        <v>2566520.3353909412</v>
      </c>
      <c r="N447" s="114"/>
    </row>
    <row r="448" spans="1:14" ht="26.25" customHeight="1" x14ac:dyDescent="0.2">
      <c r="A448" s="185"/>
      <c r="B448" s="313"/>
      <c r="C448" s="380"/>
      <c r="D448" s="210"/>
      <c r="E448" s="118"/>
      <c r="F448" s="315"/>
      <c r="G448" s="211"/>
      <c r="H448" s="170"/>
      <c r="I448" s="95"/>
      <c r="J448" s="334">
        <f>SUM(J446:J447)</f>
        <v>200000</v>
      </c>
      <c r="K448" s="386">
        <f>SUM(K446:K447)</f>
        <v>4500000</v>
      </c>
      <c r="L448" s="334">
        <f>SUM(L446:L447)</f>
        <v>200000</v>
      </c>
      <c r="M448" s="386">
        <f>SUM(M446:M447)</f>
        <v>2887335.3773148088</v>
      </c>
      <c r="N448" s="114"/>
    </row>
    <row r="449" spans="1:14" ht="25.5" customHeight="1" x14ac:dyDescent="0.2">
      <c r="A449" s="60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65"/>
      <c r="N449" s="114"/>
    </row>
    <row r="450" spans="1:14" ht="29.25" customHeight="1" x14ac:dyDescent="0.2">
      <c r="A450" s="558" t="s">
        <v>562</v>
      </c>
      <c r="B450" s="559"/>
      <c r="C450" s="559"/>
      <c r="D450" s="559"/>
      <c r="E450" s="559"/>
      <c r="F450" s="559"/>
      <c r="G450" s="559"/>
      <c r="H450" s="559"/>
      <c r="I450" s="559"/>
      <c r="J450" s="559"/>
      <c r="K450" s="559"/>
      <c r="L450" s="559"/>
      <c r="M450" s="98"/>
      <c r="N450" s="114"/>
    </row>
    <row r="451" spans="1:14" ht="30.75" customHeight="1" x14ac:dyDescent="0.2">
      <c r="A451" s="551" t="s">
        <v>563</v>
      </c>
      <c r="B451" s="552"/>
      <c r="C451" s="552"/>
      <c r="D451" s="552"/>
      <c r="E451" s="552"/>
      <c r="F451" s="552"/>
      <c r="G451" s="552"/>
      <c r="H451" s="552"/>
      <c r="I451" s="552"/>
      <c r="J451" s="552"/>
      <c r="K451" s="552"/>
      <c r="L451" s="552"/>
      <c r="M451" s="65"/>
      <c r="N451" s="114"/>
    </row>
    <row r="452" spans="1:14" ht="51.75" customHeight="1" x14ac:dyDescent="0.2">
      <c r="A452" s="68" t="s">
        <v>4</v>
      </c>
      <c r="B452" s="104" t="s">
        <v>5</v>
      </c>
      <c r="C452" s="101" t="s">
        <v>6</v>
      </c>
      <c r="D452" s="102" t="s">
        <v>7</v>
      </c>
      <c r="E452" s="103" t="s">
        <v>8</v>
      </c>
      <c r="F452" s="104" t="s">
        <v>9</v>
      </c>
      <c r="G452" s="103"/>
      <c r="H452" s="104" t="s">
        <v>10</v>
      </c>
      <c r="I452" s="104" t="s">
        <v>11</v>
      </c>
      <c r="J452" s="511" t="s">
        <v>13</v>
      </c>
      <c r="K452" s="105" t="s">
        <v>12</v>
      </c>
      <c r="L452" s="74" t="s">
        <v>13</v>
      </c>
      <c r="M452" s="75" t="s">
        <v>909</v>
      </c>
      <c r="N452" s="114"/>
    </row>
    <row r="453" spans="1:14" ht="36.75" customHeight="1" x14ac:dyDescent="0.2">
      <c r="A453" s="183" t="s">
        <v>503</v>
      </c>
      <c r="B453" s="123" t="s">
        <v>564</v>
      </c>
      <c r="C453" s="107" t="s">
        <v>16</v>
      </c>
      <c r="D453" s="79" t="s">
        <v>17</v>
      </c>
      <c r="E453" s="108" t="s">
        <v>505</v>
      </c>
      <c r="F453" s="172" t="s">
        <v>565</v>
      </c>
      <c r="G453" s="248"/>
      <c r="H453" s="162">
        <v>70131</v>
      </c>
      <c r="I453" s="111" t="s">
        <v>20</v>
      </c>
      <c r="J453" s="515">
        <v>200000</v>
      </c>
      <c r="K453" s="112">
        <v>150000</v>
      </c>
      <c r="L453" s="113">
        <v>200000</v>
      </c>
      <c r="M453" s="65">
        <v>96244.512577160305</v>
      </c>
      <c r="N453" s="114"/>
    </row>
    <row r="454" spans="1:14" ht="25.5" customHeight="1" x14ac:dyDescent="0.2">
      <c r="A454" s="185"/>
      <c r="B454" s="167"/>
      <c r="C454" s="117"/>
      <c r="D454" s="91"/>
      <c r="E454" s="118"/>
      <c r="F454" s="93"/>
      <c r="G454" s="266"/>
      <c r="H454" s="170"/>
      <c r="I454" s="95"/>
      <c r="J454" s="201">
        <v>200000</v>
      </c>
      <c r="K454" s="186">
        <f>SUM(K453)</f>
        <v>150000</v>
      </c>
      <c r="L454" s="201">
        <v>200000</v>
      </c>
      <c r="M454" s="186">
        <f>SUM(M453)</f>
        <v>96244.512577160305</v>
      </c>
      <c r="N454" s="114"/>
    </row>
    <row r="455" spans="1:14" ht="23.25" customHeight="1" x14ac:dyDescent="0.2">
      <c r="A455" s="60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65"/>
      <c r="N455" s="114"/>
    </row>
    <row r="456" spans="1:14" ht="30.75" customHeight="1" x14ac:dyDescent="0.2">
      <c r="A456" s="551" t="s">
        <v>566</v>
      </c>
      <c r="B456" s="552"/>
      <c r="C456" s="552"/>
      <c r="D456" s="552"/>
      <c r="E456" s="552"/>
      <c r="F456" s="552"/>
      <c r="G456" s="552"/>
      <c r="H456" s="552"/>
      <c r="I456" s="552"/>
      <c r="J456" s="552"/>
      <c r="K456" s="552"/>
      <c r="L456" s="552"/>
      <c r="M456" s="65"/>
      <c r="N456" s="114"/>
    </row>
    <row r="457" spans="1:14" ht="50.25" customHeight="1" x14ac:dyDescent="0.2">
      <c r="A457" s="68" t="s">
        <v>4</v>
      </c>
      <c r="B457" s="104" t="s">
        <v>5</v>
      </c>
      <c r="C457" s="101" t="s">
        <v>6</v>
      </c>
      <c r="D457" s="102" t="s">
        <v>7</v>
      </c>
      <c r="E457" s="103" t="s">
        <v>8</v>
      </c>
      <c r="F457" s="104" t="s">
        <v>9</v>
      </c>
      <c r="G457" s="103"/>
      <c r="H457" s="104" t="s">
        <v>10</v>
      </c>
      <c r="I457" s="104" t="s">
        <v>11</v>
      </c>
      <c r="J457" s="511" t="s">
        <v>13</v>
      </c>
      <c r="K457" s="105" t="s">
        <v>12</v>
      </c>
      <c r="L457" s="74" t="s">
        <v>13</v>
      </c>
      <c r="M457" s="75" t="s">
        <v>909</v>
      </c>
      <c r="N457" s="114"/>
    </row>
    <row r="458" spans="1:14" ht="21" customHeight="1" x14ac:dyDescent="0.2">
      <c r="A458" s="183" t="s">
        <v>567</v>
      </c>
      <c r="B458" s="123" t="s">
        <v>568</v>
      </c>
      <c r="C458" s="107" t="s">
        <v>16</v>
      </c>
      <c r="D458" s="79" t="s">
        <v>17</v>
      </c>
      <c r="E458" s="350" t="s">
        <v>95</v>
      </c>
      <c r="F458" s="79" t="s">
        <v>569</v>
      </c>
      <c r="G458" s="251"/>
      <c r="H458" s="162">
        <v>70421</v>
      </c>
      <c r="I458" s="111" t="s">
        <v>20</v>
      </c>
      <c r="J458" s="515">
        <v>413100</v>
      </c>
      <c r="K458" s="250">
        <v>300000</v>
      </c>
      <c r="L458" s="113">
        <v>413100</v>
      </c>
      <c r="M458" s="65">
        <v>192489.02515432061</v>
      </c>
      <c r="N458" s="114"/>
    </row>
    <row r="459" spans="1:14" ht="23.25" customHeight="1" x14ac:dyDescent="0.2">
      <c r="A459" s="183" t="s">
        <v>570</v>
      </c>
      <c r="B459" s="123" t="s">
        <v>571</v>
      </c>
      <c r="C459" s="107" t="s">
        <v>16</v>
      </c>
      <c r="D459" s="79" t="s">
        <v>17</v>
      </c>
      <c r="E459" s="350" t="s">
        <v>95</v>
      </c>
      <c r="F459" s="79" t="s">
        <v>569</v>
      </c>
      <c r="G459" s="248"/>
      <c r="H459" s="162">
        <v>70421</v>
      </c>
      <c r="I459" s="111" t="s">
        <v>20</v>
      </c>
      <c r="J459" s="515">
        <v>1000000</v>
      </c>
      <c r="K459" s="112">
        <v>2500000</v>
      </c>
      <c r="L459" s="113">
        <v>1000000</v>
      </c>
      <c r="M459" s="65">
        <v>1604075.2096193384</v>
      </c>
      <c r="N459" s="114"/>
    </row>
    <row r="460" spans="1:14" ht="23.25" customHeight="1" x14ac:dyDescent="0.2">
      <c r="A460" s="183" t="s">
        <v>572</v>
      </c>
      <c r="B460" s="123" t="s">
        <v>573</v>
      </c>
      <c r="C460" s="107" t="s">
        <v>16</v>
      </c>
      <c r="D460" s="79" t="s">
        <v>17</v>
      </c>
      <c r="E460" s="350" t="s">
        <v>95</v>
      </c>
      <c r="F460" s="79" t="s">
        <v>574</v>
      </c>
      <c r="G460" s="251"/>
      <c r="H460" s="162">
        <v>70421</v>
      </c>
      <c r="I460" s="111" t="s">
        <v>20</v>
      </c>
      <c r="J460" s="515">
        <v>18760000</v>
      </c>
      <c r="K460" s="250"/>
      <c r="L460" s="113">
        <v>18760000</v>
      </c>
      <c r="M460" s="65"/>
      <c r="N460" s="114"/>
    </row>
    <row r="461" spans="1:14" ht="21.75" customHeight="1" x14ac:dyDescent="0.2">
      <c r="A461" s="183" t="s">
        <v>575</v>
      </c>
      <c r="B461" s="123" t="s">
        <v>576</v>
      </c>
      <c r="C461" s="107" t="s">
        <v>16</v>
      </c>
      <c r="D461" s="79" t="s">
        <v>17</v>
      </c>
      <c r="E461" s="350" t="s">
        <v>95</v>
      </c>
      <c r="F461" s="79" t="s">
        <v>569</v>
      </c>
      <c r="G461" s="251"/>
      <c r="H461" s="162">
        <v>70421</v>
      </c>
      <c r="I461" s="111" t="s">
        <v>20</v>
      </c>
      <c r="J461" s="515">
        <v>200000</v>
      </c>
      <c r="K461" s="250">
        <v>1000000</v>
      </c>
      <c r="L461" s="113">
        <v>200000</v>
      </c>
      <c r="M461" s="65">
        <v>641630.08384773531</v>
      </c>
      <c r="N461" s="114"/>
    </row>
    <row r="462" spans="1:14" ht="21" customHeight="1" x14ac:dyDescent="0.2">
      <c r="A462" s="183" t="s">
        <v>577</v>
      </c>
      <c r="B462" s="123" t="s">
        <v>829</v>
      </c>
      <c r="C462" s="107" t="s">
        <v>16</v>
      </c>
      <c r="D462" s="79" t="s">
        <v>17</v>
      </c>
      <c r="E462" s="350" t="s">
        <v>95</v>
      </c>
      <c r="F462" s="79" t="s">
        <v>569</v>
      </c>
      <c r="G462" s="251"/>
      <c r="H462" s="162">
        <v>70421</v>
      </c>
      <c r="I462" s="111" t="s">
        <v>20</v>
      </c>
      <c r="J462" s="515">
        <v>43725000</v>
      </c>
      <c r="K462" s="250">
        <v>500000</v>
      </c>
      <c r="L462" s="113">
        <v>43725000</v>
      </c>
      <c r="M462" s="65">
        <v>320815.04192386765</v>
      </c>
      <c r="N462" s="114"/>
    </row>
    <row r="463" spans="1:14" ht="24" customHeight="1" x14ac:dyDescent="0.2">
      <c r="A463" s="183" t="s">
        <v>578</v>
      </c>
      <c r="B463" s="123" t="s">
        <v>830</v>
      </c>
      <c r="C463" s="107" t="s">
        <v>16</v>
      </c>
      <c r="D463" s="79" t="s">
        <v>17</v>
      </c>
      <c r="E463" s="350" t="s">
        <v>95</v>
      </c>
      <c r="F463" s="79" t="s">
        <v>574</v>
      </c>
      <c r="G463" s="251"/>
      <c r="H463" s="162">
        <v>70421</v>
      </c>
      <c r="I463" s="111" t="s">
        <v>20</v>
      </c>
      <c r="J463" s="515">
        <v>18760000</v>
      </c>
      <c r="K463" s="250">
        <v>500000</v>
      </c>
      <c r="L463" s="113">
        <v>18760000</v>
      </c>
      <c r="M463" s="65">
        <v>320815.04192386765</v>
      </c>
      <c r="N463" s="114"/>
    </row>
    <row r="464" spans="1:14" ht="21.75" customHeight="1" x14ac:dyDescent="0.2">
      <c r="A464" s="183" t="s">
        <v>579</v>
      </c>
      <c r="B464" s="123" t="s">
        <v>831</v>
      </c>
      <c r="C464" s="107" t="s">
        <v>16</v>
      </c>
      <c r="D464" s="79" t="s">
        <v>17</v>
      </c>
      <c r="E464" s="350" t="s">
        <v>95</v>
      </c>
      <c r="F464" s="79" t="s">
        <v>569</v>
      </c>
      <c r="G464" s="251"/>
      <c r="H464" s="162">
        <v>70421</v>
      </c>
      <c r="I464" s="111" t="s">
        <v>20</v>
      </c>
      <c r="J464" s="515">
        <v>200000</v>
      </c>
      <c r="K464" s="250">
        <v>1000000</v>
      </c>
      <c r="L464" s="113">
        <v>200000</v>
      </c>
      <c r="M464" s="65">
        <v>641630.08384773531</v>
      </c>
      <c r="N464" s="114"/>
    </row>
    <row r="465" spans="1:4320" ht="21.75" customHeight="1" x14ac:dyDescent="0.2">
      <c r="A465" s="256" t="s">
        <v>580</v>
      </c>
      <c r="B465" s="257" t="s">
        <v>832</v>
      </c>
      <c r="C465" s="138" t="s">
        <v>16</v>
      </c>
      <c r="D465" s="139" t="s">
        <v>17</v>
      </c>
      <c r="E465" s="387" t="s">
        <v>95</v>
      </c>
      <c r="F465" s="139" t="s">
        <v>569</v>
      </c>
      <c r="G465" s="322"/>
      <c r="H465" s="262">
        <v>70421</v>
      </c>
      <c r="I465" s="144" t="s">
        <v>20</v>
      </c>
      <c r="J465" s="526">
        <v>43725000</v>
      </c>
      <c r="K465" s="323">
        <v>1000000</v>
      </c>
      <c r="L465" s="264">
        <v>43725000</v>
      </c>
      <c r="M465" s="65">
        <v>641630.08384773531</v>
      </c>
      <c r="N465" s="114"/>
    </row>
    <row r="466" spans="1:4320" ht="21.75" customHeight="1" x14ac:dyDescent="0.2">
      <c r="A466" s="256"/>
      <c r="B466" s="257" t="s">
        <v>834</v>
      </c>
      <c r="C466" s="138" t="s">
        <v>16</v>
      </c>
      <c r="D466" s="139" t="s">
        <v>17</v>
      </c>
      <c r="E466" s="387" t="s">
        <v>95</v>
      </c>
      <c r="F466" s="139"/>
      <c r="G466" s="322"/>
      <c r="H466" s="262">
        <v>70421</v>
      </c>
      <c r="I466" s="144"/>
      <c r="J466" s="526"/>
      <c r="K466" s="323">
        <v>1000000</v>
      </c>
      <c r="L466" s="264"/>
      <c r="M466" s="65">
        <v>641630.08384773531</v>
      </c>
      <c r="N466" s="114"/>
    </row>
    <row r="467" spans="1:4320" s="66" customFormat="1" ht="21.75" customHeight="1" x14ac:dyDescent="0.2">
      <c r="A467" s="183"/>
      <c r="B467" s="123" t="s">
        <v>833</v>
      </c>
      <c r="C467" s="138" t="s">
        <v>16</v>
      </c>
      <c r="D467" s="139" t="s">
        <v>17</v>
      </c>
      <c r="E467" s="387" t="s">
        <v>95</v>
      </c>
      <c r="F467" s="79"/>
      <c r="G467" s="251"/>
      <c r="H467" s="262">
        <v>70421</v>
      </c>
      <c r="I467" s="111"/>
      <c r="J467" s="515"/>
      <c r="K467" s="250">
        <v>500000</v>
      </c>
      <c r="L467" s="113"/>
      <c r="M467" s="65">
        <v>320815.04192386765</v>
      </c>
      <c r="N467" s="114"/>
      <c r="O467" s="58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  <c r="EN467" s="59"/>
      <c r="EO467" s="59"/>
      <c r="EP467" s="59"/>
      <c r="EQ467" s="59"/>
      <c r="ER467" s="59"/>
      <c r="ES467" s="59"/>
      <c r="ET467" s="59"/>
      <c r="EU467" s="59"/>
      <c r="EV467" s="59"/>
      <c r="EW467" s="59"/>
      <c r="EX467" s="59"/>
      <c r="EY467" s="59"/>
      <c r="EZ467" s="59"/>
      <c r="FA467" s="59"/>
      <c r="FB467" s="59"/>
      <c r="FC467" s="59"/>
      <c r="FD467" s="59"/>
      <c r="FE467" s="59"/>
      <c r="FF467" s="59"/>
      <c r="FG467" s="59"/>
      <c r="FH467" s="59"/>
      <c r="FI467" s="59"/>
      <c r="FJ467" s="59"/>
      <c r="FK467" s="59"/>
      <c r="FL467" s="59"/>
      <c r="FM467" s="59"/>
      <c r="FN467" s="59"/>
      <c r="FO467" s="59"/>
      <c r="FP467" s="59"/>
      <c r="FQ467" s="59"/>
      <c r="FR467" s="59"/>
      <c r="FS467" s="59"/>
      <c r="FT467" s="59"/>
      <c r="FU467" s="59"/>
      <c r="FV467" s="59"/>
      <c r="FW467" s="59"/>
      <c r="FX467" s="59"/>
      <c r="FY467" s="59"/>
      <c r="FZ467" s="59"/>
      <c r="GA467" s="59"/>
      <c r="GB467" s="59"/>
      <c r="GC467" s="59"/>
      <c r="GD467" s="59"/>
      <c r="GE467" s="59"/>
      <c r="GF467" s="59"/>
      <c r="GG467" s="59"/>
      <c r="GH467" s="59"/>
      <c r="GI467" s="59"/>
      <c r="GJ467" s="59"/>
      <c r="GK467" s="59"/>
      <c r="GL467" s="59"/>
      <c r="GM467" s="59"/>
      <c r="GN467" s="59"/>
      <c r="GO467" s="59"/>
      <c r="GP467" s="59"/>
      <c r="GQ467" s="59"/>
      <c r="GR467" s="59"/>
      <c r="GS467" s="59"/>
      <c r="GT467" s="59"/>
      <c r="GU467" s="59"/>
      <c r="GV467" s="59"/>
      <c r="GW467" s="59"/>
      <c r="GX467" s="59"/>
      <c r="GY467" s="59"/>
      <c r="GZ467" s="59"/>
      <c r="HA467" s="59"/>
      <c r="HB467" s="59"/>
      <c r="HC467" s="59"/>
      <c r="HD467" s="59"/>
      <c r="HE467" s="59"/>
      <c r="HF467" s="59"/>
      <c r="HG467" s="59"/>
      <c r="HH467" s="59"/>
      <c r="HI467" s="59"/>
      <c r="HJ467" s="59"/>
      <c r="HK467" s="59"/>
      <c r="HL467" s="59"/>
      <c r="HM467" s="59"/>
      <c r="HN467" s="59"/>
      <c r="HO467" s="59"/>
      <c r="HP467" s="59"/>
      <c r="HQ467" s="59"/>
      <c r="HR467" s="59"/>
      <c r="HS467" s="59"/>
      <c r="HT467" s="59"/>
      <c r="HU467" s="59"/>
      <c r="HV467" s="59"/>
      <c r="HW467" s="59"/>
      <c r="HX467" s="59"/>
      <c r="HY467" s="59"/>
      <c r="HZ467" s="59"/>
      <c r="IA467" s="59"/>
      <c r="IB467" s="59"/>
      <c r="IC467" s="59"/>
      <c r="ID467" s="59"/>
      <c r="IE467" s="59"/>
      <c r="IF467" s="59"/>
      <c r="IG467" s="59"/>
      <c r="IH467" s="59"/>
      <c r="II467" s="59"/>
      <c r="IJ467" s="59"/>
      <c r="IK467" s="59"/>
      <c r="IL467" s="59"/>
      <c r="IM467" s="59"/>
      <c r="IN467" s="59"/>
      <c r="IO467" s="59"/>
      <c r="IP467" s="59"/>
      <c r="IQ467" s="59"/>
      <c r="IR467" s="59"/>
      <c r="IS467" s="59"/>
      <c r="IT467" s="59"/>
      <c r="IU467" s="59"/>
      <c r="IV467" s="59"/>
      <c r="IW467" s="59"/>
      <c r="IX467" s="59"/>
      <c r="IY467" s="59"/>
      <c r="IZ467" s="59"/>
      <c r="JA467" s="59"/>
      <c r="JB467" s="59"/>
      <c r="JC467" s="59"/>
      <c r="JD467" s="59"/>
      <c r="JE467" s="59"/>
      <c r="JF467" s="59"/>
      <c r="JG467" s="59"/>
      <c r="JH467" s="59"/>
      <c r="JI467" s="59"/>
      <c r="JJ467" s="59"/>
      <c r="JK467" s="59"/>
      <c r="JL467" s="59"/>
      <c r="JM467" s="59"/>
      <c r="JN467" s="59"/>
      <c r="JO467" s="59"/>
      <c r="JP467" s="59"/>
      <c r="JQ467" s="59"/>
      <c r="JR467" s="59"/>
      <c r="JS467" s="59"/>
      <c r="JT467" s="59"/>
      <c r="JU467" s="59"/>
      <c r="JV467" s="59"/>
      <c r="JW467" s="59"/>
      <c r="JX467" s="59"/>
      <c r="JY467" s="59"/>
      <c r="JZ467" s="59"/>
      <c r="KA467" s="59"/>
      <c r="KB467" s="59"/>
      <c r="KC467" s="59"/>
      <c r="KD467" s="59"/>
      <c r="KE467" s="59"/>
      <c r="KF467" s="59"/>
      <c r="KG467" s="59"/>
      <c r="KH467" s="59"/>
      <c r="KI467" s="59"/>
      <c r="KJ467" s="59"/>
      <c r="KK467" s="59"/>
      <c r="KL467" s="59"/>
      <c r="KM467" s="59"/>
      <c r="KN467" s="59"/>
      <c r="KO467" s="59"/>
      <c r="KP467" s="59"/>
      <c r="KQ467" s="59"/>
      <c r="KR467" s="59"/>
      <c r="KS467" s="59"/>
      <c r="KT467" s="59"/>
      <c r="KU467" s="59"/>
      <c r="KV467" s="59"/>
      <c r="KW467" s="59"/>
      <c r="KX467" s="59"/>
      <c r="KY467" s="59"/>
      <c r="KZ467" s="59"/>
      <c r="LA467" s="59"/>
      <c r="LB467" s="59"/>
      <c r="LC467" s="59"/>
      <c r="LD467" s="59"/>
      <c r="LE467" s="59"/>
      <c r="LF467" s="59"/>
      <c r="LG467" s="59"/>
      <c r="LH467" s="59"/>
      <c r="LI467" s="59"/>
      <c r="LJ467" s="59"/>
      <c r="LK467" s="59"/>
      <c r="LL467" s="59"/>
      <c r="LM467" s="59"/>
      <c r="LN467" s="59"/>
      <c r="LO467" s="59"/>
      <c r="LP467" s="59"/>
      <c r="LQ467" s="59"/>
      <c r="LR467" s="59"/>
      <c r="LS467" s="59"/>
      <c r="LT467" s="59"/>
      <c r="LU467" s="59"/>
      <c r="LV467" s="59"/>
      <c r="LW467" s="59"/>
      <c r="LX467" s="59"/>
      <c r="LY467" s="59"/>
      <c r="LZ467" s="59"/>
      <c r="MA467" s="59"/>
      <c r="MB467" s="59"/>
      <c r="MC467" s="59"/>
      <c r="MD467" s="59"/>
      <c r="ME467" s="59"/>
      <c r="MF467" s="59"/>
      <c r="MG467" s="59"/>
      <c r="MH467" s="59"/>
      <c r="MI467" s="59"/>
      <c r="MJ467" s="59"/>
      <c r="MK467" s="59"/>
      <c r="ML467" s="59"/>
      <c r="MM467" s="59"/>
      <c r="MN467" s="59"/>
      <c r="MO467" s="59"/>
      <c r="MP467" s="59"/>
      <c r="MQ467" s="59"/>
      <c r="MR467" s="59"/>
      <c r="MS467" s="59"/>
      <c r="MT467" s="59"/>
      <c r="MU467" s="59"/>
      <c r="MV467" s="59"/>
      <c r="MW467" s="59"/>
      <c r="MX467" s="59"/>
      <c r="MY467" s="59"/>
      <c r="MZ467" s="59"/>
      <c r="NA467" s="59"/>
      <c r="NB467" s="59"/>
      <c r="NC467" s="59"/>
      <c r="ND467" s="59"/>
      <c r="NE467" s="59"/>
      <c r="NF467" s="59"/>
      <c r="NG467" s="59"/>
      <c r="NH467" s="59"/>
      <c r="NI467" s="59"/>
      <c r="NJ467" s="59"/>
      <c r="NK467" s="59"/>
      <c r="NL467" s="59"/>
      <c r="NM467" s="59"/>
      <c r="NN467" s="59"/>
      <c r="NO467" s="59"/>
      <c r="NP467" s="59"/>
      <c r="NQ467" s="59"/>
      <c r="NR467" s="59"/>
      <c r="NS467" s="59"/>
      <c r="NT467" s="59"/>
      <c r="NU467" s="59"/>
      <c r="NV467" s="59"/>
      <c r="NW467" s="59"/>
      <c r="NX467" s="59"/>
      <c r="NY467" s="59"/>
      <c r="NZ467" s="59"/>
      <c r="OA467" s="59"/>
      <c r="OB467" s="59"/>
      <c r="OC467" s="59"/>
      <c r="OD467" s="59"/>
      <c r="OE467" s="59"/>
      <c r="OF467" s="59"/>
      <c r="OG467" s="59"/>
      <c r="OH467" s="59"/>
      <c r="OI467" s="59"/>
      <c r="OJ467" s="59"/>
      <c r="OK467" s="59"/>
      <c r="OL467" s="59"/>
      <c r="OM467" s="59"/>
      <c r="ON467" s="59"/>
      <c r="OO467" s="59"/>
      <c r="OP467" s="59"/>
      <c r="OQ467" s="59"/>
      <c r="OR467" s="59"/>
      <c r="OS467" s="59"/>
      <c r="OT467" s="59"/>
      <c r="OU467" s="59"/>
      <c r="OV467" s="59"/>
      <c r="OW467" s="59"/>
      <c r="OX467" s="59"/>
      <c r="OY467" s="59"/>
      <c r="OZ467" s="59"/>
      <c r="PA467" s="59"/>
      <c r="PB467" s="59"/>
      <c r="PC467" s="59"/>
      <c r="PD467" s="59"/>
      <c r="PE467" s="59"/>
      <c r="PF467" s="59"/>
      <c r="PG467" s="59"/>
      <c r="PH467" s="59"/>
      <c r="PI467" s="59"/>
      <c r="PJ467" s="59"/>
      <c r="PK467" s="59"/>
      <c r="PL467" s="59"/>
      <c r="PM467" s="59"/>
      <c r="PN467" s="59"/>
      <c r="PO467" s="59"/>
      <c r="PP467" s="59"/>
      <c r="PQ467" s="59"/>
      <c r="PR467" s="59"/>
      <c r="PS467" s="59"/>
      <c r="PT467" s="59"/>
      <c r="PU467" s="59"/>
      <c r="PV467" s="59"/>
      <c r="PW467" s="59"/>
      <c r="PX467" s="59"/>
      <c r="PY467" s="59"/>
      <c r="PZ467" s="59"/>
      <c r="QA467" s="59"/>
      <c r="QB467" s="59"/>
      <c r="QC467" s="59"/>
      <c r="QD467" s="59"/>
      <c r="QE467" s="59"/>
      <c r="QF467" s="59"/>
      <c r="QG467" s="59"/>
      <c r="QH467" s="59"/>
      <c r="QI467" s="59"/>
      <c r="QJ467" s="59"/>
      <c r="QK467" s="59"/>
      <c r="QL467" s="59"/>
      <c r="QM467" s="59"/>
      <c r="QN467" s="59"/>
      <c r="QO467" s="59"/>
      <c r="QP467" s="59"/>
      <c r="QQ467" s="59"/>
      <c r="QR467" s="59"/>
      <c r="QS467" s="59"/>
      <c r="QT467" s="59"/>
      <c r="QU467" s="59"/>
      <c r="QV467" s="59"/>
      <c r="QW467" s="59"/>
      <c r="QX467" s="59"/>
      <c r="QY467" s="59"/>
      <c r="QZ467" s="59"/>
      <c r="RA467" s="59"/>
      <c r="RB467" s="59"/>
      <c r="RC467" s="59"/>
      <c r="RD467" s="59"/>
      <c r="RE467" s="59"/>
      <c r="RF467" s="59"/>
      <c r="RG467" s="59"/>
      <c r="RH467" s="59"/>
      <c r="RI467" s="59"/>
      <c r="RJ467" s="59"/>
      <c r="RK467" s="59"/>
      <c r="RL467" s="59"/>
      <c r="RM467" s="59"/>
      <c r="RN467" s="59"/>
      <c r="RO467" s="59"/>
      <c r="RP467" s="59"/>
      <c r="RQ467" s="59"/>
      <c r="RR467" s="59"/>
      <c r="RS467" s="59"/>
      <c r="RT467" s="59"/>
      <c r="RU467" s="59"/>
      <c r="RV467" s="59"/>
      <c r="RW467" s="59"/>
      <c r="RX467" s="59"/>
      <c r="RY467" s="59"/>
      <c r="RZ467" s="59"/>
      <c r="SA467" s="59"/>
      <c r="SB467" s="59"/>
      <c r="SC467" s="59"/>
      <c r="SD467" s="59"/>
      <c r="SE467" s="59"/>
      <c r="SF467" s="59"/>
      <c r="SG467" s="59"/>
      <c r="SH467" s="59"/>
      <c r="SI467" s="59"/>
      <c r="SJ467" s="59"/>
      <c r="SK467" s="59"/>
      <c r="SL467" s="59"/>
      <c r="SM467" s="59"/>
      <c r="SN467" s="59"/>
      <c r="SO467" s="59"/>
      <c r="SP467" s="59"/>
      <c r="SQ467" s="59"/>
      <c r="SR467" s="59"/>
      <c r="SS467" s="59"/>
      <c r="ST467" s="59"/>
      <c r="SU467" s="59"/>
      <c r="SV467" s="59"/>
      <c r="SW467" s="59"/>
      <c r="SX467" s="59"/>
      <c r="SY467" s="59"/>
      <c r="SZ467" s="59"/>
      <c r="TA467" s="59"/>
      <c r="TB467" s="59"/>
      <c r="TC467" s="59"/>
      <c r="TD467" s="59"/>
      <c r="TE467" s="59"/>
      <c r="TF467" s="59"/>
      <c r="TG467" s="59"/>
      <c r="TH467" s="59"/>
      <c r="TI467" s="59"/>
      <c r="TJ467" s="59"/>
      <c r="TK467" s="59"/>
      <c r="TL467" s="59"/>
      <c r="TM467" s="59"/>
      <c r="TN467" s="59"/>
      <c r="TO467" s="59"/>
      <c r="TP467" s="59"/>
      <c r="TQ467" s="59"/>
      <c r="TR467" s="59"/>
      <c r="TS467" s="59"/>
      <c r="TT467" s="59"/>
      <c r="TU467" s="59"/>
      <c r="TV467" s="59"/>
      <c r="TW467" s="59"/>
      <c r="TX467" s="59"/>
      <c r="TY467" s="59"/>
      <c r="TZ467" s="59"/>
      <c r="UA467" s="59"/>
      <c r="UB467" s="59"/>
      <c r="UC467" s="59"/>
      <c r="UD467" s="59"/>
      <c r="UE467" s="59"/>
      <c r="UF467" s="59"/>
      <c r="UG467" s="59"/>
      <c r="UH467" s="59"/>
      <c r="UI467" s="59"/>
      <c r="UJ467" s="59"/>
      <c r="UK467" s="59"/>
      <c r="UL467" s="59"/>
      <c r="UM467" s="59"/>
      <c r="UN467" s="59"/>
      <c r="UO467" s="59"/>
      <c r="UP467" s="59"/>
      <c r="UQ467" s="59"/>
      <c r="UR467" s="59"/>
      <c r="US467" s="59"/>
      <c r="UT467" s="59"/>
      <c r="UU467" s="59"/>
      <c r="UV467" s="59"/>
      <c r="UW467" s="59"/>
      <c r="UX467" s="59"/>
      <c r="UY467" s="59"/>
      <c r="UZ467" s="59"/>
      <c r="VA467" s="59"/>
      <c r="VB467" s="59"/>
      <c r="VC467" s="59"/>
      <c r="VD467" s="59"/>
      <c r="VE467" s="59"/>
      <c r="VF467" s="59"/>
      <c r="VG467" s="59"/>
      <c r="VH467" s="59"/>
      <c r="VI467" s="59"/>
      <c r="VJ467" s="59"/>
      <c r="VK467" s="59"/>
      <c r="VL467" s="59"/>
      <c r="VM467" s="59"/>
      <c r="VN467" s="59"/>
      <c r="VO467" s="59"/>
      <c r="VP467" s="59"/>
      <c r="VQ467" s="59"/>
      <c r="VR467" s="59"/>
      <c r="VS467" s="59"/>
      <c r="VT467" s="59"/>
      <c r="VU467" s="59"/>
      <c r="VV467" s="59"/>
      <c r="VW467" s="59"/>
      <c r="VX467" s="59"/>
      <c r="VY467" s="59"/>
      <c r="VZ467" s="59"/>
      <c r="WA467" s="59"/>
      <c r="WB467" s="59"/>
      <c r="WC467" s="59"/>
      <c r="WD467" s="59"/>
      <c r="WE467" s="59"/>
      <c r="WF467" s="59"/>
      <c r="WG467" s="59"/>
      <c r="WH467" s="59"/>
      <c r="WI467" s="59"/>
      <c r="WJ467" s="59"/>
      <c r="WK467" s="59"/>
      <c r="WL467" s="59"/>
      <c r="WM467" s="59"/>
      <c r="WN467" s="59"/>
      <c r="WO467" s="59"/>
      <c r="WP467" s="59"/>
      <c r="WQ467" s="59"/>
      <c r="WR467" s="59"/>
      <c r="WS467" s="59"/>
      <c r="WT467" s="59"/>
      <c r="WU467" s="59"/>
      <c r="WV467" s="59"/>
      <c r="WW467" s="59"/>
      <c r="WX467" s="59"/>
      <c r="WY467" s="59"/>
      <c r="WZ467" s="59"/>
      <c r="XA467" s="59"/>
      <c r="XB467" s="59"/>
      <c r="XC467" s="59"/>
      <c r="XD467" s="59"/>
      <c r="XE467" s="59"/>
      <c r="XF467" s="59"/>
      <c r="XG467" s="59"/>
      <c r="XH467" s="59"/>
      <c r="XI467" s="59"/>
      <c r="XJ467" s="59"/>
      <c r="XK467" s="59"/>
      <c r="XL467" s="59"/>
      <c r="XM467" s="59"/>
      <c r="XN467" s="59"/>
      <c r="XO467" s="59"/>
      <c r="XP467" s="59"/>
      <c r="XQ467" s="59"/>
      <c r="XR467" s="59"/>
      <c r="XS467" s="59"/>
      <c r="XT467" s="59"/>
      <c r="XU467" s="59"/>
      <c r="XV467" s="59"/>
      <c r="XW467" s="59"/>
      <c r="XX467" s="59"/>
      <c r="XY467" s="59"/>
      <c r="XZ467" s="59"/>
      <c r="YA467" s="59"/>
      <c r="YB467" s="59"/>
      <c r="YC467" s="59"/>
      <c r="YD467" s="59"/>
      <c r="YE467" s="59"/>
      <c r="YF467" s="59"/>
      <c r="YG467" s="59"/>
      <c r="YH467" s="59"/>
      <c r="YI467" s="59"/>
      <c r="YJ467" s="59"/>
      <c r="YK467" s="59"/>
      <c r="YL467" s="59"/>
      <c r="YM467" s="59"/>
      <c r="YN467" s="59"/>
      <c r="YO467" s="59"/>
      <c r="YP467" s="59"/>
      <c r="YQ467" s="59"/>
      <c r="YR467" s="59"/>
      <c r="YS467" s="59"/>
      <c r="YT467" s="59"/>
      <c r="YU467" s="59"/>
      <c r="YV467" s="59"/>
      <c r="YW467" s="59"/>
      <c r="YX467" s="59"/>
      <c r="YY467" s="59"/>
      <c r="YZ467" s="59"/>
      <c r="ZA467" s="59"/>
      <c r="ZB467" s="59"/>
      <c r="ZC467" s="59"/>
      <c r="ZD467" s="59"/>
      <c r="ZE467" s="59"/>
      <c r="ZF467" s="59"/>
      <c r="ZG467" s="59"/>
      <c r="ZH467" s="59"/>
      <c r="ZI467" s="59"/>
      <c r="ZJ467" s="59"/>
      <c r="ZK467" s="59"/>
      <c r="ZL467" s="59"/>
      <c r="ZM467" s="59"/>
      <c r="ZN467" s="59"/>
      <c r="ZO467" s="59"/>
      <c r="ZP467" s="59"/>
      <c r="ZQ467" s="59"/>
      <c r="ZR467" s="59"/>
      <c r="ZS467" s="59"/>
      <c r="ZT467" s="59"/>
      <c r="ZU467" s="59"/>
      <c r="ZV467" s="59"/>
      <c r="ZW467" s="59"/>
      <c r="ZX467" s="59"/>
      <c r="ZY467" s="59"/>
      <c r="ZZ467" s="59"/>
      <c r="AAA467" s="59"/>
      <c r="AAB467" s="59"/>
      <c r="AAC467" s="59"/>
      <c r="AAD467" s="59"/>
      <c r="AAE467" s="59"/>
      <c r="AAF467" s="59"/>
      <c r="AAG467" s="59"/>
      <c r="AAH467" s="59"/>
      <c r="AAI467" s="59"/>
      <c r="AAJ467" s="59"/>
      <c r="AAK467" s="59"/>
      <c r="AAL467" s="59"/>
      <c r="AAM467" s="59"/>
      <c r="AAN467" s="59"/>
      <c r="AAO467" s="59"/>
      <c r="AAP467" s="59"/>
      <c r="AAQ467" s="59"/>
      <c r="AAR467" s="59"/>
      <c r="AAS467" s="59"/>
      <c r="AAT467" s="59"/>
      <c r="AAU467" s="59"/>
      <c r="AAV467" s="59"/>
      <c r="AAW467" s="59"/>
      <c r="AAX467" s="59"/>
      <c r="AAY467" s="59"/>
      <c r="AAZ467" s="59"/>
      <c r="ABA467" s="59"/>
      <c r="ABB467" s="59"/>
      <c r="ABC467" s="59"/>
      <c r="ABD467" s="59"/>
      <c r="ABE467" s="59"/>
      <c r="ABF467" s="59"/>
      <c r="ABG467" s="59"/>
      <c r="ABH467" s="59"/>
      <c r="ABI467" s="59"/>
      <c r="ABJ467" s="59"/>
      <c r="ABK467" s="59"/>
      <c r="ABL467" s="59"/>
      <c r="ABM467" s="59"/>
      <c r="ABN467" s="59"/>
      <c r="ABO467" s="59"/>
      <c r="ABP467" s="59"/>
      <c r="ABQ467" s="59"/>
      <c r="ABR467" s="59"/>
      <c r="ABS467" s="59"/>
      <c r="ABT467" s="59"/>
      <c r="ABU467" s="59"/>
      <c r="ABV467" s="59"/>
      <c r="ABW467" s="59"/>
      <c r="ABX467" s="59"/>
      <c r="ABY467" s="59"/>
      <c r="ABZ467" s="59"/>
      <c r="ACA467" s="59"/>
      <c r="ACB467" s="59"/>
      <c r="ACC467" s="59"/>
      <c r="ACD467" s="59"/>
      <c r="ACE467" s="59"/>
      <c r="ACF467" s="59"/>
      <c r="ACG467" s="59"/>
      <c r="ACH467" s="59"/>
      <c r="ACI467" s="59"/>
      <c r="ACJ467" s="59"/>
      <c r="ACK467" s="59"/>
      <c r="ACL467" s="59"/>
      <c r="ACM467" s="59"/>
      <c r="ACN467" s="59"/>
      <c r="ACO467" s="59"/>
      <c r="ACP467" s="59"/>
      <c r="ACQ467" s="59"/>
      <c r="ACR467" s="59"/>
      <c r="ACS467" s="59"/>
      <c r="ACT467" s="59"/>
      <c r="ACU467" s="59"/>
      <c r="ACV467" s="59"/>
      <c r="ACW467" s="59"/>
      <c r="ACX467" s="59"/>
      <c r="ACY467" s="59"/>
      <c r="ACZ467" s="59"/>
      <c r="ADA467" s="59"/>
      <c r="ADB467" s="59"/>
      <c r="ADC467" s="59"/>
      <c r="ADD467" s="59"/>
      <c r="ADE467" s="59"/>
      <c r="ADF467" s="59"/>
      <c r="ADG467" s="59"/>
      <c r="ADH467" s="59"/>
      <c r="ADI467" s="59"/>
      <c r="ADJ467" s="59"/>
      <c r="ADK467" s="59"/>
      <c r="ADL467" s="59"/>
      <c r="ADM467" s="59"/>
      <c r="ADN467" s="59"/>
      <c r="ADO467" s="59"/>
      <c r="ADP467" s="59"/>
      <c r="ADQ467" s="59"/>
      <c r="ADR467" s="59"/>
      <c r="ADS467" s="59"/>
      <c r="ADT467" s="59"/>
      <c r="ADU467" s="59"/>
      <c r="ADV467" s="59"/>
      <c r="ADW467" s="59"/>
      <c r="ADX467" s="59"/>
      <c r="ADY467" s="59"/>
      <c r="ADZ467" s="59"/>
      <c r="AEA467" s="59"/>
      <c r="AEB467" s="59"/>
      <c r="AEC467" s="59"/>
      <c r="AED467" s="59"/>
      <c r="AEE467" s="59"/>
      <c r="AEF467" s="59"/>
      <c r="AEG467" s="59"/>
      <c r="AEH467" s="59"/>
      <c r="AEI467" s="59"/>
      <c r="AEJ467" s="59"/>
      <c r="AEK467" s="59"/>
      <c r="AEL467" s="59"/>
      <c r="AEM467" s="59"/>
      <c r="AEN467" s="59"/>
      <c r="AEO467" s="59"/>
      <c r="AEP467" s="59"/>
      <c r="AEQ467" s="59"/>
      <c r="AER467" s="59"/>
      <c r="AES467" s="59"/>
      <c r="AET467" s="59"/>
      <c r="AEU467" s="59"/>
      <c r="AEV467" s="59"/>
      <c r="AEW467" s="59"/>
      <c r="AEX467" s="59"/>
      <c r="AEY467" s="59"/>
      <c r="AEZ467" s="59"/>
      <c r="AFA467" s="59"/>
      <c r="AFB467" s="59"/>
      <c r="AFC467" s="59"/>
      <c r="AFD467" s="59"/>
      <c r="AFE467" s="59"/>
      <c r="AFF467" s="59"/>
      <c r="AFG467" s="59"/>
      <c r="AFH467" s="59"/>
      <c r="AFI467" s="59"/>
      <c r="AFJ467" s="59"/>
      <c r="AFK467" s="59"/>
      <c r="AFL467" s="59"/>
      <c r="AFM467" s="59"/>
      <c r="AFN467" s="59"/>
      <c r="AFO467" s="59"/>
      <c r="AFP467" s="59"/>
      <c r="AFQ467" s="59"/>
      <c r="AFR467" s="59"/>
      <c r="AFS467" s="59"/>
      <c r="AFT467" s="59"/>
      <c r="AFU467" s="59"/>
      <c r="AFV467" s="59"/>
      <c r="AFW467" s="59"/>
      <c r="AFX467" s="59"/>
      <c r="AFY467" s="59"/>
      <c r="AFZ467" s="59"/>
      <c r="AGA467" s="59"/>
      <c r="AGB467" s="59"/>
      <c r="AGC467" s="59"/>
      <c r="AGD467" s="59"/>
      <c r="AGE467" s="59"/>
      <c r="AGF467" s="59"/>
      <c r="AGG467" s="59"/>
      <c r="AGH467" s="59"/>
      <c r="AGI467" s="59"/>
      <c r="AGJ467" s="59"/>
      <c r="AGK467" s="59"/>
      <c r="AGL467" s="59"/>
      <c r="AGM467" s="59"/>
      <c r="AGN467" s="59"/>
      <c r="AGO467" s="59"/>
      <c r="AGP467" s="59"/>
      <c r="AGQ467" s="59"/>
      <c r="AGR467" s="59"/>
      <c r="AGS467" s="59"/>
      <c r="AGT467" s="59"/>
      <c r="AGU467" s="59"/>
      <c r="AGV467" s="59"/>
      <c r="AGW467" s="59"/>
      <c r="AGX467" s="59"/>
      <c r="AGY467" s="59"/>
      <c r="AGZ467" s="59"/>
      <c r="AHA467" s="59"/>
      <c r="AHB467" s="59"/>
      <c r="AHC467" s="59"/>
      <c r="AHD467" s="59"/>
      <c r="AHE467" s="59"/>
      <c r="AHF467" s="59"/>
      <c r="AHG467" s="59"/>
      <c r="AHH467" s="59"/>
      <c r="AHI467" s="59"/>
      <c r="AHJ467" s="59"/>
      <c r="AHK467" s="59"/>
      <c r="AHL467" s="59"/>
      <c r="AHM467" s="59"/>
      <c r="AHN467" s="59"/>
      <c r="AHO467" s="59"/>
      <c r="AHP467" s="59"/>
      <c r="AHQ467" s="59"/>
      <c r="AHR467" s="59"/>
      <c r="AHS467" s="59"/>
      <c r="AHT467" s="59"/>
      <c r="AHU467" s="59"/>
      <c r="AHV467" s="59"/>
      <c r="AHW467" s="59"/>
      <c r="AHX467" s="59"/>
      <c r="AHY467" s="59"/>
      <c r="AHZ467" s="59"/>
      <c r="AIA467" s="59"/>
      <c r="AIB467" s="59"/>
      <c r="AIC467" s="59"/>
      <c r="AID467" s="59"/>
      <c r="AIE467" s="59"/>
      <c r="AIF467" s="59"/>
      <c r="AIG467" s="59"/>
      <c r="AIH467" s="59"/>
      <c r="AII467" s="59"/>
      <c r="AIJ467" s="59"/>
      <c r="AIK467" s="59"/>
      <c r="AIL467" s="59"/>
      <c r="AIM467" s="59"/>
      <c r="AIN467" s="59"/>
      <c r="AIO467" s="59"/>
      <c r="AIP467" s="59"/>
      <c r="AIQ467" s="59"/>
      <c r="AIR467" s="59"/>
      <c r="AIS467" s="59"/>
      <c r="AIT467" s="59"/>
      <c r="AIU467" s="59"/>
      <c r="AIV467" s="59"/>
      <c r="AIW467" s="59"/>
      <c r="AIX467" s="59"/>
      <c r="AIY467" s="59"/>
      <c r="AIZ467" s="59"/>
      <c r="AJA467" s="59"/>
      <c r="AJB467" s="59"/>
      <c r="AJC467" s="59"/>
      <c r="AJD467" s="59"/>
      <c r="AJE467" s="59"/>
      <c r="AJF467" s="59"/>
      <c r="AJG467" s="59"/>
      <c r="AJH467" s="59"/>
      <c r="AJI467" s="59"/>
      <c r="AJJ467" s="59"/>
      <c r="AJK467" s="59"/>
      <c r="AJL467" s="59"/>
      <c r="AJM467" s="59"/>
      <c r="AJN467" s="59"/>
      <c r="AJO467" s="59"/>
      <c r="AJP467" s="59"/>
      <c r="AJQ467" s="59"/>
      <c r="AJR467" s="59"/>
      <c r="AJS467" s="59"/>
      <c r="AJT467" s="59"/>
      <c r="AJU467" s="59"/>
      <c r="AJV467" s="59"/>
      <c r="AJW467" s="59"/>
      <c r="AJX467" s="59"/>
      <c r="AJY467" s="59"/>
      <c r="AJZ467" s="59"/>
      <c r="AKA467" s="59"/>
      <c r="AKB467" s="59"/>
      <c r="AKC467" s="59"/>
      <c r="AKD467" s="59"/>
      <c r="AKE467" s="59"/>
      <c r="AKF467" s="59"/>
      <c r="AKG467" s="59"/>
      <c r="AKH467" s="59"/>
      <c r="AKI467" s="59"/>
      <c r="AKJ467" s="59"/>
      <c r="AKK467" s="59"/>
      <c r="AKL467" s="59"/>
      <c r="AKM467" s="59"/>
      <c r="AKN467" s="59"/>
      <c r="AKO467" s="59"/>
      <c r="AKP467" s="59"/>
      <c r="AKQ467" s="59"/>
      <c r="AKR467" s="59"/>
      <c r="AKS467" s="59"/>
      <c r="AKT467" s="59"/>
      <c r="AKU467" s="59"/>
      <c r="AKV467" s="59"/>
      <c r="AKW467" s="59"/>
      <c r="AKX467" s="59"/>
      <c r="AKY467" s="59"/>
      <c r="AKZ467" s="59"/>
      <c r="ALA467" s="59"/>
      <c r="ALB467" s="59"/>
      <c r="ALC467" s="59"/>
      <c r="ALD467" s="59"/>
      <c r="ALE467" s="59"/>
      <c r="ALF467" s="59"/>
      <c r="ALG467" s="59"/>
      <c r="ALH467" s="59"/>
      <c r="ALI467" s="59"/>
      <c r="ALJ467" s="59"/>
      <c r="ALK467" s="59"/>
      <c r="ALL467" s="59"/>
      <c r="ALM467" s="59"/>
      <c r="ALN467" s="59"/>
      <c r="ALO467" s="59"/>
      <c r="ALP467" s="59"/>
      <c r="ALQ467" s="59"/>
      <c r="ALR467" s="59"/>
      <c r="ALS467" s="59"/>
      <c r="ALT467" s="59"/>
      <c r="ALU467" s="59"/>
      <c r="ALV467" s="59"/>
      <c r="ALW467" s="59"/>
      <c r="ALX467" s="59"/>
      <c r="ALY467" s="59"/>
      <c r="ALZ467" s="59"/>
      <c r="AMA467" s="59"/>
      <c r="AMB467" s="59"/>
      <c r="AMC467" s="59"/>
      <c r="AMD467" s="59"/>
      <c r="AME467" s="59"/>
      <c r="AMF467" s="59"/>
      <c r="AMG467" s="59"/>
      <c r="AMH467" s="59"/>
      <c r="AMI467" s="59"/>
      <c r="AMJ467" s="59"/>
      <c r="AMK467" s="59"/>
      <c r="AML467" s="59"/>
      <c r="AMM467" s="59"/>
      <c r="AMN467" s="59"/>
      <c r="AMO467" s="59"/>
      <c r="AMP467" s="59"/>
      <c r="AMQ467" s="59"/>
      <c r="AMR467" s="59"/>
      <c r="AMS467" s="59"/>
      <c r="AMT467" s="59"/>
      <c r="AMU467" s="59"/>
      <c r="AMV467" s="59"/>
      <c r="AMW467" s="59"/>
      <c r="AMX467" s="59"/>
      <c r="AMY467" s="59"/>
      <c r="AMZ467" s="59"/>
      <c r="ANA467" s="59"/>
      <c r="ANB467" s="59"/>
      <c r="ANC467" s="59"/>
      <c r="AND467" s="59"/>
      <c r="ANE467" s="59"/>
      <c r="ANF467" s="59"/>
      <c r="ANG467" s="59"/>
      <c r="ANH467" s="59"/>
      <c r="ANI467" s="59"/>
      <c r="ANJ467" s="59"/>
      <c r="ANK467" s="59"/>
      <c r="ANL467" s="59"/>
      <c r="ANM467" s="59"/>
      <c r="ANN467" s="59"/>
      <c r="ANO467" s="59"/>
      <c r="ANP467" s="59"/>
      <c r="ANQ467" s="59"/>
      <c r="ANR467" s="59"/>
      <c r="ANS467" s="59"/>
      <c r="ANT467" s="59"/>
      <c r="ANU467" s="59"/>
      <c r="ANV467" s="59"/>
      <c r="ANW467" s="59"/>
      <c r="ANX467" s="59"/>
      <c r="ANY467" s="59"/>
      <c r="ANZ467" s="59"/>
      <c r="AOA467" s="59"/>
      <c r="AOB467" s="59"/>
      <c r="AOC467" s="59"/>
      <c r="AOD467" s="59"/>
      <c r="AOE467" s="59"/>
      <c r="AOF467" s="59"/>
      <c r="AOG467" s="59"/>
      <c r="AOH467" s="59"/>
      <c r="AOI467" s="59"/>
      <c r="AOJ467" s="59"/>
      <c r="AOK467" s="59"/>
      <c r="AOL467" s="59"/>
      <c r="AOM467" s="59"/>
      <c r="AON467" s="59"/>
      <c r="AOO467" s="59"/>
      <c r="AOP467" s="59"/>
      <c r="AOQ467" s="59"/>
      <c r="AOR467" s="59"/>
      <c r="AOS467" s="59"/>
      <c r="AOT467" s="59"/>
      <c r="AOU467" s="59"/>
      <c r="AOV467" s="59"/>
      <c r="AOW467" s="59"/>
      <c r="AOX467" s="59"/>
      <c r="AOY467" s="59"/>
      <c r="AOZ467" s="59"/>
      <c r="APA467" s="59"/>
      <c r="APB467" s="59"/>
      <c r="APC467" s="59"/>
      <c r="APD467" s="59"/>
      <c r="APE467" s="59"/>
      <c r="APF467" s="59"/>
      <c r="APG467" s="59"/>
      <c r="APH467" s="59"/>
      <c r="API467" s="59"/>
      <c r="APJ467" s="59"/>
      <c r="APK467" s="59"/>
      <c r="APL467" s="59"/>
      <c r="APM467" s="59"/>
      <c r="APN467" s="59"/>
      <c r="APO467" s="59"/>
      <c r="APP467" s="59"/>
      <c r="APQ467" s="59"/>
      <c r="APR467" s="59"/>
      <c r="APS467" s="59"/>
      <c r="APT467" s="59"/>
      <c r="APU467" s="59"/>
      <c r="APV467" s="59"/>
      <c r="APW467" s="59"/>
      <c r="APX467" s="59"/>
      <c r="APY467" s="59"/>
      <c r="APZ467" s="59"/>
      <c r="AQA467" s="59"/>
      <c r="AQB467" s="59"/>
      <c r="AQC467" s="59"/>
      <c r="AQD467" s="59"/>
      <c r="AQE467" s="59"/>
      <c r="AQF467" s="59"/>
      <c r="AQG467" s="59"/>
      <c r="AQH467" s="59"/>
      <c r="AQI467" s="59"/>
      <c r="AQJ467" s="59"/>
      <c r="AQK467" s="59"/>
      <c r="AQL467" s="59"/>
      <c r="AQM467" s="59"/>
      <c r="AQN467" s="59"/>
      <c r="AQO467" s="59"/>
      <c r="AQP467" s="59"/>
      <c r="AQQ467" s="59"/>
      <c r="AQR467" s="59"/>
      <c r="AQS467" s="59"/>
      <c r="AQT467" s="59"/>
      <c r="AQU467" s="59"/>
      <c r="AQV467" s="59"/>
      <c r="AQW467" s="59"/>
      <c r="AQX467" s="59"/>
      <c r="AQY467" s="59"/>
      <c r="AQZ467" s="59"/>
      <c r="ARA467" s="59"/>
      <c r="ARB467" s="59"/>
      <c r="ARC467" s="59"/>
      <c r="ARD467" s="59"/>
      <c r="ARE467" s="59"/>
      <c r="ARF467" s="59"/>
      <c r="ARG467" s="59"/>
      <c r="ARH467" s="59"/>
      <c r="ARI467" s="59"/>
      <c r="ARJ467" s="59"/>
      <c r="ARK467" s="59"/>
      <c r="ARL467" s="59"/>
      <c r="ARM467" s="59"/>
      <c r="ARN467" s="59"/>
      <c r="ARO467" s="59"/>
      <c r="ARP467" s="59"/>
      <c r="ARQ467" s="59"/>
      <c r="ARR467" s="59"/>
      <c r="ARS467" s="59"/>
      <c r="ART467" s="59"/>
      <c r="ARU467" s="59"/>
      <c r="ARV467" s="59"/>
      <c r="ARW467" s="59"/>
      <c r="ARX467" s="59"/>
      <c r="ARY467" s="59"/>
      <c r="ARZ467" s="59"/>
      <c r="ASA467" s="59"/>
      <c r="ASB467" s="59"/>
      <c r="ASC467" s="59"/>
      <c r="ASD467" s="59"/>
      <c r="ASE467" s="59"/>
      <c r="ASF467" s="59"/>
      <c r="ASG467" s="59"/>
      <c r="ASH467" s="59"/>
      <c r="ASI467" s="59"/>
      <c r="ASJ467" s="59"/>
      <c r="ASK467" s="59"/>
      <c r="ASL467" s="59"/>
      <c r="ASM467" s="59"/>
      <c r="ASN467" s="59"/>
      <c r="ASO467" s="59"/>
      <c r="ASP467" s="59"/>
      <c r="ASQ467" s="59"/>
      <c r="ASR467" s="59"/>
      <c r="ASS467" s="59"/>
      <c r="AST467" s="59"/>
      <c r="ASU467" s="59"/>
      <c r="ASV467" s="59"/>
      <c r="ASW467" s="59"/>
      <c r="ASX467" s="59"/>
      <c r="ASY467" s="59"/>
      <c r="ASZ467" s="59"/>
      <c r="ATA467" s="59"/>
      <c r="ATB467" s="59"/>
      <c r="ATC467" s="59"/>
      <c r="ATD467" s="59"/>
      <c r="ATE467" s="59"/>
      <c r="ATF467" s="59"/>
      <c r="ATG467" s="59"/>
      <c r="ATH467" s="59"/>
      <c r="ATI467" s="59"/>
      <c r="ATJ467" s="59"/>
      <c r="ATK467" s="59"/>
      <c r="ATL467" s="59"/>
      <c r="ATM467" s="59"/>
      <c r="ATN467" s="59"/>
      <c r="ATO467" s="59"/>
      <c r="ATP467" s="59"/>
      <c r="ATQ467" s="59"/>
      <c r="ATR467" s="59"/>
      <c r="ATS467" s="59"/>
      <c r="ATT467" s="59"/>
      <c r="ATU467" s="59"/>
      <c r="ATV467" s="59"/>
      <c r="ATW467" s="59"/>
      <c r="ATX467" s="59"/>
      <c r="ATY467" s="59"/>
      <c r="ATZ467" s="59"/>
      <c r="AUA467" s="59"/>
      <c r="AUB467" s="59"/>
      <c r="AUC467" s="59"/>
      <c r="AUD467" s="59"/>
      <c r="AUE467" s="59"/>
      <c r="AUF467" s="59"/>
      <c r="AUG467" s="59"/>
      <c r="AUH467" s="59"/>
      <c r="AUI467" s="59"/>
      <c r="AUJ467" s="59"/>
      <c r="AUK467" s="59"/>
      <c r="AUL467" s="59"/>
      <c r="AUM467" s="59"/>
      <c r="AUN467" s="59"/>
      <c r="AUO467" s="59"/>
      <c r="AUP467" s="59"/>
      <c r="AUQ467" s="59"/>
      <c r="AUR467" s="59"/>
      <c r="AUS467" s="59"/>
      <c r="AUT467" s="59"/>
      <c r="AUU467" s="59"/>
      <c r="AUV467" s="59"/>
      <c r="AUW467" s="59"/>
      <c r="AUX467" s="59"/>
      <c r="AUY467" s="59"/>
      <c r="AUZ467" s="59"/>
      <c r="AVA467" s="59"/>
      <c r="AVB467" s="59"/>
      <c r="AVC467" s="59"/>
      <c r="AVD467" s="59"/>
      <c r="AVE467" s="59"/>
      <c r="AVF467" s="59"/>
      <c r="AVG467" s="59"/>
      <c r="AVH467" s="59"/>
      <c r="AVI467" s="59"/>
      <c r="AVJ467" s="59"/>
      <c r="AVK467" s="59"/>
      <c r="AVL467" s="59"/>
      <c r="AVM467" s="59"/>
      <c r="AVN467" s="59"/>
      <c r="AVO467" s="59"/>
      <c r="AVP467" s="59"/>
      <c r="AVQ467" s="59"/>
      <c r="AVR467" s="59"/>
      <c r="AVS467" s="59"/>
      <c r="AVT467" s="59"/>
      <c r="AVU467" s="59"/>
      <c r="AVV467" s="59"/>
      <c r="AVW467" s="59"/>
      <c r="AVX467" s="59"/>
      <c r="AVY467" s="59"/>
      <c r="AVZ467" s="59"/>
      <c r="AWA467" s="59"/>
      <c r="AWB467" s="59"/>
      <c r="AWC467" s="59"/>
      <c r="AWD467" s="59"/>
      <c r="AWE467" s="59"/>
      <c r="AWF467" s="59"/>
      <c r="AWG467" s="59"/>
      <c r="AWH467" s="59"/>
      <c r="AWI467" s="59"/>
      <c r="AWJ467" s="59"/>
      <c r="AWK467" s="59"/>
      <c r="AWL467" s="59"/>
      <c r="AWM467" s="59"/>
      <c r="AWN467" s="59"/>
      <c r="AWO467" s="59"/>
      <c r="AWP467" s="59"/>
      <c r="AWQ467" s="59"/>
      <c r="AWR467" s="59"/>
      <c r="AWS467" s="59"/>
      <c r="AWT467" s="59"/>
      <c r="AWU467" s="59"/>
      <c r="AWV467" s="59"/>
      <c r="AWW467" s="59"/>
      <c r="AWX467" s="59"/>
      <c r="AWY467" s="59"/>
      <c r="AWZ467" s="59"/>
      <c r="AXA467" s="59"/>
      <c r="AXB467" s="59"/>
      <c r="AXC467" s="59"/>
      <c r="AXD467" s="59"/>
      <c r="AXE467" s="59"/>
      <c r="AXF467" s="59"/>
      <c r="AXG467" s="59"/>
      <c r="AXH467" s="59"/>
      <c r="AXI467" s="59"/>
      <c r="AXJ467" s="59"/>
      <c r="AXK467" s="59"/>
      <c r="AXL467" s="59"/>
      <c r="AXM467" s="59"/>
      <c r="AXN467" s="59"/>
      <c r="AXO467" s="59"/>
      <c r="AXP467" s="59"/>
      <c r="AXQ467" s="59"/>
      <c r="AXR467" s="59"/>
      <c r="AXS467" s="59"/>
      <c r="AXT467" s="59"/>
      <c r="AXU467" s="59"/>
      <c r="AXV467" s="59"/>
      <c r="AXW467" s="59"/>
      <c r="AXX467" s="59"/>
      <c r="AXY467" s="59"/>
      <c r="AXZ467" s="59"/>
      <c r="AYA467" s="59"/>
      <c r="AYB467" s="59"/>
      <c r="AYC467" s="59"/>
      <c r="AYD467" s="59"/>
      <c r="AYE467" s="59"/>
      <c r="AYF467" s="59"/>
      <c r="AYG467" s="59"/>
      <c r="AYH467" s="59"/>
      <c r="AYI467" s="59"/>
      <c r="AYJ467" s="59"/>
      <c r="AYK467" s="59"/>
      <c r="AYL467" s="59"/>
      <c r="AYM467" s="59"/>
      <c r="AYN467" s="59"/>
      <c r="AYO467" s="59"/>
      <c r="AYP467" s="59"/>
      <c r="AYQ467" s="59"/>
      <c r="AYR467" s="59"/>
      <c r="AYS467" s="59"/>
      <c r="AYT467" s="59"/>
      <c r="AYU467" s="59"/>
      <c r="AYV467" s="59"/>
      <c r="AYW467" s="59"/>
      <c r="AYX467" s="59"/>
      <c r="AYY467" s="59"/>
      <c r="AYZ467" s="59"/>
      <c r="AZA467" s="59"/>
      <c r="AZB467" s="59"/>
      <c r="AZC467" s="59"/>
      <c r="AZD467" s="59"/>
      <c r="AZE467" s="59"/>
      <c r="AZF467" s="59"/>
      <c r="AZG467" s="59"/>
      <c r="AZH467" s="59"/>
      <c r="AZI467" s="59"/>
      <c r="AZJ467" s="59"/>
      <c r="AZK467" s="59"/>
      <c r="AZL467" s="59"/>
      <c r="AZM467" s="59"/>
      <c r="AZN467" s="59"/>
      <c r="AZO467" s="59"/>
      <c r="AZP467" s="59"/>
      <c r="AZQ467" s="59"/>
      <c r="AZR467" s="59"/>
      <c r="AZS467" s="59"/>
      <c r="AZT467" s="59"/>
      <c r="AZU467" s="59"/>
      <c r="AZV467" s="59"/>
      <c r="AZW467" s="59"/>
      <c r="AZX467" s="59"/>
      <c r="AZY467" s="59"/>
      <c r="AZZ467" s="59"/>
      <c r="BAA467" s="59"/>
      <c r="BAB467" s="59"/>
      <c r="BAC467" s="59"/>
      <c r="BAD467" s="59"/>
      <c r="BAE467" s="59"/>
      <c r="BAF467" s="59"/>
      <c r="BAG467" s="59"/>
      <c r="BAH467" s="59"/>
      <c r="BAI467" s="59"/>
      <c r="BAJ467" s="59"/>
      <c r="BAK467" s="59"/>
      <c r="BAL467" s="59"/>
      <c r="BAM467" s="59"/>
      <c r="BAN467" s="59"/>
      <c r="BAO467" s="59"/>
      <c r="BAP467" s="59"/>
      <c r="BAQ467" s="59"/>
      <c r="BAR467" s="59"/>
      <c r="BAS467" s="59"/>
      <c r="BAT467" s="59"/>
      <c r="BAU467" s="59"/>
      <c r="BAV467" s="59"/>
      <c r="BAW467" s="59"/>
      <c r="BAX467" s="59"/>
      <c r="BAY467" s="59"/>
      <c r="BAZ467" s="59"/>
      <c r="BBA467" s="59"/>
      <c r="BBB467" s="59"/>
      <c r="BBC467" s="59"/>
      <c r="BBD467" s="59"/>
      <c r="BBE467" s="59"/>
      <c r="BBF467" s="59"/>
      <c r="BBG467" s="59"/>
      <c r="BBH467" s="59"/>
      <c r="BBI467" s="59"/>
      <c r="BBJ467" s="59"/>
      <c r="BBK467" s="59"/>
      <c r="BBL467" s="59"/>
      <c r="BBM467" s="59"/>
      <c r="BBN467" s="59"/>
      <c r="BBO467" s="59"/>
      <c r="BBP467" s="59"/>
      <c r="BBQ467" s="59"/>
      <c r="BBR467" s="59"/>
      <c r="BBS467" s="59"/>
      <c r="BBT467" s="59"/>
      <c r="BBU467" s="59"/>
      <c r="BBV467" s="59"/>
      <c r="BBW467" s="59"/>
      <c r="BBX467" s="59"/>
      <c r="BBY467" s="59"/>
      <c r="BBZ467" s="59"/>
      <c r="BCA467" s="59"/>
      <c r="BCB467" s="59"/>
      <c r="BCC467" s="59"/>
      <c r="BCD467" s="59"/>
      <c r="BCE467" s="59"/>
      <c r="BCF467" s="59"/>
      <c r="BCG467" s="59"/>
      <c r="BCH467" s="59"/>
      <c r="BCI467" s="59"/>
      <c r="BCJ467" s="59"/>
      <c r="BCK467" s="59"/>
      <c r="BCL467" s="59"/>
      <c r="BCM467" s="59"/>
      <c r="BCN467" s="59"/>
      <c r="BCO467" s="59"/>
      <c r="BCP467" s="59"/>
      <c r="BCQ467" s="59"/>
      <c r="BCR467" s="59"/>
      <c r="BCS467" s="59"/>
      <c r="BCT467" s="59"/>
      <c r="BCU467" s="59"/>
      <c r="BCV467" s="59"/>
      <c r="BCW467" s="59"/>
      <c r="BCX467" s="59"/>
      <c r="BCY467" s="59"/>
      <c r="BCZ467" s="59"/>
      <c r="BDA467" s="59"/>
      <c r="BDB467" s="59"/>
      <c r="BDC467" s="59"/>
      <c r="BDD467" s="59"/>
      <c r="BDE467" s="59"/>
      <c r="BDF467" s="59"/>
      <c r="BDG467" s="59"/>
      <c r="BDH467" s="59"/>
      <c r="BDI467" s="59"/>
      <c r="BDJ467" s="59"/>
      <c r="BDK467" s="59"/>
      <c r="BDL467" s="59"/>
      <c r="BDM467" s="59"/>
      <c r="BDN467" s="59"/>
      <c r="BDO467" s="59"/>
      <c r="BDP467" s="59"/>
      <c r="BDQ467" s="59"/>
      <c r="BDR467" s="59"/>
      <c r="BDS467" s="59"/>
      <c r="BDT467" s="59"/>
      <c r="BDU467" s="59"/>
      <c r="BDV467" s="59"/>
      <c r="BDW467" s="59"/>
      <c r="BDX467" s="59"/>
      <c r="BDY467" s="59"/>
      <c r="BDZ467" s="59"/>
      <c r="BEA467" s="59"/>
      <c r="BEB467" s="59"/>
      <c r="BEC467" s="59"/>
      <c r="BED467" s="59"/>
      <c r="BEE467" s="59"/>
      <c r="BEF467" s="59"/>
      <c r="BEG467" s="59"/>
      <c r="BEH467" s="59"/>
      <c r="BEI467" s="59"/>
      <c r="BEJ467" s="59"/>
      <c r="BEK467" s="59"/>
      <c r="BEL467" s="59"/>
      <c r="BEM467" s="59"/>
      <c r="BEN467" s="59"/>
      <c r="BEO467" s="59"/>
      <c r="BEP467" s="59"/>
      <c r="BEQ467" s="59"/>
      <c r="BER467" s="59"/>
      <c r="BES467" s="59"/>
      <c r="BET467" s="59"/>
      <c r="BEU467" s="59"/>
      <c r="BEV467" s="59"/>
      <c r="BEW467" s="59"/>
      <c r="BEX467" s="59"/>
      <c r="BEY467" s="59"/>
      <c r="BEZ467" s="59"/>
      <c r="BFA467" s="59"/>
      <c r="BFB467" s="59"/>
      <c r="BFC467" s="59"/>
      <c r="BFD467" s="59"/>
      <c r="BFE467" s="59"/>
      <c r="BFF467" s="59"/>
      <c r="BFG467" s="59"/>
      <c r="BFH467" s="59"/>
      <c r="BFI467" s="59"/>
      <c r="BFJ467" s="59"/>
      <c r="BFK467" s="59"/>
      <c r="BFL467" s="59"/>
      <c r="BFM467" s="59"/>
      <c r="BFN467" s="59"/>
      <c r="BFO467" s="59"/>
      <c r="BFP467" s="59"/>
      <c r="BFQ467" s="59"/>
      <c r="BFR467" s="59"/>
      <c r="BFS467" s="59"/>
      <c r="BFT467" s="59"/>
      <c r="BFU467" s="59"/>
      <c r="BFV467" s="59"/>
      <c r="BFW467" s="59"/>
      <c r="BFX467" s="59"/>
      <c r="BFY467" s="59"/>
      <c r="BFZ467" s="59"/>
      <c r="BGA467" s="59"/>
      <c r="BGB467" s="59"/>
      <c r="BGC467" s="59"/>
      <c r="BGD467" s="59"/>
      <c r="BGE467" s="59"/>
      <c r="BGF467" s="59"/>
      <c r="BGG467" s="59"/>
      <c r="BGH467" s="59"/>
      <c r="BGI467" s="59"/>
      <c r="BGJ467" s="59"/>
      <c r="BGK467" s="59"/>
      <c r="BGL467" s="59"/>
      <c r="BGM467" s="59"/>
      <c r="BGN467" s="59"/>
      <c r="BGO467" s="59"/>
      <c r="BGP467" s="59"/>
      <c r="BGQ467" s="59"/>
      <c r="BGR467" s="59"/>
      <c r="BGS467" s="59"/>
      <c r="BGT467" s="59"/>
      <c r="BGU467" s="59"/>
      <c r="BGV467" s="59"/>
      <c r="BGW467" s="59"/>
      <c r="BGX467" s="59"/>
      <c r="BGY467" s="59"/>
      <c r="BGZ467" s="59"/>
      <c r="BHA467" s="59"/>
      <c r="BHB467" s="59"/>
      <c r="BHC467" s="59"/>
      <c r="BHD467" s="59"/>
      <c r="BHE467" s="59"/>
      <c r="BHF467" s="59"/>
      <c r="BHG467" s="59"/>
      <c r="BHH467" s="59"/>
      <c r="BHI467" s="59"/>
      <c r="BHJ467" s="59"/>
      <c r="BHK467" s="59"/>
      <c r="BHL467" s="59"/>
      <c r="BHM467" s="59"/>
      <c r="BHN467" s="59"/>
      <c r="BHO467" s="59"/>
      <c r="BHP467" s="59"/>
      <c r="BHQ467" s="59"/>
      <c r="BHR467" s="59"/>
      <c r="BHS467" s="59"/>
      <c r="BHT467" s="59"/>
      <c r="BHU467" s="59"/>
      <c r="BHV467" s="59"/>
      <c r="BHW467" s="59"/>
      <c r="BHX467" s="59"/>
      <c r="BHY467" s="59"/>
      <c r="BHZ467" s="59"/>
      <c r="BIA467" s="59"/>
      <c r="BIB467" s="59"/>
      <c r="BIC467" s="59"/>
      <c r="BID467" s="59"/>
      <c r="BIE467" s="59"/>
      <c r="BIF467" s="59"/>
      <c r="BIG467" s="59"/>
      <c r="BIH467" s="59"/>
      <c r="BII467" s="59"/>
      <c r="BIJ467" s="59"/>
      <c r="BIK467" s="59"/>
      <c r="BIL467" s="59"/>
      <c r="BIM467" s="59"/>
      <c r="BIN467" s="59"/>
      <c r="BIO467" s="59"/>
      <c r="BIP467" s="59"/>
      <c r="BIQ467" s="59"/>
      <c r="BIR467" s="59"/>
      <c r="BIS467" s="59"/>
      <c r="BIT467" s="59"/>
      <c r="BIU467" s="59"/>
      <c r="BIV467" s="59"/>
      <c r="BIW467" s="59"/>
      <c r="BIX467" s="59"/>
      <c r="BIY467" s="59"/>
      <c r="BIZ467" s="59"/>
      <c r="BJA467" s="59"/>
      <c r="BJB467" s="59"/>
      <c r="BJC467" s="59"/>
      <c r="BJD467" s="59"/>
      <c r="BJE467" s="59"/>
      <c r="BJF467" s="59"/>
      <c r="BJG467" s="59"/>
      <c r="BJH467" s="59"/>
      <c r="BJI467" s="59"/>
      <c r="BJJ467" s="59"/>
      <c r="BJK467" s="59"/>
      <c r="BJL467" s="59"/>
      <c r="BJM467" s="59"/>
      <c r="BJN467" s="59"/>
      <c r="BJO467" s="59"/>
      <c r="BJP467" s="59"/>
      <c r="BJQ467" s="59"/>
      <c r="BJR467" s="59"/>
      <c r="BJS467" s="59"/>
      <c r="BJT467" s="59"/>
      <c r="BJU467" s="59"/>
      <c r="BJV467" s="59"/>
      <c r="BJW467" s="59"/>
      <c r="BJX467" s="59"/>
      <c r="BJY467" s="59"/>
      <c r="BJZ467" s="59"/>
      <c r="BKA467" s="59"/>
      <c r="BKB467" s="59"/>
      <c r="BKC467" s="59"/>
      <c r="BKD467" s="59"/>
      <c r="BKE467" s="59"/>
      <c r="BKF467" s="59"/>
      <c r="BKG467" s="59"/>
      <c r="BKH467" s="59"/>
      <c r="BKI467" s="59"/>
      <c r="BKJ467" s="59"/>
      <c r="BKK467" s="59"/>
      <c r="BKL467" s="59"/>
      <c r="BKM467" s="59"/>
      <c r="BKN467" s="59"/>
      <c r="BKO467" s="59"/>
      <c r="BKP467" s="59"/>
      <c r="BKQ467" s="59"/>
      <c r="BKR467" s="59"/>
      <c r="BKS467" s="59"/>
      <c r="BKT467" s="59"/>
      <c r="BKU467" s="59"/>
      <c r="BKV467" s="59"/>
      <c r="BKW467" s="59"/>
      <c r="BKX467" s="59"/>
      <c r="BKY467" s="59"/>
      <c r="BKZ467" s="59"/>
      <c r="BLA467" s="59"/>
      <c r="BLB467" s="59"/>
      <c r="BLC467" s="59"/>
      <c r="BLD467" s="59"/>
      <c r="BLE467" s="59"/>
      <c r="BLF467" s="59"/>
      <c r="BLG467" s="59"/>
      <c r="BLH467" s="59"/>
      <c r="BLI467" s="59"/>
      <c r="BLJ467" s="59"/>
      <c r="BLK467" s="59"/>
      <c r="BLL467" s="59"/>
      <c r="BLM467" s="59"/>
      <c r="BLN467" s="59"/>
      <c r="BLO467" s="59"/>
      <c r="BLP467" s="59"/>
      <c r="BLQ467" s="59"/>
      <c r="BLR467" s="59"/>
      <c r="BLS467" s="59"/>
      <c r="BLT467" s="59"/>
      <c r="BLU467" s="59"/>
      <c r="BLV467" s="59"/>
      <c r="BLW467" s="59"/>
      <c r="BLX467" s="59"/>
      <c r="BLY467" s="59"/>
      <c r="BLZ467" s="59"/>
      <c r="BMA467" s="59"/>
      <c r="BMB467" s="59"/>
      <c r="BMC467" s="59"/>
      <c r="BMD467" s="59"/>
      <c r="BME467" s="59"/>
      <c r="BMF467" s="59"/>
      <c r="BMG467" s="59"/>
      <c r="BMH467" s="59"/>
      <c r="BMI467" s="59"/>
      <c r="BMJ467" s="59"/>
      <c r="BMK467" s="59"/>
      <c r="BML467" s="59"/>
      <c r="BMM467" s="59"/>
      <c r="BMN467" s="59"/>
      <c r="BMO467" s="59"/>
      <c r="BMP467" s="59"/>
      <c r="BMQ467" s="59"/>
      <c r="BMR467" s="59"/>
      <c r="BMS467" s="59"/>
      <c r="BMT467" s="59"/>
      <c r="BMU467" s="59"/>
      <c r="BMV467" s="59"/>
      <c r="BMW467" s="59"/>
      <c r="BMX467" s="59"/>
      <c r="BMY467" s="59"/>
      <c r="BMZ467" s="59"/>
      <c r="BNA467" s="59"/>
      <c r="BNB467" s="59"/>
      <c r="BNC467" s="59"/>
      <c r="BND467" s="59"/>
      <c r="BNE467" s="59"/>
      <c r="BNF467" s="59"/>
      <c r="BNG467" s="59"/>
      <c r="BNH467" s="59"/>
      <c r="BNI467" s="59"/>
      <c r="BNJ467" s="59"/>
      <c r="BNK467" s="59"/>
      <c r="BNL467" s="59"/>
      <c r="BNM467" s="59"/>
      <c r="BNN467" s="59"/>
      <c r="BNO467" s="59"/>
      <c r="BNP467" s="59"/>
      <c r="BNQ467" s="59"/>
      <c r="BNR467" s="59"/>
      <c r="BNS467" s="59"/>
      <c r="BNT467" s="59"/>
      <c r="BNU467" s="59"/>
      <c r="BNV467" s="59"/>
      <c r="BNW467" s="59"/>
      <c r="BNX467" s="59"/>
      <c r="BNY467" s="59"/>
      <c r="BNZ467" s="59"/>
      <c r="BOA467" s="59"/>
      <c r="BOB467" s="59"/>
      <c r="BOC467" s="59"/>
      <c r="BOD467" s="59"/>
      <c r="BOE467" s="59"/>
      <c r="BOF467" s="59"/>
      <c r="BOG467" s="59"/>
      <c r="BOH467" s="59"/>
      <c r="BOI467" s="59"/>
      <c r="BOJ467" s="59"/>
      <c r="BOK467" s="59"/>
      <c r="BOL467" s="59"/>
      <c r="BOM467" s="59"/>
      <c r="BON467" s="59"/>
      <c r="BOO467" s="59"/>
      <c r="BOP467" s="59"/>
      <c r="BOQ467" s="59"/>
      <c r="BOR467" s="59"/>
      <c r="BOS467" s="59"/>
      <c r="BOT467" s="59"/>
      <c r="BOU467" s="59"/>
      <c r="BOV467" s="59"/>
      <c r="BOW467" s="59"/>
      <c r="BOX467" s="59"/>
      <c r="BOY467" s="59"/>
      <c r="BOZ467" s="59"/>
      <c r="BPA467" s="59"/>
      <c r="BPB467" s="59"/>
      <c r="BPC467" s="59"/>
      <c r="BPD467" s="59"/>
      <c r="BPE467" s="59"/>
      <c r="BPF467" s="59"/>
      <c r="BPG467" s="59"/>
      <c r="BPH467" s="59"/>
      <c r="BPI467" s="59"/>
      <c r="BPJ467" s="59"/>
      <c r="BPK467" s="59"/>
      <c r="BPL467" s="59"/>
      <c r="BPM467" s="59"/>
      <c r="BPN467" s="59"/>
      <c r="BPO467" s="59"/>
      <c r="BPP467" s="59"/>
      <c r="BPQ467" s="59"/>
      <c r="BPR467" s="59"/>
      <c r="BPS467" s="59"/>
      <c r="BPT467" s="59"/>
      <c r="BPU467" s="59"/>
      <c r="BPV467" s="59"/>
      <c r="BPW467" s="59"/>
      <c r="BPX467" s="59"/>
      <c r="BPY467" s="59"/>
      <c r="BPZ467" s="59"/>
      <c r="BQA467" s="59"/>
      <c r="BQB467" s="59"/>
      <c r="BQC467" s="59"/>
      <c r="BQD467" s="59"/>
      <c r="BQE467" s="59"/>
      <c r="BQF467" s="59"/>
      <c r="BQG467" s="59"/>
      <c r="BQH467" s="59"/>
      <c r="BQI467" s="59"/>
      <c r="BQJ467" s="59"/>
      <c r="BQK467" s="59"/>
      <c r="BQL467" s="59"/>
      <c r="BQM467" s="59"/>
      <c r="BQN467" s="59"/>
      <c r="BQO467" s="59"/>
      <c r="BQP467" s="59"/>
      <c r="BQQ467" s="59"/>
      <c r="BQR467" s="59"/>
      <c r="BQS467" s="59"/>
      <c r="BQT467" s="59"/>
      <c r="BQU467" s="59"/>
      <c r="BQV467" s="59"/>
      <c r="BQW467" s="59"/>
      <c r="BQX467" s="59"/>
      <c r="BQY467" s="59"/>
      <c r="BQZ467" s="59"/>
      <c r="BRA467" s="59"/>
      <c r="BRB467" s="59"/>
      <c r="BRC467" s="59"/>
      <c r="BRD467" s="59"/>
      <c r="BRE467" s="59"/>
      <c r="BRF467" s="59"/>
      <c r="BRG467" s="59"/>
      <c r="BRH467" s="59"/>
      <c r="BRI467" s="59"/>
      <c r="BRJ467" s="59"/>
      <c r="BRK467" s="59"/>
      <c r="BRL467" s="59"/>
      <c r="BRM467" s="59"/>
      <c r="BRN467" s="59"/>
      <c r="BRO467" s="59"/>
      <c r="BRP467" s="59"/>
      <c r="BRQ467" s="59"/>
      <c r="BRR467" s="59"/>
      <c r="BRS467" s="59"/>
      <c r="BRT467" s="59"/>
      <c r="BRU467" s="59"/>
      <c r="BRV467" s="59"/>
      <c r="BRW467" s="59"/>
      <c r="BRX467" s="59"/>
      <c r="BRY467" s="59"/>
      <c r="BRZ467" s="59"/>
      <c r="BSA467" s="59"/>
      <c r="BSB467" s="59"/>
      <c r="BSC467" s="59"/>
      <c r="BSD467" s="59"/>
      <c r="BSE467" s="59"/>
      <c r="BSF467" s="59"/>
      <c r="BSG467" s="59"/>
      <c r="BSH467" s="59"/>
      <c r="BSI467" s="59"/>
      <c r="BSJ467" s="59"/>
      <c r="BSK467" s="59"/>
      <c r="BSL467" s="59"/>
      <c r="BSM467" s="59"/>
      <c r="BSN467" s="59"/>
      <c r="BSO467" s="59"/>
      <c r="BSP467" s="59"/>
      <c r="BSQ467" s="59"/>
      <c r="BSR467" s="59"/>
      <c r="BSS467" s="59"/>
      <c r="BST467" s="59"/>
      <c r="BSU467" s="59"/>
      <c r="BSV467" s="59"/>
      <c r="BSW467" s="59"/>
      <c r="BSX467" s="59"/>
      <c r="BSY467" s="59"/>
      <c r="BSZ467" s="59"/>
      <c r="BTA467" s="59"/>
      <c r="BTB467" s="59"/>
      <c r="BTC467" s="59"/>
      <c r="BTD467" s="59"/>
      <c r="BTE467" s="59"/>
      <c r="BTF467" s="59"/>
      <c r="BTG467" s="59"/>
      <c r="BTH467" s="59"/>
      <c r="BTI467" s="59"/>
      <c r="BTJ467" s="59"/>
      <c r="BTK467" s="59"/>
      <c r="BTL467" s="59"/>
      <c r="BTM467" s="59"/>
      <c r="BTN467" s="59"/>
      <c r="BTO467" s="59"/>
      <c r="BTP467" s="59"/>
      <c r="BTQ467" s="59"/>
      <c r="BTR467" s="59"/>
      <c r="BTS467" s="59"/>
      <c r="BTT467" s="59"/>
      <c r="BTU467" s="59"/>
      <c r="BTV467" s="59"/>
      <c r="BTW467" s="59"/>
      <c r="BTX467" s="59"/>
      <c r="BTY467" s="59"/>
      <c r="BTZ467" s="59"/>
      <c r="BUA467" s="59"/>
      <c r="BUB467" s="59"/>
      <c r="BUC467" s="59"/>
      <c r="BUD467" s="59"/>
      <c r="BUE467" s="59"/>
      <c r="BUF467" s="59"/>
      <c r="BUG467" s="59"/>
      <c r="BUH467" s="59"/>
      <c r="BUI467" s="59"/>
      <c r="BUJ467" s="59"/>
      <c r="BUK467" s="59"/>
      <c r="BUL467" s="59"/>
      <c r="BUM467" s="59"/>
      <c r="BUN467" s="59"/>
      <c r="BUO467" s="59"/>
      <c r="BUP467" s="59"/>
      <c r="BUQ467" s="59"/>
      <c r="BUR467" s="59"/>
      <c r="BUS467" s="59"/>
      <c r="BUT467" s="59"/>
      <c r="BUU467" s="59"/>
      <c r="BUV467" s="59"/>
      <c r="BUW467" s="59"/>
      <c r="BUX467" s="59"/>
      <c r="BUY467" s="59"/>
      <c r="BUZ467" s="59"/>
      <c r="BVA467" s="59"/>
      <c r="BVB467" s="59"/>
      <c r="BVC467" s="59"/>
      <c r="BVD467" s="59"/>
      <c r="BVE467" s="59"/>
      <c r="BVF467" s="59"/>
      <c r="BVG467" s="59"/>
      <c r="BVH467" s="59"/>
      <c r="BVI467" s="59"/>
      <c r="BVJ467" s="59"/>
      <c r="BVK467" s="59"/>
      <c r="BVL467" s="59"/>
      <c r="BVM467" s="59"/>
      <c r="BVN467" s="59"/>
      <c r="BVO467" s="59"/>
      <c r="BVP467" s="59"/>
      <c r="BVQ467" s="59"/>
      <c r="BVR467" s="59"/>
      <c r="BVS467" s="59"/>
      <c r="BVT467" s="59"/>
      <c r="BVU467" s="59"/>
      <c r="BVV467" s="59"/>
      <c r="BVW467" s="59"/>
      <c r="BVX467" s="59"/>
      <c r="BVY467" s="59"/>
      <c r="BVZ467" s="59"/>
      <c r="BWA467" s="59"/>
      <c r="BWB467" s="59"/>
      <c r="BWC467" s="59"/>
      <c r="BWD467" s="59"/>
      <c r="BWE467" s="59"/>
      <c r="BWF467" s="59"/>
      <c r="BWG467" s="59"/>
      <c r="BWH467" s="59"/>
      <c r="BWI467" s="59"/>
      <c r="BWJ467" s="59"/>
      <c r="BWK467" s="59"/>
      <c r="BWL467" s="59"/>
      <c r="BWM467" s="59"/>
      <c r="BWN467" s="59"/>
      <c r="BWO467" s="59"/>
      <c r="BWP467" s="59"/>
      <c r="BWQ467" s="59"/>
      <c r="BWR467" s="59"/>
      <c r="BWS467" s="59"/>
      <c r="BWT467" s="59"/>
      <c r="BWU467" s="59"/>
      <c r="BWV467" s="59"/>
      <c r="BWW467" s="59"/>
      <c r="BWX467" s="59"/>
      <c r="BWY467" s="59"/>
      <c r="BWZ467" s="59"/>
      <c r="BXA467" s="59"/>
      <c r="BXB467" s="59"/>
      <c r="BXC467" s="59"/>
      <c r="BXD467" s="59"/>
      <c r="BXE467" s="59"/>
      <c r="BXF467" s="59"/>
      <c r="BXG467" s="59"/>
      <c r="BXH467" s="59"/>
      <c r="BXI467" s="59"/>
      <c r="BXJ467" s="59"/>
      <c r="BXK467" s="59"/>
      <c r="BXL467" s="59"/>
      <c r="BXM467" s="59"/>
      <c r="BXN467" s="59"/>
      <c r="BXO467" s="59"/>
      <c r="BXP467" s="59"/>
      <c r="BXQ467" s="59"/>
      <c r="BXR467" s="59"/>
      <c r="BXS467" s="59"/>
      <c r="BXT467" s="59"/>
      <c r="BXU467" s="59"/>
      <c r="BXV467" s="59"/>
      <c r="BXW467" s="59"/>
      <c r="BXX467" s="59"/>
      <c r="BXY467" s="59"/>
      <c r="BXZ467" s="59"/>
      <c r="BYA467" s="59"/>
      <c r="BYB467" s="59"/>
      <c r="BYC467" s="59"/>
      <c r="BYD467" s="59"/>
      <c r="BYE467" s="59"/>
      <c r="BYF467" s="59"/>
      <c r="BYG467" s="59"/>
      <c r="BYH467" s="59"/>
      <c r="BYI467" s="59"/>
      <c r="BYJ467" s="59"/>
      <c r="BYK467" s="59"/>
      <c r="BYL467" s="59"/>
      <c r="BYM467" s="59"/>
      <c r="BYN467" s="59"/>
      <c r="BYO467" s="59"/>
      <c r="BYP467" s="59"/>
      <c r="BYQ467" s="59"/>
      <c r="BYR467" s="59"/>
      <c r="BYS467" s="59"/>
      <c r="BYT467" s="59"/>
      <c r="BYU467" s="59"/>
      <c r="BYV467" s="59"/>
      <c r="BYW467" s="59"/>
      <c r="BYX467" s="59"/>
      <c r="BYY467" s="59"/>
      <c r="BYZ467" s="59"/>
      <c r="BZA467" s="59"/>
      <c r="BZB467" s="59"/>
      <c r="BZC467" s="59"/>
      <c r="BZD467" s="59"/>
      <c r="BZE467" s="59"/>
      <c r="BZF467" s="59"/>
      <c r="BZG467" s="59"/>
      <c r="BZH467" s="59"/>
      <c r="BZI467" s="59"/>
      <c r="BZJ467" s="59"/>
      <c r="BZK467" s="59"/>
      <c r="BZL467" s="59"/>
      <c r="BZM467" s="59"/>
      <c r="BZN467" s="59"/>
      <c r="BZO467" s="59"/>
      <c r="BZP467" s="59"/>
      <c r="BZQ467" s="59"/>
      <c r="BZR467" s="59"/>
      <c r="BZS467" s="59"/>
      <c r="BZT467" s="59"/>
      <c r="BZU467" s="59"/>
      <c r="BZV467" s="59"/>
      <c r="BZW467" s="59"/>
      <c r="BZX467" s="59"/>
      <c r="BZY467" s="59"/>
      <c r="BZZ467" s="59"/>
      <c r="CAA467" s="59"/>
      <c r="CAB467" s="59"/>
      <c r="CAC467" s="59"/>
      <c r="CAD467" s="59"/>
      <c r="CAE467" s="59"/>
      <c r="CAF467" s="59"/>
      <c r="CAG467" s="59"/>
      <c r="CAH467" s="59"/>
      <c r="CAI467" s="59"/>
      <c r="CAJ467" s="59"/>
      <c r="CAK467" s="59"/>
      <c r="CAL467" s="59"/>
      <c r="CAM467" s="59"/>
      <c r="CAN467" s="59"/>
      <c r="CAO467" s="59"/>
      <c r="CAP467" s="59"/>
      <c r="CAQ467" s="59"/>
      <c r="CAR467" s="59"/>
      <c r="CAS467" s="59"/>
      <c r="CAT467" s="59"/>
      <c r="CAU467" s="59"/>
      <c r="CAV467" s="59"/>
      <c r="CAW467" s="59"/>
      <c r="CAX467" s="59"/>
      <c r="CAY467" s="59"/>
      <c r="CAZ467" s="59"/>
      <c r="CBA467" s="59"/>
      <c r="CBB467" s="59"/>
      <c r="CBC467" s="59"/>
      <c r="CBD467" s="59"/>
      <c r="CBE467" s="59"/>
      <c r="CBF467" s="59"/>
      <c r="CBG467" s="59"/>
      <c r="CBH467" s="59"/>
      <c r="CBI467" s="59"/>
      <c r="CBJ467" s="59"/>
      <c r="CBK467" s="59"/>
      <c r="CBL467" s="59"/>
      <c r="CBM467" s="59"/>
      <c r="CBN467" s="59"/>
      <c r="CBO467" s="59"/>
      <c r="CBP467" s="59"/>
      <c r="CBQ467" s="59"/>
      <c r="CBR467" s="59"/>
      <c r="CBS467" s="59"/>
      <c r="CBT467" s="59"/>
      <c r="CBU467" s="59"/>
      <c r="CBV467" s="59"/>
      <c r="CBW467" s="59"/>
      <c r="CBX467" s="59"/>
      <c r="CBY467" s="59"/>
      <c r="CBZ467" s="59"/>
      <c r="CCA467" s="59"/>
      <c r="CCB467" s="59"/>
      <c r="CCC467" s="59"/>
      <c r="CCD467" s="59"/>
      <c r="CCE467" s="59"/>
      <c r="CCF467" s="59"/>
      <c r="CCG467" s="59"/>
      <c r="CCH467" s="59"/>
      <c r="CCI467" s="59"/>
      <c r="CCJ467" s="59"/>
      <c r="CCK467" s="59"/>
      <c r="CCL467" s="59"/>
      <c r="CCM467" s="59"/>
      <c r="CCN467" s="59"/>
      <c r="CCO467" s="59"/>
      <c r="CCP467" s="59"/>
      <c r="CCQ467" s="59"/>
      <c r="CCR467" s="59"/>
      <c r="CCS467" s="59"/>
      <c r="CCT467" s="59"/>
      <c r="CCU467" s="59"/>
      <c r="CCV467" s="59"/>
      <c r="CCW467" s="59"/>
      <c r="CCX467" s="59"/>
      <c r="CCY467" s="59"/>
      <c r="CCZ467" s="59"/>
      <c r="CDA467" s="59"/>
      <c r="CDB467" s="59"/>
      <c r="CDC467" s="59"/>
      <c r="CDD467" s="59"/>
      <c r="CDE467" s="59"/>
      <c r="CDF467" s="59"/>
      <c r="CDG467" s="59"/>
      <c r="CDH467" s="59"/>
      <c r="CDI467" s="59"/>
      <c r="CDJ467" s="59"/>
      <c r="CDK467" s="59"/>
      <c r="CDL467" s="59"/>
      <c r="CDM467" s="59"/>
      <c r="CDN467" s="59"/>
      <c r="CDO467" s="59"/>
      <c r="CDP467" s="59"/>
      <c r="CDQ467" s="59"/>
      <c r="CDR467" s="59"/>
      <c r="CDS467" s="59"/>
      <c r="CDT467" s="59"/>
      <c r="CDU467" s="59"/>
      <c r="CDV467" s="59"/>
      <c r="CDW467" s="59"/>
      <c r="CDX467" s="59"/>
      <c r="CDY467" s="59"/>
      <c r="CDZ467" s="59"/>
      <c r="CEA467" s="59"/>
      <c r="CEB467" s="59"/>
      <c r="CEC467" s="59"/>
      <c r="CED467" s="59"/>
      <c r="CEE467" s="59"/>
      <c r="CEF467" s="59"/>
      <c r="CEG467" s="59"/>
      <c r="CEH467" s="59"/>
      <c r="CEI467" s="59"/>
      <c r="CEJ467" s="59"/>
      <c r="CEK467" s="59"/>
      <c r="CEL467" s="59"/>
      <c r="CEM467" s="59"/>
      <c r="CEN467" s="59"/>
      <c r="CEO467" s="59"/>
      <c r="CEP467" s="59"/>
      <c r="CEQ467" s="59"/>
      <c r="CER467" s="59"/>
      <c r="CES467" s="59"/>
      <c r="CET467" s="59"/>
      <c r="CEU467" s="59"/>
      <c r="CEV467" s="59"/>
      <c r="CEW467" s="59"/>
      <c r="CEX467" s="59"/>
      <c r="CEY467" s="59"/>
      <c r="CEZ467" s="59"/>
      <c r="CFA467" s="59"/>
      <c r="CFB467" s="59"/>
      <c r="CFC467" s="59"/>
      <c r="CFD467" s="59"/>
      <c r="CFE467" s="59"/>
      <c r="CFF467" s="59"/>
      <c r="CFG467" s="59"/>
      <c r="CFH467" s="59"/>
      <c r="CFI467" s="59"/>
      <c r="CFJ467" s="59"/>
      <c r="CFK467" s="59"/>
      <c r="CFL467" s="59"/>
      <c r="CFM467" s="59"/>
      <c r="CFN467" s="59"/>
      <c r="CFO467" s="59"/>
      <c r="CFP467" s="59"/>
      <c r="CFQ467" s="59"/>
      <c r="CFR467" s="59"/>
      <c r="CFS467" s="59"/>
      <c r="CFT467" s="59"/>
      <c r="CFU467" s="59"/>
      <c r="CFV467" s="59"/>
      <c r="CFW467" s="59"/>
      <c r="CFX467" s="59"/>
      <c r="CFY467" s="59"/>
      <c r="CFZ467" s="59"/>
      <c r="CGA467" s="59"/>
      <c r="CGB467" s="59"/>
      <c r="CGC467" s="59"/>
      <c r="CGD467" s="59"/>
      <c r="CGE467" s="59"/>
      <c r="CGF467" s="59"/>
      <c r="CGG467" s="59"/>
      <c r="CGH467" s="59"/>
      <c r="CGI467" s="59"/>
      <c r="CGJ467" s="59"/>
      <c r="CGK467" s="59"/>
      <c r="CGL467" s="59"/>
      <c r="CGM467" s="59"/>
      <c r="CGN467" s="59"/>
      <c r="CGO467" s="59"/>
      <c r="CGP467" s="59"/>
      <c r="CGQ467" s="59"/>
      <c r="CGR467" s="59"/>
      <c r="CGS467" s="59"/>
      <c r="CGT467" s="59"/>
      <c r="CGU467" s="59"/>
      <c r="CGV467" s="59"/>
      <c r="CGW467" s="59"/>
      <c r="CGX467" s="59"/>
      <c r="CGY467" s="59"/>
      <c r="CGZ467" s="59"/>
      <c r="CHA467" s="59"/>
      <c r="CHB467" s="59"/>
      <c r="CHC467" s="59"/>
      <c r="CHD467" s="59"/>
      <c r="CHE467" s="59"/>
      <c r="CHF467" s="59"/>
      <c r="CHG467" s="59"/>
      <c r="CHH467" s="59"/>
      <c r="CHI467" s="59"/>
      <c r="CHJ467" s="59"/>
      <c r="CHK467" s="59"/>
      <c r="CHL467" s="59"/>
      <c r="CHM467" s="59"/>
      <c r="CHN467" s="59"/>
      <c r="CHO467" s="59"/>
      <c r="CHP467" s="59"/>
      <c r="CHQ467" s="59"/>
      <c r="CHR467" s="59"/>
      <c r="CHS467" s="59"/>
      <c r="CHT467" s="59"/>
      <c r="CHU467" s="59"/>
      <c r="CHV467" s="59"/>
      <c r="CHW467" s="59"/>
      <c r="CHX467" s="59"/>
      <c r="CHY467" s="59"/>
      <c r="CHZ467" s="59"/>
      <c r="CIA467" s="59"/>
      <c r="CIB467" s="59"/>
      <c r="CIC467" s="59"/>
      <c r="CID467" s="59"/>
      <c r="CIE467" s="59"/>
      <c r="CIF467" s="59"/>
      <c r="CIG467" s="59"/>
      <c r="CIH467" s="59"/>
      <c r="CII467" s="59"/>
      <c r="CIJ467" s="59"/>
      <c r="CIK467" s="59"/>
      <c r="CIL467" s="59"/>
      <c r="CIM467" s="59"/>
      <c r="CIN467" s="59"/>
      <c r="CIO467" s="59"/>
      <c r="CIP467" s="59"/>
      <c r="CIQ467" s="59"/>
      <c r="CIR467" s="59"/>
      <c r="CIS467" s="59"/>
      <c r="CIT467" s="59"/>
      <c r="CIU467" s="59"/>
      <c r="CIV467" s="59"/>
      <c r="CIW467" s="59"/>
      <c r="CIX467" s="59"/>
      <c r="CIY467" s="59"/>
      <c r="CIZ467" s="59"/>
      <c r="CJA467" s="59"/>
      <c r="CJB467" s="59"/>
      <c r="CJC467" s="59"/>
      <c r="CJD467" s="59"/>
      <c r="CJE467" s="59"/>
      <c r="CJF467" s="59"/>
      <c r="CJG467" s="59"/>
      <c r="CJH467" s="59"/>
      <c r="CJI467" s="59"/>
      <c r="CJJ467" s="59"/>
      <c r="CJK467" s="59"/>
      <c r="CJL467" s="59"/>
      <c r="CJM467" s="59"/>
      <c r="CJN467" s="59"/>
      <c r="CJO467" s="59"/>
      <c r="CJP467" s="59"/>
      <c r="CJQ467" s="59"/>
      <c r="CJR467" s="59"/>
      <c r="CJS467" s="59"/>
      <c r="CJT467" s="59"/>
      <c r="CJU467" s="59"/>
      <c r="CJV467" s="59"/>
      <c r="CJW467" s="59"/>
      <c r="CJX467" s="59"/>
      <c r="CJY467" s="59"/>
      <c r="CJZ467" s="59"/>
      <c r="CKA467" s="59"/>
      <c r="CKB467" s="59"/>
      <c r="CKC467" s="59"/>
      <c r="CKD467" s="59"/>
      <c r="CKE467" s="59"/>
      <c r="CKF467" s="59"/>
      <c r="CKG467" s="59"/>
      <c r="CKH467" s="59"/>
      <c r="CKI467" s="59"/>
      <c r="CKJ467" s="59"/>
      <c r="CKK467" s="59"/>
      <c r="CKL467" s="59"/>
      <c r="CKM467" s="59"/>
      <c r="CKN467" s="59"/>
      <c r="CKO467" s="59"/>
      <c r="CKP467" s="59"/>
      <c r="CKQ467" s="59"/>
      <c r="CKR467" s="59"/>
      <c r="CKS467" s="59"/>
      <c r="CKT467" s="59"/>
      <c r="CKU467" s="59"/>
      <c r="CKV467" s="59"/>
      <c r="CKW467" s="59"/>
      <c r="CKX467" s="59"/>
      <c r="CKY467" s="59"/>
      <c r="CKZ467" s="59"/>
      <c r="CLA467" s="59"/>
      <c r="CLB467" s="59"/>
      <c r="CLC467" s="59"/>
      <c r="CLD467" s="59"/>
      <c r="CLE467" s="59"/>
      <c r="CLF467" s="59"/>
      <c r="CLG467" s="59"/>
      <c r="CLH467" s="59"/>
      <c r="CLI467" s="59"/>
      <c r="CLJ467" s="59"/>
      <c r="CLK467" s="59"/>
      <c r="CLL467" s="59"/>
      <c r="CLM467" s="59"/>
      <c r="CLN467" s="59"/>
      <c r="CLO467" s="59"/>
      <c r="CLP467" s="59"/>
      <c r="CLQ467" s="59"/>
      <c r="CLR467" s="59"/>
      <c r="CLS467" s="59"/>
      <c r="CLT467" s="59"/>
      <c r="CLU467" s="59"/>
      <c r="CLV467" s="59"/>
      <c r="CLW467" s="59"/>
      <c r="CLX467" s="59"/>
      <c r="CLY467" s="59"/>
      <c r="CLZ467" s="59"/>
      <c r="CMA467" s="59"/>
      <c r="CMB467" s="59"/>
      <c r="CMC467" s="59"/>
      <c r="CMD467" s="59"/>
      <c r="CME467" s="59"/>
      <c r="CMF467" s="59"/>
      <c r="CMG467" s="59"/>
      <c r="CMH467" s="59"/>
      <c r="CMI467" s="59"/>
      <c r="CMJ467" s="59"/>
      <c r="CMK467" s="59"/>
      <c r="CML467" s="59"/>
      <c r="CMM467" s="59"/>
      <c r="CMN467" s="59"/>
      <c r="CMO467" s="59"/>
      <c r="CMP467" s="59"/>
      <c r="CMQ467" s="59"/>
      <c r="CMR467" s="59"/>
      <c r="CMS467" s="59"/>
      <c r="CMT467" s="59"/>
      <c r="CMU467" s="59"/>
      <c r="CMV467" s="59"/>
      <c r="CMW467" s="59"/>
      <c r="CMX467" s="59"/>
      <c r="CMY467" s="59"/>
      <c r="CMZ467" s="59"/>
      <c r="CNA467" s="59"/>
      <c r="CNB467" s="59"/>
      <c r="CNC467" s="59"/>
      <c r="CND467" s="59"/>
      <c r="CNE467" s="59"/>
      <c r="CNF467" s="59"/>
      <c r="CNG467" s="59"/>
      <c r="CNH467" s="59"/>
      <c r="CNI467" s="59"/>
      <c r="CNJ467" s="59"/>
      <c r="CNK467" s="59"/>
      <c r="CNL467" s="59"/>
      <c r="CNM467" s="59"/>
      <c r="CNN467" s="59"/>
      <c r="CNO467" s="59"/>
      <c r="CNP467" s="59"/>
      <c r="CNQ467" s="59"/>
      <c r="CNR467" s="59"/>
      <c r="CNS467" s="59"/>
      <c r="CNT467" s="59"/>
      <c r="CNU467" s="59"/>
      <c r="CNV467" s="59"/>
      <c r="CNW467" s="59"/>
      <c r="CNX467" s="59"/>
      <c r="CNY467" s="59"/>
      <c r="CNZ467" s="59"/>
      <c r="COA467" s="59"/>
      <c r="COB467" s="59"/>
      <c r="COC467" s="59"/>
      <c r="COD467" s="59"/>
      <c r="COE467" s="59"/>
      <c r="COF467" s="59"/>
      <c r="COG467" s="59"/>
      <c r="COH467" s="59"/>
      <c r="COI467" s="59"/>
      <c r="COJ467" s="59"/>
      <c r="COK467" s="59"/>
      <c r="COL467" s="59"/>
      <c r="COM467" s="59"/>
      <c r="CON467" s="59"/>
      <c r="COO467" s="59"/>
      <c r="COP467" s="59"/>
      <c r="COQ467" s="59"/>
      <c r="COR467" s="59"/>
      <c r="COS467" s="59"/>
      <c r="COT467" s="59"/>
      <c r="COU467" s="59"/>
      <c r="COV467" s="59"/>
      <c r="COW467" s="59"/>
      <c r="COX467" s="59"/>
      <c r="COY467" s="59"/>
      <c r="COZ467" s="59"/>
      <c r="CPA467" s="59"/>
      <c r="CPB467" s="59"/>
      <c r="CPC467" s="59"/>
      <c r="CPD467" s="59"/>
      <c r="CPE467" s="59"/>
      <c r="CPF467" s="59"/>
      <c r="CPG467" s="59"/>
      <c r="CPH467" s="59"/>
      <c r="CPI467" s="59"/>
      <c r="CPJ467" s="59"/>
      <c r="CPK467" s="59"/>
      <c r="CPL467" s="59"/>
      <c r="CPM467" s="59"/>
      <c r="CPN467" s="59"/>
      <c r="CPO467" s="59"/>
      <c r="CPP467" s="59"/>
      <c r="CPQ467" s="59"/>
      <c r="CPR467" s="59"/>
      <c r="CPS467" s="59"/>
      <c r="CPT467" s="59"/>
      <c r="CPU467" s="59"/>
      <c r="CPV467" s="59"/>
      <c r="CPW467" s="59"/>
      <c r="CPX467" s="59"/>
      <c r="CPY467" s="59"/>
      <c r="CPZ467" s="59"/>
      <c r="CQA467" s="59"/>
      <c r="CQB467" s="59"/>
      <c r="CQC467" s="59"/>
      <c r="CQD467" s="59"/>
      <c r="CQE467" s="59"/>
      <c r="CQF467" s="59"/>
      <c r="CQG467" s="59"/>
      <c r="CQH467" s="59"/>
      <c r="CQI467" s="59"/>
      <c r="CQJ467" s="59"/>
      <c r="CQK467" s="59"/>
      <c r="CQL467" s="59"/>
      <c r="CQM467" s="59"/>
      <c r="CQN467" s="59"/>
      <c r="CQO467" s="59"/>
      <c r="CQP467" s="59"/>
      <c r="CQQ467" s="59"/>
      <c r="CQR467" s="59"/>
      <c r="CQS467" s="59"/>
      <c r="CQT467" s="59"/>
      <c r="CQU467" s="59"/>
      <c r="CQV467" s="59"/>
      <c r="CQW467" s="59"/>
      <c r="CQX467" s="59"/>
      <c r="CQY467" s="59"/>
      <c r="CQZ467" s="59"/>
      <c r="CRA467" s="59"/>
      <c r="CRB467" s="59"/>
      <c r="CRC467" s="59"/>
      <c r="CRD467" s="59"/>
      <c r="CRE467" s="59"/>
      <c r="CRF467" s="59"/>
      <c r="CRG467" s="59"/>
      <c r="CRH467" s="59"/>
      <c r="CRI467" s="59"/>
      <c r="CRJ467" s="59"/>
      <c r="CRK467" s="59"/>
      <c r="CRL467" s="59"/>
      <c r="CRM467" s="59"/>
      <c r="CRN467" s="59"/>
      <c r="CRO467" s="59"/>
      <c r="CRP467" s="59"/>
      <c r="CRQ467" s="59"/>
      <c r="CRR467" s="59"/>
      <c r="CRS467" s="59"/>
      <c r="CRT467" s="59"/>
      <c r="CRU467" s="59"/>
      <c r="CRV467" s="59"/>
      <c r="CRW467" s="59"/>
      <c r="CRX467" s="59"/>
      <c r="CRY467" s="59"/>
      <c r="CRZ467" s="59"/>
      <c r="CSA467" s="59"/>
      <c r="CSB467" s="59"/>
      <c r="CSC467" s="59"/>
      <c r="CSD467" s="59"/>
      <c r="CSE467" s="59"/>
      <c r="CSF467" s="59"/>
      <c r="CSG467" s="59"/>
      <c r="CSH467" s="59"/>
      <c r="CSI467" s="59"/>
      <c r="CSJ467" s="59"/>
      <c r="CSK467" s="59"/>
      <c r="CSL467" s="59"/>
      <c r="CSM467" s="59"/>
      <c r="CSN467" s="59"/>
      <c r="CSO467" s="59"/>
      <c r="CSP467" s="59"/>
      <c r="CSQ467" s="59"/>
      <c r="CSR467" s="59"/>
      <c r="CSS467" s="59"/>
      <c r="CST467" s="59"/>
      <c r="CSU467" s="59"/>
      <c r="CSV467" s="59"/>
      <c r="CSW467" s="59"/>
      <c r="CSX467" s="59"/>
      <c r="CSY467" s="59"/>
      <c r="CSZ467" s="59"/>
      <c r="CTA467" s="59"/>
      <c r="CTB467" s="59"/>
      <c r="CTC467" s="59"/>
      <c r="CTD467" s="59"/>
      <c r="CTE467" s="59"/>
      <c r="CTF467" s="59"/>
      <c r="CTG467" s="59"/>
      <c r="CTH467" s="59"/>
      <c r="CTI467" s="59"/>
      <c r="CTJ467" s="59"/>
      <c r="CTK467" s="59"/>
      <c r="CTL467" s="59"/>
      <c r="CTM467" s="59"/>
      <c r="CTN467" s="59"/>
      <c r="CTO467" s="59"/>
      <c r="CTP467" s="59"/>
      <c r="CTQ467" s="59"/>
      <c r="CTR467" s="59"/>
      <c r="CTS467" s="59"/>
      <c r="CTT467" s="59"/>
      <c r="CTU467" s="59"/>
      <c r="CTV467" s="59"/>
      <c r="CTW467" s="59"/>
      <c r="CTX467" s="59"/>
      <c r="CTY467" s="59"/>
      <c r="CTZ467" s="59"/>
      <c r="CUA467" s="59"/>
      <c r="CUB467" s="59"/>
      <c r="CUC467" s="59"/>
      <c r="CUD467" s="59"/>
      <c r="CUE467" s="59"/>
      <c r="CUF467" s="59"/>
      <c r="CUG467" s="59"/>
      <c r="CUH467" s="59"/>
      <c r="CUI467" s="59"/>
      <c r="CUJ467" s="59"/>
      <c r="CUK467" s="59"/>
      <c r="CUL467" s="59"/>
      <c r="CUM467" s="59"/>
      <c r="CUN467" s="59"/>
      <c r="CUO467" s="59"/>
      <c r="CUP467" s="59"/>
      <c r="CUQ467" s="59"/>
      <c r="CUR467" s="59"/>
      <c r="CUS467" s="59"/>
      <c r="CUT467" s="59"/>
      <c r="CUU467" s="59"/>
      <c r="CUV467" s="59"/>
      <c r="CUW467" s="59"/>
      <c r="CUX467" s="59"/>
      <c r="CUY467" s="59"/>
      <c r="CUZ467" s="59"/>
      <c r="CVA467" s="59"/>
      <c r="CVB467" s="59"/>
      <c r="CVC467" s="59"/>
      <c r="CVD467" s="59"/>
      <c r="CVE467" s="59"/>
      <c r="CVF467" s="59"/>
      <c r="CVG467" s="59"/>
      <c r="CVH467" s="59"/>
      <c r="CVI467" s="59"/>
      <c r="CVJ467" s="59"/>
      <c r="CVK467" s="59"/>
      <c r="CVL467" s="59"/>
      <c r="CVM467" s="59"/>
      <c r="CVN467" s="59"/>
      <c r="CVO467" s="59"/>
      <c r="CVP467" s="59"/>
      <c r="CVQ467" s="59"/>
      <c r="CVR467" s="59"/>
      <c r="CVS467" s="59"/>
      <c r="CVT467" s="59"/>
      <c r="CVU467" s="59"/>
      <c r="CVV467" s="59"/>
      <c r="CVW467" s="59"/>
      <c r="CVX467" s="59"/>
      <c r="CVY467" s="59"/>
      <c r="CVZ467" s="59"/>
      <c r="CWA467" s="59"/>
      <c r="CWB467" s="59"/>
      <c r="CWC467" s="59"/>
      <c r="CWD467" s="59"/>
      <c r="CWE467" s="59"/>
      <c r="CWF467" s="59"/>
      <c r="CWG467" s="59"/>
      <c r="CWH467" s="59"/>
      <c r="CWI467" s="59"/>
      <c r="CWJ467" s="59"/>
      <c r="CWK467" s="59"/>
      <c r="CWL467" s="59"/>
      <c r="CWM467" s="59"/>
      <c r="CWN467" s="59"/>
      <c r="CWO467" s="59"/>
      <c r="CWP467" s="59"/>
      <c r="CWQ467" s="59"/>
      <c r="CWR467" s="59"/>
      <c r="CWS467" s="59"/>
      <c r="CWT467" s="59"/>
      <c r="CWU467" s="59"/>
      <c r="CWV467" s="59"/>
      <c r="CWW467" s="59"/>
      <c r="CWX467" s="59"/>
      <c r="CWY467" s="59"/>
      <c r="CWZ467" s="59"/>
      <c r="CXA467" s="59"/>
      <c r="CXB467" s="59"/>
      <c r="CXC467" s="59"/>
      <c r="CXD467" s="59"/>
      <c r="CXE467" s="59"/>
      <c r="CXF467" s="59"/>
      <c r="CXG467" s="59"/>
      <c r="CXH467" s="59"/>
      <c r="CXI467" s="59"/>
      <c r="CXJ467" s="59"/>
      <c r="CXK467" s="59"/>
      <c r="CXL467" s="59"/>
      <c r="CXM467" s="59"/>
      <c r="CXN467" s="59"/>
      <c r="CXO467" s="59"/>
      <c r="CXP467" s="59"/>
      <c r="CXQ467" s="59"/>
      <c r="CXR467" s="59"/>
      <c r="CXS467" s="59"/>
      <c r="CXT467" s="59"/>
      <c r="CXU467" s="59"/>
      <c r="CXV467" s="59"/>
      <c r="CXW467" s="59"/>
      <c r="CXX467" s="59"/>
      <c r="CXY467" s="59"/>
      <c r="CXZ467" s="59"/>
      <c r="CYA467" s="59"/>
      <c r="CYB467" s="59"/>
      <c r="CYC467" s="59"/>
      <c r="CYD467" s="59"/>
      <c r="CYE467" s="59"/>
      <c r="CYF467" s="59"/>
      <c r="CYG467" s="59"/>
      <c r="CYH467" s="59"/>
      <c r="CYI467" s="59"/>
      <c r="CYJ467" s="59"/>
      <c r="CYK467" s="59"/>
      <c r="CYL467" s="59"/>
      <c r="CYM467" s="59"/>
      <c r="CYN467" s="59"/>
      <c r="CYO467" s="59"/>
      <c r="CYP467" s="59"/>
      <c r="CYQ467" s="59"/>
      <c r="CYR467" s="59"/>
      <c r="CYS467" s="59"/>
      <c r="CYT467" s="59"/>
      <c r="CYU467" s="59"/>
      <c r="CYV467" s="59"/>
      <c r="CYW467" s="59"/>
      <c r="CYX467" s="59"/>
      <c r="CYY467" s="59"/>
      <c r="CYZ467" s="59"/>
      <c r="CZA467" s="59"/>
      <c r="CZB467" s="59"/>
      <c r="CZC467" s="59"/>
      <c r="CZD467" s="59"/>
      <c r="CZE467" s="59"/>
      <c r="CZF467" s="59"/>
      <c r="CZG467" s="59"/>
      <c r="CZH467" s="59"/>
      <c r="CZI467" s="59"/>
      <c r="CZJ467" s="59"/>
      <c r="CZK467" s="59"/>
      <c r="CZL467" s="59"/>
      <c r="CZM467" s="59"/>
      <c r="CZN467" s="59"/>
      <c r="CZO467" s="59"/>
      <c r="CZP467" s="59"/>
      <c r="CZQ467" s="59"/>
      <c r="CZR467" s="59"/>
      <c r="CZS467" s="59"/>
      <c r="CZT467" s="59"/>
      <c r="CZU467" s="59"/>
      <c r="CZV467" s="59"/>
      <c r="CZW467" s="59"/>
      <c r="CZX467" s="59"/>
      <c r="CZY467" s="59"/>
      <c r="CZZ467" s="59"/>
      <c r="DAA467" s="59"/>
      <c r="DAB467" s="59"/>
      <c r="DAC467" s="59"/>
      <c r="DAD467" s="59"/>
      <c r="DAE467" s="59"/>
      <c r="DAF467" s="59"/>
      <c r="DAG467" s="59"/>
      <c r="DAH467" s="59"/>
      <c r="DAI467" s="59"/>
      <c r="DAJ467" s="59"/>
      <c r="DAK467" s="59"/>
      <c r="DAL467" s="59"/>
      <c r="DAM467" s="59"/>
      <c r="DAN467" s="59"/>
      <c r="DAO467" s="59"/>
      <c r="DAP467" s="59"/>
      <c r="DAQ467" s="59"/>
      <c r="DAR467" s="59"/>
      <c r="DAS467" s="59"/>
      <c r="DAT467" s="59"/>
      <c r="DAU467" s="59"/>
      <c r="DAV467" s="59"/>
      <c r="DAW467" s="59"/>
      <c r="DAX467" s="59"/>
      <c r="DAY467" s="59"/>
      <c r="DAZ467" s="59"/>
      <c r="DBA467" s="59"/>
      <c r="DBB467" s="59"/>
      <c r="DBC467" s="59"/>
      <c r="DBD467" s="59"/>
      <c r="DBE467" s="59"/>
      <c r="DBF467" s="59"/>
      <c r="DBG467" s="59"/>
      <c r="DBH467" s="59"/>
      <c r="DBI467" s="59"/>
      <c r="DBJ467" s="59"/>
      <c r="DBK467" s="59"/>
      <c r="DBL467" s="59"/>
      <c r="DBM467" s="59"/>
      <c r="DBN467" s="59"/>
      <c r="DBO467" s="59"/>
      <c r="DBP467" s="59"/>
      <c r="DBQ467" s="59"/>
      <c r="DBR467" s="59"/>
      <c r="DBS467" s="59"/>
      <c r="DBT467" s="59"/>
      <c r="DBU467" s="59"/>
      <c r="DBV467" s="59"/>
      <c r="DBW467" s="59"/>
      <c r="DBX467" s="59"/>
      <c r="DBY467" s="59"/>
      <c r="DBZ467" s="59"/>
      <c r="DCA467" s="59"/>
      <c r="DCB467" s="59"/>
      <c r="DCC467" s="59"/>
      <c r="DCD467" s="59"/>
      <c r="DCE467" s="59"/>
      <c r="DCF467" s="59"/>
      <c r="DCG467" s="59"/>
      <c r="DCH467" s="59"/>
      <c r="DCI467" s="59"/>
      <c r="DCJ467" s="59"/>
      <c r="DCK467" s="59"/>
      <c r="DCL467" s="59"/>
      <c r="DCM467" s="59"/>
      <c r="DCN467" s="59"/>
      <c r="DCO467" s="59"/>
      <c r="DCP467" s="59"/>
      <c r="DCQ467" s="59"/>
      <c r="DCR467" s="59"/>
      <c r="DCS467" s="59"/>
      <c r="DCT467" s="59"/>
      <c r="DCU467" s="59"/>
      <c r="DCV467" s="59"/>
      <c r="DCW467" s="59"/>
      <c r="DCX467" s="59"/>
      <c r="DCY467" s="59"/>
      <c r="DCZ467" s="59"/>
      <c r="DDA467" s="59"/>
      <c r="DDB467" s="59"/>
      <c r="DDC467" s="59"/>
      <c r="DDD467" s="59"/>
      <c r="DDE467" s="59"/>
      <c r="DDF467" s="59"/>
      <c r="DDG467" s="59"/>
      <c r="DDH467" s="59"/>
      <c r="DDI467" s="59"/>
      <c r="DDJ467" s="59"/>
      <c r="DDK467" s="59"/>
      <c r="DDL467" s="59"/>
      <c r="DDM467" s="59"/>
      <c r="DDN467" s="59"/>
      <c r="DDO467" s="59"/>
      <c r="DDP467" s="59"/>
      <c r="DDQ467" s="59"/>
      <c r="DDR467" s="59"/>
      <c r="DDS467" s="59"/>
      <c r="DDT467" s="59"/>
      <c r="DDU467" s="59"/>
      <c r="DDV467" s="59"/>
      <c r="DDW467" s="59"/>
      <c r="DDX467" s="59"/>
      <c r="DDY467" s="59"/>
      <c r="DDZ467" s="59"/>
      <c r="DEA467" s="59"/>
      <c r="DEB467" s="59"/>
      <c r="DEC467" s="59"/>
      <c r="DED467" s="59"/>
      <c r="DEE467" s="59"/>
      <c r="DEF467" s="59"/>
      <c r="DEG467" s="59"/>
      <c r="DEH467" s="59"/>
      <c r="DEI467" s="59"/>
      <c r="DEJ467" s="59"/>
      <c r="DEK467" s="59"/>
      <c r="DEL467" s="59"/>
      <c r="DEM467" s="59"/>
      <c r="DEN467" s="59"/>
      <c r="DEO467" s="59"/>
      <c r="DEP467" s="59"/>
      <c r="DEQ467" s="59"/>
      <c r="DER467" s="59"/>
      <c r="DES467" s="59"/>
      <c r="DET467" s="59"/>
      <c r="DEU467" s="59"/>
      <c r="DEV467" s="59"/>
      <c r="DEW467" s="59"/>
      <c r="DEX467" s="59"/>
      <c r="DEY467" s="59"/>
      <c r="DEZ467" s="59"/>
      <c r="DFA467" s="59"/>
      <c r="DFB467" s="59"/>
      <c r="DFC467" s="59"/>
      <c r="DFD467" s="59"/>
      <c r="DFE467" s="59"/>
      <c r="DFF467" s="59"/>
      <c r="DFG467" s="59"/>
      <c r="DFH467" s="59"/>
      <c r="DFI467" s="59"/>
      <c r="DFJ467" s="59"/>
      <c r="DFK467" s="59"/>
      <c r="DFL467" s="59"/>
      <c r="DFM467" s="59"/>
      <c r="DFN467" s="59"/>
      <c r="DFO467" s="59"/>
      <c r="DFP467" s="59"/>
      <c r="DFQ467" s="59"/>
      <c r="DFR467" s="59"/>
      <c r="DFS467" s="59"/>
      <c r="DFT467" s="59"/>
      <c r="DFU467" s="59"/>
      <c r="DFV467" s="59"/>
      <c r="DFW467" s="59"/>
      <c r="DFX467" s="59"/>
      <c r="DFY467" s="59"/>
      <c r="DFZ467" s="59"/>
      <c r="DGA467" s="59"/>
      <c r="DGB467" s="59"/>
      <c r="DGC467" s="59"/>
      <c r="DGD467" s="59"/>
      <c r="DGE467" s="59"/>
      <c r="DGF467" s="59"/>
      <c r="DGG467" s="59"/>
      <c r="DGH467" s="59"/>
      <c r="DGI467" s="59"/>
      <c r="DGJ467" s="59"/>
      <c r="DGK467" s="59"/>
      <c r="DGL467" s="59"/>
      <c r="DGM467" s="59"/>
      <c r="DGN467" s="59"/>
      <c r="DGO467" s="59"/>
      <c r="DGP467" s="59"/>
      <c r="DGQ467" s="59"/>
      <c r="DGR467" s="59"/>
      <c r="DGS467" s="59"/>
      <c r="DGT467" s="59"/>
      <c r="DGU467" s="59"/>
      <c r="DGV467" s="59"/>
      <c r="DGW467" s="59"/>
      <c r="DGX467" s="59"/>
      <c r="DGY467" s="59"/>
      <c r="DGZ467" s="59"/>
      <c r="DHA467" s="59"/>
      <c r="DHB467" s="59"/>
      <c r="DHC467" s="59"/>
      <c r="DHD467" s="59"/>
      <c r="DHE467" s="59"/>
      <c r="DHF467" s="59"/>
      <c r="DHG467" s="59"/>
      <c r="DHH467" s="59"/>
      <c r="DHI467" s="59"/>
      <c r="DHJ467" s="59"/>
      <c r="DHK467" s="59"/>
      <c r="DHL467" s="59"/>
      <c r="DHM467" s="59"/>
      <c r="DHN467" s="59"/>
      <c r="DHO467" s="59"/>
      <c r="DHP467" s="59"/>
      <c r="DHQ467" s="59"/>
      <c r="DHR467" s="59"/>
      <c r="DHS467" s="59"/>
      <c r="DHT467" s="59"/>
      <c r="DHU467" s="59"/>
      <c r="DHV467" s="59"/>
      <c r="DHW467" s="59"/>
      <c r="DHX467" s="59"/>
      <c r="DHY467" s="59"/>
      <c r="DHZ467" s="59"/>
      <c r="DIA467" s="59"/>
      <c r="DIB467" s="59"/>
      <c r="DIC467" s="59"/>
      <c r="DID467" s="59"/>
      <c r="DIE467" s="59"/>
      <c r="DIF467" s="59"/>
      <c r="DIG467" s="59"/>
      <c r="DIH467" s="59"/>
      <c r="DII467" s="59"/>
      <c r="DIJ467" s="59"/>
      <c r="DIK467" s="59"/>
      <c r="DIL467" s="59"/>
      <c r="DIM467" s="59"/>
      <c r="DIN467" s="59"/>
      <c r="DIO467" s="59"/>
      <c r="DIP467" s="59"/>
      <c r="DIQ467" s="59"/>
      <c r="DIR467" s="59"/>
      <c r="DIS467" s="59"/>
      <c r="DIT467" s="59"/>
      <c r="DIU467" s="59"/>
      <c r="DIV467" s="59"/>
      <c r="DIW467" s="59"/>
      <c r="DIX467" s="59"/>
      <c r="DIY467" s="59"/>
      <c r="DIZ467" s="59"/>
      <c r="DJA467" s="59"/>
      <c r="DJB467" s="59"/>
      <c r="DJC467" s="59"/>
      <c r="DJD467" s="59"/>
      <c r="DJE467" s="59"/>
      <c r="DJF467" s="59"/>
      <c r="DJG467" s="59"/>
      <c r="DJH467" s="59"/>
      <c r="DJI467" s="59"/>
      <c r="DJJ467" s="59"/>
      <c r="DJK467" s="59"/>
      <c r="DJL467" s="59"/>
      <c r="DJM467" s="59"/>
      <c r="DJN467" s="59"/>
      <c r="DJO467" s="59"/>
      <c r="DJP467" s="59"/>
      <c r="DJQ467" s="59"/>
      <c r="DJR467" s="59"/>
      <c r="DJS467" s="59"/>
      <c r="DJT467" s="59"/>
      <c r="DJU467" s="59"/>
      <c r="DJV467" s="59"/>
      <c r="DJW467" s="59"/>
      <c r="DJX467" s="59"/>
      <c r="DJY467" s="59"/>
      <c r="DJZ467" s="59"/>
      <c r="DKA467" s="59"/>
      <c r="DKB467" s="59"/>
      <c r="DKC467" s="59"/>
      <c r="DKD467" s="59"/>
      <c r="DKE467" s="59"/>
      <c r="DKF467" s="59"/>
      <c r="DKG467" s="59"/>
      <c r="DKH467" s="59"/>
      <c r="DKI467" s="59"/>
      <c r="DKJ467" s="59"/>
      <c r="DKK467" s="59"/>
      <c r="DKL467" s="59"/>
      <c r="DKM467" s="59"/>
      <c r="DKN467" s="59"/>
      <c r="DKO467" s="59"/>
      <c r="DKP467" s="59"/>
      <c r="DKQ467" s="59"/>
      <c r="DKR467" s="59"/>
      <c r="DKS467" s="59"/>
      <c r="DKT467" s="59"/>
      <c r="DKU467" s="59"/>
      <c r="DKV467" s="59"/>
      <c r="DKW467" s="59"/>
      <c r="DKX467" s="59"/>
      <c r="DKY467" s="59"/>
      <c r="DKZ467" s="59"/>
      <c r="DLA467" s="59"/>
      <c r="DLB467" s="59"/>
      <c r="DLC467" s="59"/>
      <c r="DLD467" s="59"/>
      <c r="DLE467" s="59"/>
      <c r="DLF467" s="59"/>
      <c r="DLG467" s="59"/>
      <c r="DLH467" s="59"/>
      <c r="DLI467" s="59"/>
      <c r="DLJ467" s="59"/>
      <c r="DLK467" s="59"/>
      <c r="DLL467" s="59"/>
      <c r="DLM467" s="59"/>
      <c r="DLN467" s="59"/>
      <c r="DLO467" s="59"/>
      <c r="DLP467" s="59"/>
      <c r="DLQ467" s="59"/>
      <c r="DLR467" s="59"/>
      <c r="DLS467" s="59"/>
      <c r="DLT467" s="59"/>
      <c r="DLU467" s="59"/>
      <c r="DLV467" s="59"/>
      <c r="DLW467" s="59"/>
      <c r="DLX467" s="59"/>
      <c r="DLY467" s="59"/>
      <c r="DLZ467" s="59"/>
      <c r="DMA467" s="59"/>
      <c r="DMB467" s="59"/>
      <c r="DMC467" s="59"/>
      <c r="DMD467" s="59"/>
      <c r="DME467" s="59"/>
      <c r="DMF467" s="59"/>
      <c r="DMG467" s="59"/>
      <c r="DMH467" s="59"/>
      <c r="DMI467" s="59"/>
      <c r="DMJ467" s="59"/>
      <c r="DMK467" s="59"/>
      <c r="DML467" s="59"/>
      <c r="DMM467" s="59"/>
      <c r="DMN467" s="59"/>
      <c r="DMO467" s="59"/>
      <c r="DMP467" s="59"/>
      <c r="DMQ467" s="59"/>
      <c r="DMR467" s="59"/>
      <c r="DMS467" s="59"/>
      <c r="DMT467" s="59"/>
      <c r="DMU467" s="59"/>
      <c r="DMV467" s="59"/>
      <c r="DMW467" s="59"/>
      <c r="DMX467" s="59"/>
      <c r="DMY467" s="59"/>
      <c r="DMZ467" s="59"/>
      <c r="DNA467" s="59"/>
      <c r="DNB467" s="59"/>
      <c r="DNC467" s="59"/>
      <c r="DND467" s="59"/>
      <c r="DNE467" s="59"/>
      <c r="DNF467" s="59"/>
      <c r="DNG467" s="59"/>
      <c r="DNH467" s="59"/>
      <c r="DNI467" s="59"/>
      <c r="DNJ467" s="59"/>
      <c r="DNK467" s="59"/>
      <c r="DNL467" s="59"/>
      <c r="DNM467" s="59"/>
      <c r="DNN467" s="59"/>
      <c r="DNO467" s="59"/>
      <c r="DNP467" s="59"/>
      <c r="DNQ467" s="59"/>
      <c r="DNR467" s="59"/>
      <c r="DNS467" s="59"/>
      <c r="DNT467" s="59"/>
      <c r="DNU467" s="59"/>
      <c r="DNV467" s="59"/>
      <c r="DNW467" s="59"/>
      <c r="DNX467" s="59"/>
      <c r="DNY467" s="59"/>
      <c r="DNZ467" s="59"/>
      <c r="DOA467" s="59"/>
      <c r="DOB467" s="59"/>
      <c r="DOC467" s="59"/>
      <c r="DOD467" s="59"/>
      <c r="DOE467" s="59"/>
      <c r="DOF467" s="59"/>
      <c r="DOG467" s="59"/>
      <c r="DOH467" s="59"/>
      <c r="DOI467" s="59"/>
      <c r="DOJ467" s="59"/>
      <c r="DOK467" s="59"/>
      <c r="DOL467" s="59"/>
      <c r="DOM467" s="59"/>
      <c r="DON467" s="59"/>
      <c r="DOO467" s="59"/>
      <c r="DOP467" s="59"/>
      <c r="DOQ467" s="59"/>
      <c r="DOR467" s="59"/>
      <c r="DOS467" s="59"/>
      <c r="DOT467" s="59"/>
      <c r="DOU467" s="59"/>
      <c r="DOV467" s="59"/>
      <c r="DOW467" s="59"/>
      <c r="DOX467" s="59"/>
      <c r="DOY467" s="59"/>
      <c r="DOZ467" s="59"/>
      <c r="DPA467" s="59"/>
      <c r="DPB467" s="59"/>
      <c r="DPC467" s="59"/>
      <c r="DPD467" s="59"/>
      <c r="DPE467" s="59"/>
      <c r="DPF467" s="59"/>
      <c r="DPG467" s="59"/>
      <c r="DPH467" s="59"/>
      <c r="DPI467" s="59"/>
      <c r="DPJ467" s="59"/>
      <c r="DPK467" s="59"/>
      <c r="DPL467" s="59"/>
      <c r="DPM467" s="59"/>
      <c r="DPN467" s="59"/>
      <c r="DPO467" s="59"/>
      <c r="DPP467" s="59"/>
      <c r="DPQ467" s="59"/>
      <c r="DPR467" s="59"/>
      <c r="DPS467" s="59"/>
      <c r="DPT467" s="59"/>
      <c r="DPU467" s="59"/>
      <c r="DPV467" s="59"/>
      <c r="DPW467" s="59"/>
      <c r="DPX467" s="59"/>
      <c r="DPY467" s="59"/>
      <c r="DPZ467" s="59"/>
      <c r="DQA467" s="59"/>
      <c r="DQB467" s="59"/>
      <c r="DQC467" s="59"/>
      <c r="DQD467" s="59"/>
      <c r="DQE467" s="59"/>
      <c r="DQF467" s="59"/>
      <c r="DQG467" s="59"/>
      <c r="DQH467" s="59"/>
      <c r="DQI467" s="59"/>
      <c r="DQJ467" s="59"/>
      <c r="DQK467" s="59"/>
      <c r="DQL467" s="59"/>
      <c r="DQM467" s="59"/>
      <c r="DQN467" s="59"/>
      <c r="DQO467" s="59"/>
      <c r="DQP467" s="59"/>
      <c r="DQQ467" s="59"/>
      <c r="DQR467" s="59"/>
      <c r="DQS467" s="59"/>
      <c r="DQT467" s="59"/>
      <c r="DQU467" s="59"/>
      <c r="DQV467" s="59"/>
      <c r="DQW467" s="59"/>
      <c r="DQX467" s="59"/>
      <c r="DQY467" s="59"/>
      <c r="DQZ467" s="59"/>
      <c r="DRA467" s="59"/>
      <c r="DRB467" s="59"/>
      <c r="DRC467" s="59"/>
      <c r="DRD467" s="59"/>
      <c r="DRE467" s="59"/>
      <c r="DRF467" s="59"/>
      <c r="DRG467" s="59"/>
      <c r="DRH467" s="59"/>
      <c r="DRI467" s="59"/>
      <c r="DRJ467" s="59"/>
      <c r="DRK467" s="59"/>
      <c r="DRL467" s="59"/>
      <c r="DRM467" s="59"/>
      <c r="DRN467" s="59"/>
      <c r="DRO467" s="59"/>
      <c r="DRP467" s="59"/>
      <c r="DRQ467" s="59"/>
      <c r="DRR467" s="59"/>
      <c r="DRS467" s="59"/>
      <c r="DRT467" s="59"/>
      <c r="DRU467" s="59"/>
      <c r="DRV467" s="59"/>
      <c r="DRW467" s="59"/>
      <c r="DRX467" s="59"/>
      <c r="DRY467" s="59"/>
      <c r="DRZ467" s="59"/>
      <c r="DSA467" s="59"/>
      <c r="DSB467" s="59"/>
      <c r="DSC467" s="59"/>
      <c r="DSD467" s="59"/>
      <c r="DSE467" s="59"/>
      <c r="DSF467" s="59"/>
      <c r="DSG467" s="59"/>
      <c r="DSH467" s="59"/>
      <c r="DSI467" s="59"/>
      <c r="DSJ467" s="59"/>
      <c r="DSK467" s="59"/>
      <c r="DSL467" s="59"/>
      <c r="DSM467" s="59"/>
      <c r="DSN467" s="59"/>
      <c r="DSO467" s="59"/>
      <c r="DSP467" s="59"/>
      <c r="DSQ467" s="59"/>
      <c r="DSR467" s="59"/>
      <c r="DSS467" s="59"/>
      <c r="DST467" s="59"/>
      <c r="DSU467" s="59"/>
      <c r="DSV467" s="59"/>
      <c r="DSW467" s="59"/>
      <c r="DSX467" s="59"/>
      <c r="DSY467" s="59"/>
      <c r="DSZ467" s="59"/>
      <c r="DTA467" s="59"/>
      <c r="DTB467" s="59"/>
      <c r="DTC467" s="59"/>
      <c r="DTD467" s="59"/>
      <c r="DTE467" s="59"/>
      <c r="DTF467" s="59"/>
      <c r="DTG467" s="59"/>
      <c r="DTH467" s="59"/>
      <c r="DTI467" s="59"/>
      <c r="DTJ467" s="59"/>
      <c r="DTK467" s="59"/>
      <c r="DTL467" s="59"/>
      <c r="DTM467" s="59"/>
      <c r="DTN467" s="59"/>
      <c r="DTO467" s="59"/>
      <c r="DTP467" s="59"/>
      <c r="DTQ467" s="59"/>
      <c r="DTR467" s="59"/>
      <c r="DTS467" s="59"/>
      <c r="DTT467" s="59"/>
      <c r="DTU467" s="59"/>
      <c r="DTV467" s="59"/>
      <c r="DTW467" s="59"/>
      <c r="DTX467" s="59"/>
      <c r="DTY467" s="59"/>
      <c r="DTZ467" s="59"/>
      <c r="DUA467" s="59"/>
      <c r="DUB467" s="59"/>
      <c r="DUC467" s="59"/>
      <c r="DUD467" s="59"/>
      <c r="DUE467" s="59"/>
      <c r="DUF467" s="59"/>
      <c r="DUG467" s="59"/>
      <c r="DUH467" s="59"/>
      <c r="DUI467" s="59"/>
      <c r="DUJ467" s="59"/>
      <c r="DUK467" s="59"/>
      <c r="DUL467" s="59"/>
      <c r="DUM467" s="59"/>
      <c r="DUN467" s="59"/>
      <c r="DUO467" s="59"/>
      <c r="DUP467" s="59"/>
      <c r="DUQ467" s="59"/>
      <c r="DUR467" s="59"/>
      <c r="DUS467" s="59"/>
      <c r="DUT467" s="59"/>
      <c r="DUU467" s="59"/>
      <c r="DUV467" s="59"/>
      <c r="DUW467" s="59"/>
      <c r="DUX467" s="59"/>
      <c r="DUY467" s="59"/>
      <c r="DUZ467" s="59"/>
      <c r="DVA467" s="59"/>
      <c r="DVB467" s="59"/>
      <c r="DVC467" s="59"/>
      <c r="DVD467" s="59"/>
      <c r="DVE467" s="59"/>
      <c r="DVF467" s="59"/>
      <c r="DVG467" s="59"/>
      <c r="DVH467" s="59"/>
      <c r="DVI467" s="59"/>
      <c r="DVJ467" s="59"/>
      <c r="DVK467" s="59"/>
      <c r="DVL467" s="59"/>
      <c r="DVM467" s="59"/>
      <c r="DVN467" s="59"/>
      <c r="DVO467" s="59"/>
      <c r="DVP467" s="59"/>
      <c r="DVQ467" s="59"/>
      <c r="DVR467" s="59"/>
      <c r="DVS467" s="59"/>
      <c r="DVT467" s="59"/>
      <c r="DVU467" s="59"/>
      <c r="DVV467" s="59"/>
      <c r="DVW467" s="59"/>
      <c r="DVX467" s="59"/>
      <c r="DVY467" s="59"/>
      <c r="DVZ467" s="59"/>
      <c r="DWA467" s="59"/>
      <c r="DWB467" s="59"/>
      <c r="DWC467" s="59"/>
      <c r="DWD467" s="59"/>
      <c r="DWE467" s="59"/>
      <c r="DWF467" s="59"/>
      <c r="DWG467" s="59"/>
      <c r="DWH467" s="59"/>
      <c r="DWI467" s="59"/>
      <c r="DWJ467" s="59"/>
      <c r="DWK467" s="59"/>
      <c r="DWL467" s="59"/>
      <c r="DWM467" s="59"/>
      <c r="DWN467" s="59"/>
      <c r="DWO467" s="59"/>
      <c r="DWP467" s="59"/>
      <c r="DWQ467" s="59"/>
      <c r="DWR467" s="59"/>
      <c r="DWS467" s="59"/>
      <c r="DWT467" s="59"/>
      <c r="DWU467" s="59"/>
      <c r="DWV467" s="59"/>
      <c r="DWW467" s="59"/>
      <c r="DWX467" s="59"/>
      <c r="DWY467" s="59"/>
      <c r="DWZ467" s="59"/>
      <c r="DXA467" s="59"/>
      <c r="DXB467" s="59"/>
      <c r="DXC467" s="59"/>
      <c r="DXD467" s="59"/>
      <c r="DXE467" s="59"/>
      <c r="DXF467" s="59"/>
      <c r="DXG467" s="59"/>
      <c r="DXH467" s="59"/>
      <c r="DXI467" s="59"/>
      <c r="DXJ467" s="59"/>
      <c r="DXK467" s="59"/>
      <c r="DXL467" s="59"/>
      <c r="DXM467" s="59"/>
      <c r="DXN467" s="59"/>
      <c r="DXO467" s="59"/>
      <c r="DXP467" s="59"/>
      <c r="DXQ467" s="59"/>
      <c r="DXR467" s="59"/>
      <c r="DXS467" s="59"/>
      <c r="DXT467" s="59"/>
      <c r="DXU467" s="59"/>
      <c r="DXV467" s="59"/>
      <c r="DXW467" s="59"/>
      <c r="DXX467" s="59"/>
      <c r="DXY467" s="59"/>
      <c r="DXZ467" s="59"/>
      <c r="DYA467" s="59"/>
      <c r="DYB467" s="59"/>
      <c r="DYC467" s="59"/>
      <c r="DYD467" s="59"/>
      <c r="DYE467" s="59"/>
      <c r="DYF467" s="59"/>
      <c r="DYG467" s="59"/>
      <c r="DYH467" s="59"/>
      <c r="DYI467" s="59"/>
      <c r="DYJ467" s="59"/>
      <c r="DYK467" s="59"/>
      <c r="DYL467" s="59"/>
      <c r="DYM467" s="59"/>
      <c r="DYN467" s="59"/>
      <c r="DYO467" s="59"/>
      <c r="DYP467" s="59"/>
      <c r="DYQ467" s="59"/>
      <c r="DYR467" s="59"/>
      <c r="DYS467" s="59"/>
      <c r="DYT467" s="59"/>
      <c r="DYU467" s="59"/>
      <c r="DYV467" s="59"/>
      <c r="DYW467" s="59"/>
      <c r="DYX467" s="59"/>
      <c r="DYY467" s="59"/>
      <c r="DYZ467" s="59"/>
      <c r="DZA467" s="59"/>
      <c r="DZB467" s="59"/>
      <c r="DZC467" s="59"/>
      <c r="DZD467" s="59"/>
      <c r="DZE467" s="59"/>
      <c r="DZF467" s="59"/>
      <c r="DZG467" s="59"/>
      <c r="DZH467" s="59"/>
      <c r="DZI467" s="59"/>
      <c r="DZJ467" s="59"/>
      <c r="DZK467" s="59"/>
      <c r="DZL467" s="59"/>
      <c r="DZM467" s="59"/>
      <c r="DZN467" s="59"/>
      <c r="DZO467" s="59"/>
      <c r="DZP467" s="59"/>
      <c r="DZQ467" s="59"/>
      <c r="DZR467" s="59"/>
      <c r="DZS467" s="59"/>
      <c r="DZT467" s="59"/>
      <c r="DZU467" s="59"/>
      <c r="DZV467" s="59"/>
      <c r="DZW467" s="59"/>
      <c r="DZX467" s="59"/>
      <c r="DZY467" s="59"/>
      <c r="DZZ467" s="59"/>
      <c r="EAA467" s="59"/>
      <c r="EAB467" s="59"/>
      <c r="EAC467" s="59"/>
      <c r="EAD467" s="59"/>
      <c r="EAE467" s="59"/>
      <c r="EAF467" s="59"/>
      <c r="EAG467" s="59"/>
      <c r="EAH467" s="59"/>
      <c r="EAI467" s="59"/>
      <c r="EAJ467" s="59"/>
      <c r="EAK467" s="59"/>
      <c r="EAL467" s="59"/>
      <c r="EAM467" s="59"/>
      <c r="EAN467" s="59"/>
      <c r="EAO467" s="59"/>
      <c r="EAP467" s="59"/>
      <c r="EAQ467" s="59"/>
      <c r="EAR467" s="59"/>
      <c r="EAS467" s="59"/>
      <c r="EAT467" s="59"/>
      <c r="EAU467" s="59"/>
      <c r="EAV467" s="59"/>
      <c r="EAW467" s="59"/>
      <c r="EAX467" s="59"/>
      <c r="EAY467" s="59"/>
      <c r="EAZ467" s="59"/>
      <c r="EBA467" s="59"/>
      <c r="EBB467" s="59"/>
      <c r="EBC467" s="59"/>
      <c r="EBD467" s="59"/>
      <c r="EBE467" s="59"/>
      <c r="EBF467" s="59"/>
      <c r="EBG467" s="59"/>
      <c r="EBH467" s="59"/>
      <c r="EBI467" s="59"/>
      <c r="EBJ467" s="59"/>
      <c r="EBK467" s="59"/>
      <c r="EBL467" s="59"/>
      <c r="EBM467" s="59"/>
      <c r="EBN467" s="59"/>
      <c r="EBO467" s="59"/>
      <c r="EBP467" s="59"/>
      <c r="EBQ467" s="59"/>
      <c r="EBR467" s="59"/>
      <c r="EBS467" s="59"/>
      <c r="EBT467" s="59"/>
      <c r="EBU467" s="59"/>
      <c r="EBV467" s="59"/>
      <c r="EBW467" s="59"/>
      <c r="EBX467" s="59"/>
      <c r="EBY467" s="59"/>
      <c r="EBZ467" s="59"/>
      <c r="ECA467" s="59"/>
      <c r="ECB467" s="59"/>
      <c r="ECC467" s="59"/>
      <c r="ECD467" s="59"/>
      <c r="ECE467" s="59"/>
      <c r="ECF467" s="59"/>
      <c r="ECG467" s="59"/>
      <c r="ECH467" s="59"/>
      <c r="ECI467" s="59"/>
      <c r="ECJ467" s="59"/>
      <c r="ECK467" s="59"/>
      <c r="ECL467" s="59"/>
      <c r="ECM467" s="59"/>
      <c r="ECN467" s="59"/>
      <c r="ECO467" s="59"/>
      <c r="ECP467" s="59"/>
      <c r="ECQ467" s="59"/>
      <c r="ECR467" s="59"/>
      <c r="ECS467" s="59"/>
      <c r="ECT467" s="59"/>
      <c r="ECU467" s="59"/>
      <c r="ECV467" s="59"/>
      <c r="ECW467" s="59"/>
      <c r="ECX467" s="59"/>
      <c r="ECY467" s="59"/>
      <c r="ECZ467" s="59"/>
      <c r="EDA467" s="59"/>
      <c r="EDB467" s="59"/>
      <c r="EDC467" s="59"/>
      <c r="EDD467" s="59"/>
      <c r="EDE467" s="59"/>
      <c r="EDF467" s="59"/>
      <c r="EDG467" s="59"/>
      <c r="EDH467" s="59"/>
      <c r="EDI467" s="59"/>
      <c r="EDJ467" s="59"/>
      <c r="EDK467" s="59"/>
      <c r="EDL467" s="59"/>
      <c r="EDM467" s="59"/>
      <c r="EDN467" s="59"/>
      <c r="EDO467" s="59"/>
      <c r="EDP467" s="59"/>
      <c r="EDQ467" s="59"/>
      <c r="EDR467" s="59"/>
      <c r="EDS467" s="59"/>
      <c r="EDT467" s="59"/>
      <c r="EDU467" s="59"/>
      <c r="EDV467" s="59"/>
      <c r="EDW467" s="59"/>
      <c r="EDX467" s="59"/>
      <c r="EDY467" s="59"/>
      <c r="EDZ467" s="59"/>
      <c r="EEA467" s="59"/>
      <c r="EEB467" s="59"/>
      <c r="EEC467" s="59"/>
      <c r="EED467" s="59"/>
      <c r="EEE467" s="59"/>
      <c r="EEF467" s="59"/>
      <c r="EEG467" s="59"/>
      <c r="EEH467" s="59"/>
      <c r="EEI467" s="59"/>
      <c r="EEJ467" s="59"/>
      <c r="EEK467" s="59"/>
      <c r="EEL467" s="59"/>
      <c r="EEM467" s="59"/>
      <c r="EEN467" s="59"/>
      <c r="EEO467" s="59"/>
      <c r="EEP467" s="59"/>
      <c r="EEQ467" s="59"/>
      <c r="EER467" s="59"/>
      <c r="EES467" s="59"/>
      <c r="EET467" s="59"/>
      <c r="EEU467" s="59"/>
      <c r="EEV467" s="59"/>
      <c r="EEW467" s="59"/>
      <c r="EEX467" s="59"/>
      <c r="EEY467" s="59"/>
      <c r="EEZ467" s="59"/>
      <c r="EFA467" s="59"/>
      <c r="EFB467" s="59"/>
      <c r="EFC467" s="59"/>
      <c r="EFD467" s="59"/>
      <c r="EFE467" s="59"/>
      <c r="EFF467" s="59"/>
      <c r="EFG467" s="59"/>
      <c r="EFH467" s="59"/>
      <c r="EFI467" s="59"/>
      <c r="EFJ467" s="59"/>
      <c r="EFK467" s="59"/>
      <c r="EFL467" s="59"/>
      <c r="EFM467" s="59"/>
      <c r="EFN467" s="59"/>
      <c r="EFO467" s="59"/>
      <c r="EFP467" s="59"/>
      <c r="EFQ467" s="59"/>
      <c r="EFR467" s="59"/>
      <c r="EFS467" s="59"/>
      <c r="EFT467" s="59"/>
      <c r="EFU467" s="59"/>
      <c r="EFV467" s="59"/>
      <c r="EFW467" s="59"/>
      <c r="EFX467" s="59"/>
      <c r="EFY467" s="59"/>
      <c r="EFZ467" s="59"/>
      <c r="EGA467" s="59"/>
      <c r="EGB467" s="59"/>
      <c r="EGC467" s="59"/>
      <c r="EGD467" s="59"/>
      <c r="EGE467" s="59"/>
      <c r="EGF467" s="59"/>
      <c r="EGG467" s="59"/>
      <c r="EGH467" s="59"/>
      <c r="EGI467" s="59"/>
      <c r="EGJ467" s="59"/>
      <c r="EGK467" s="59"/>
      <c r="EGL467" s="59"/>
      <c r="EGM467" s="59"/>
      <c r="EGN467" s="59"/>
      <c r="EGO467" s="59"/>
      <c r="EGP467" s="59"/>
      <c r="EGQ467" s="59"/>
      <c r="EGR467" s="59"/>
      <c r="EGS467" s="59"/>
      <c r="EGT467" s="59"/>
      <c r="EGU467" s="59"/>
      <c r="EGV467" s="59"/>
      <c r="EGW467" s="59"/>
      <c r="EGX467" s="59"/>
      <c r="EGY467" s="59"/>
      <c r="EGZ467" s="59"/>
      <c r="EHA467" s="59"/>
      <c r="EHB467" s="59"/>
      <c r="EHC467" s="59"/>
      <c r="EHD467" s="59"/>
      <c r="EHE467" s="59"/>
      <c r="EHF467" s="59"/>
      <c r="EHG467" s="59"/>
      <c r="EHH467" s="59"/>
      <c r="EHI467" s="59"/>
      <c r="EHJ467" s="59"/>
      <c r="EHK467" s="59"/>
      <c r="EHL467" s="59"/>
      <c r="EHM467" s="59"/>
      <c r="EHN467" s="59"/>
      <c r="EHO467" s="59"/>
      <c r="EHP467" s="59"/>
      <c r="EHQ467" s="59"/>
      <c r="EHR467" s="59"/>
      <c r="EHS467" s="59"/>
      <c r="EHT467" s="59"/>
      <c r="EHU467" s="59"/>
      <c r="EHV467" s="59"/>
      <c r="EHW467" s="59"/>
      <c r="EHX467" s="59"/>
      <c r="EHY467" s="59"/>
      <c r="EHZ467" s="59"/>
      <c r="EIA467" s="59"/>
      <c r="EIB467" s="59"/>
      <c r="EIC467" s="59"/>
      <c r="EID467" s="59"/>
      <c r="EIE467" s="59"/>
      <c r="EIF467" s="59"/>
      <c r="EIG467" s="59"/>
      <c r="EIH467" s="59"/>
      <c r="EII467" s="59"/>
      <c r="EIJ467" s="59"/>
      <c r="EIK467" s="59"/>
      <c r="EIL467" s="59"/>
      <c r="EIM467" s="59"/>
      <c r="EIN467" s="59"/>
      <c r="EIO467" s="59"/>
      <c r="EIP467" s="59"/>
      <c r="EIQ467" s="59"/>
      <c r="EIR467" s="59"/>
      <c r="EIS467" s="59"/>
      <c r="EIT467" s="59"/>
      <c r="EIU467" s="59"/>
      <c r="EIV467" s="59"/>
      <c r="EIW467" s="59"/>
      <c r="EIX467" s="59"/>
      <c r="EIY467" s="59"/>
      <c r="EIZ467" s="59"/>
      <c r="EJA467" s="59"/>
      <c r="EJB467" s="59"/>
      <c r="EJC467" s="59"/>
      <c r="EJD467" s="59"/>
      <c r="EJE467" s="59"/>
      <c r="EJF467" s="59"/>
      <c r="EJG467" s="59"/>
      <c r="EJH467" s="59"/>
      <c r="EJI467" s="59"/>
      <c r="EJJ467" s="59"/>
      <c r="EJK467" s="59"/>
      <c r="EJL467" s="59"/>
      <c r="EJM467" s="59"/>
      <c r="EJN467" s="59"/>
      <c r="EJO467" s="59"/>
      <c r="EJP467" s="59"/>
      <c r="EJQ467" s="59"/>
      <c r="EJR467" s="59"/>
      <c r="EJS467" s="59"/>
      <c r="EJT467" s="59"/>
      <c r="EJU467" s="59"/>
      <c r="EJV467" s="59"/>
      <c r="EJW467" s="59"/>
      <c r="EJX467" s="59"/>
      <c r="EJY467" s="59"/>
      <c r="EJZ467" s="59"/>
      <c r="EKA467" s="59"/>
      <c r="EKB467" s="59"/>
      <c r="EKC467" s="59"/>
      <c r="EKD467" s="59"/>
      <c r="EKE467" s="59"/>
      <c r="EKF467" s="59"/>
      <c r="EKG467" s="59"/>
      <c r="EKH467" s="59"/>
      <c r="EKI467" s="59"/>
      <c r="EKJ467" s="59"/>
      <c r="EKK467" s="59"/>
      <c r="EKL467" s="59"/>
      <c r="EKM467" s="59"/>
      <c r="EKN467" s="59"/>
      <c r="EKO467" s="59"/>
      <c r="EKP467" s="59"/>
      <c r="EKQ467" s="59"/>
      <c r="EKR467" s="59"/>
      <c r="EKS467" s="59"/>
      <c r="EKT467" s="59"/>
      <c r="EKU467" s="59"/>
      <c r="EKV467" s="59"/>
      <c r="EKW467" s="59"/>
      <c r="EKX467" s="59"/>
      <c r="EKY467" s="59"/>
      <c r="EKZ467" s="59"/>
      <c r="ELA467" s="59"/>
      <c r="ELB467" s="59"/>
      <c r="ELC467" s="59"/>
      <c r="ELD467" s="59"/>
      <c r="ELE467" s="59"/>
      <c r="ELF467" s="59"/>
      <c r="ELG467" s="59"/>
      <c r="ELH467" s="59"/>
      <c r="ELI467" s="59"/>
      <c r="ELJ467" s="59"/>
      <c r="ELK467" s="59"/>
      <c r="ELL467" s="59"/>
      <c r="ELM467" s="59"/>
      <c r="ELN467" s="59"/>
      <c r="ELO467" s="59"/>
      <c r="ELP467" s="59"/>
      <c r="ELQ467" s="59"/>
      <c r="ELR467" s="59"/>
      <c r="ELS467" s="59"/>
      <c r="ELT467" s="59"/>
      <c r="ELU467" s="59"/>
      <c r="ELV467" s="59"/>
      <c r="ELW467" s="59"/>
      <c r="ELX467" s="59"/>
      <c r="ELY467" s="59"/>
      <c r="ELZ467" s="59"/>
      <c r="EMA467" s="59"/>
      <c r="EMB467" s="59"/>
      <c r="EMC467" s="59"/>
      <c r="EMD467" s="59"/>
      <c r="EME467" s="59"/>
      <c r="EMF467" s="59"/>
      <c r="EMG467" s="59"/>
      <c r="EMH467" s="59"/>
      <c r="EMI467" s="59"/>
      <c r="EMJ467" s="59"/>
      <c r="EMK467" s="59"/>
      <c r="EML467" s="59"/>
      <c r="EMM467" s="59"/>
      <c r="EMN467" s="59"/>
      <c r="EMO467" s="59"/>
      <c r="EMP467" s="59"/>
      <c r="EMQ467" s="59"/>
      <c r="EMR467" s="59"/>
      <c r="EMS467" s="59"/>
      <c r="EMT467" s="59"/>
      <c r="EMU467" s="59"/>
      <c r="EMV467" s="59"/>
      <c r="EMW467" s="59"/>
      <c r="EMX467" s="59"/>
      <c r="EMY467" s="59"/>
      <c r="EMZ467" s="59"/>
      <c r="ENA467" s="59"/>
      <c r="ENB467" s="59"/>
      <c r="ENC467" s="59"/>
      <c r="END467" s="59"/>
      <c r="ENE467" s="59"/>
      <c r="ENF467" s="59"/>
      <c r="ENG467" s="59"/>
      <c r="ENH467" s="59"/>
      <c r="ENI467" s="59"/>
      <c r="ENJ467" s="59"/>
      <c r="ENK467" s="59"/>
      <c r="ENL467" s="59"/>
      <c r="ENM467" s="59"/>
      <c r="ENN467" s="59"/>
      <c r="ENO467" s="59"/>
      <c r="ENP467" s="59"/>
      <c r="ENQ467" s="59"/>
      <c r="ENR467" s="59"/>
      <c r="ENS467" s="59"/>
      <c r="ENT467" s="59"/>
      <c r="ENU467" s="59"/>
      <c r="ENV467" s="59"/>
      <c r="ENW467" s="59"/>
      <c r="ENX467" s="59"/>
      <c r="ENY467" s="59"/>
      <c r="ENZ467" s="59"/>
      <c r="EOA467" s="59"/>
      <c r="EOB467" s="59"/>
      <c r="EOC467" s="59"/>
      <c r="EOD467" s="59"/>
      <c r="EOE467" s="59"/>
      <c r="EOF467" s="59"/>
      <c r="EOG467" s="59"/>
      <c r="EOH467" s="59"/>
      <c r="EOI467" s="59"/>
      <c r="EOJ467" s="59"/>
      <c r="EOK467" s="59"/>
      <c r="EOL467" s="59"/>
      <c r="EOM467" s="59"/>
      <c r="EON467" s="59"/>
      <c r="EOO467" s="59"/>
      <c r="EOP467" s="59"/>
      <c r="EOQ467" s="59"/>
      <c r="EOR467" s="59"/>
      <c r="EOS467" s="59"/>
      <c r="EOT467" s="59"/>
      <c r="EOU467" s="59"/>
      <c r="EOV467" s="59"/>
      <c r="EOW467" s="59"/>
      <c r="EOX467" s="59"/>
      <c r="EOY467" s="59"/>
      <c r="EOZ467" s="59"/>
      <c r="EPA467" s="59"/>
      <c r="EPB467" s="59"/>
      <c r="EPC467" s="59"/>
      <c r="EPD467" s="59"/>
      <c r="EPE467" s="59"/>
      <c r="EPF467" s="59"/>
      <c r="EPG467" s="59"/>
      <c r="EPH467" s="59"/>
      <c r="EPI467" s="59"/>
      <c r="EPJ467" s="59"/>
      <c r="EPK467" s="59"/>
      <c r="EPL467" s="59"/>
      <c r="EPM467" s="59"/>
      <c r="EPN467" s="59"/>
      <c r="EPO467" s="59"/>
      <c r="EPP467" s="59"/>
      <c r="EPQ467" s="59"/>
      <c r="EPR467" s="59"/>
      <c r="EPS467" s="59"/>
      <c r="EPT467" s="59"/>
      <c r="EPU467" s="59"/>
      <c r="EPV467" s="59"/>
      <c r="EPW467" s="59"/>
      <c r="EPX467" s="59"/>
      <c r="EPY467" s="59"/>
      <c r="EPZ467" s="59"/>
      <c r="EQA467" s="59"/>
      <c r="EQB467" s="59"/>
      <c r="EQC467" s="59"/>
      <c r="EQD467" s="59"/>
      <c r="EQE467" s="59"/>
      <c r="EQF467" s="59"/>
      <c r="EQG467" s="59"/>
      <c r="EQH467" s="59"/>
      <c r="EQI467" s="59"/>
      <c r="EQJ467" s="59"/>
      <c r="EQK467" s="59"/>
      <c r="EQL467" s="59"/>
      <c r="EQM467" s="59"/>
      <c r="EQN467" s="59"/>
      <c r="EQO467" s="59"/>
      <c r="EQP467" s="59"/>
      <c r="EQQ467" s="59"/>
      <c r="EQR467" s="59"/>
      <c r="EQS467" s="59"/>
      <c r="EQT467" s="59"/>
      <c r="EQU467" s="59"/>
      <c r="EQV467" s="59"/>
      <c r="EQW467" s="59"/>
      <c r="EQX467" s="59"/>
      <c r="EQY467" s="59"/>
      <c r="EQZ467" s="59"/>
      <c r="ERA467" s="59"/>
      <c r="ERB467" s="59"/>
      <c r="ERC467" s="59"/>
      <c r="ERD467" s="59"/>
      <c r="ERE467" s="59"/>
      <c r="ERF467" s="59"/>
      <c r="ERG467" s="59"/>
      <c r="ERH467" s="59"/>
      <c r="ERI467" s="59"/>
      <c r="ERJ467" s="59"/>
      <c r="ERK467" s="59"/>
      <c r="ERL467" s="59"/>
      <c r="ERM467" s="59"/>
      <c r="ERN467" s="59"/>
      <c r="ERO467" s="59"/>
      <c r="ERP467" s="59"/>
      <c r="ERQ467" s="59"/>
      <c r="ERR467" s="59"/>
      <c r="ERS467" s="59"/>
      <c r="ERT467" s="59"/>
      <c r="ERU467" s="59"/>
      <c r="ERV467" s="59"/>
      <c r="ERW467" s="59"/>
      <c r="ERX467" s="59"/>
      <c r="ERY467" s="59"/>
      <c r="ERZ467" s="59"/>
      <c r="ESA467" s="59"/>
      <c r="ESB467" s="59"/>
      <c r="ESC467" s="59"/>
      <c r="ESD467" s="59"/>
      <c r="ESE467" s="59"/>
      <c r="ESF467" s="59"/>
      <c r="ESG467" s="59"/>
      <c r="ESH467" s="59"/>
      <c r="ESI467" s="59"/>
      <c r="ESJ467" s="59"/>
      <c r="ESK467" s="59"/>
      <c r="ESL467" s="59"/>
      <c r="ESM467" s="59"/>
      <c r="ESN467" s="59"/>
      <c r="ESO467" s="59"/>
      <c r="ESP467" s="59"/>
      <c r="ESQ467" s="59"/>
      <c r="ESR467" s="59"/>
      <c r="ESS467" s="59"/>
      <c r="EST467" s="59"/>
      <c r="ESU467" s="59"/>
      <c r="ESV467" s="59"/>
      <c r="ESW467" s="59"/>
      <c r="ESX467" s="59"/>
      <c r="ESY467" s="59"/>
      <c r="ESZ467" s="59"/>
      <c r="ETA467" s="59"/>
      <c r="ETB467" s="59"/>
      <c r="ETC467" s="59"/>
      <c r="ETD467" s="59"/>
      <c r="ETE467" s="59"/>
      <c r="ETF467" s="59"/>
      <c r="ETG467" s="59"/>
      <c r="ETH467" s="59"/>
      <c r="ETI467" s="59"/>
      <c r="ETJ467" s="59"/>
      <c r="ETK467" s="59"/>
      <c r="ETL467" s="59"/>
      <c r="ETM467" s="59"/>
      <c r="ETN467" s="59"/>
      <c r="ETO467" s="59"/>
      <c r="ETP467" s="59"/>
      <c r="ETQ467" s="59"/>
      <c r="ETR467" s="59"/>
      <c r="ETS467" s="59"/>
      <c r="ETT467" s="59"/>
      <c r="ETU467" s="59"/>
      <c r="ETV467" s="59"/>
      <c r="ETW467" s="59"/>
      <c r="ETX467" s="59"/>
      <c r="ETY467" s="59"/>
      <c r="ETZ467" s="59"/>
      <c r="EUA467" s="59"/>
      <c r="EUB467" s="59"/>
      <c r="EUC467" s="59"/>
      <c r="EUD467" s="59"/>
      <c r="EUE467" s="59"/>
      <c r="EUF467" s="59"/>
      <c r="EUG467" s="59"/>
      <c r="EUH467" s="59"/>
      <c r="EUI467" s="59"/>
      <c r="EUJ467" s="59"/>
      <c r="EUK467" s="59"/>
      <c r="EUL467" s="59"/>
      <c r="EUM467" s="59"/>
      <c r="EUN467" s="59"/>
      <c r="EUO467" s="59"/>
      <c r="EUP467" s="59"/>
      <c r="EUQ467" s="59"/>
      <c r="EUR467" s="59"/>
      <c r="EUS467" s="59"/>
      <c r="EUT467" s="59"/>
      <c r="EUU467" s="59"/>
      <c r="EUV467" s="59"/>
      <c r="EUW467" s="59"/>
      <c r="EUX467" s="59"/>
      <c r="EUY467" s="59"/>
      <c r="EUZ467" s="59"/>
      <c r="EVA467" s="59"/>
      <c r="EVB467" s="59"/>
      <c r="EVC467" s="59"/>
      <c r="EVD467" s="59"/>
      <c r="EVE467" s="59"/>
      <c r="EVF467" s="59"/>
      <c r="EVG467" s="59"/>
      <c r="EVH467" s="59"/>
      <c r="EVI467" s="59"/>
      <c r="EVJ467" s="59"/>
      <c r="EVK467" s="59"/>
      <c r="EVL467" s="59"/>
      <c r="EVM467" s="59"/>
      <c r="EVN467" s="59"/>
      <c r="EVO467" s="59"/>
      <c r="EVP467" s="59"/>
      <c r="EVQ467" s="59"/>
      <c r="EVR467" s="59"/>
      <c r="EVS467" s="59"/>
      <c r="EVT467" s="59"/>
      <c r="EVU467" s="59"/>
      <c r="EVV467" s="59"/>
      <c r="EVW467" s="59"/>
      <c r="EVX467" s="59"/>
      <c r="EVY467" s="59"/>
      <c r="EVZ467" s="59"/>
      <c r="EWA467" s="59"/>
      <c r="EWB467" s="59"/>
      <c r="EWC467" s="59"/>
      <c r="EWD467" s="59"/>
      <c r="EWE467" s="59"/>
      <c r="EWF467" s="59"/>
      <c r="EWG467" s="59"/>
      <c r="EWH467" s="59"/>
      <c r="EWI467" s="59"/>
      <c r="EWJ467" s="59"/>
      <c r="EWK467" s="59"/>
      <c r="EWL467" s="59"/>
      <c r="EWM467" s="59"/>
      <c r="EWN467" s="59"/>
      <c r="EWO467" s="59"/>
      <c r="EWP467" s="59"/>
      <c r="EWQ467" s="59"/>
      <c r="EWR467" s="59"/>
      <c r="EWS467" s="59"/>
      <c r="EWT467" s="59"/>
      <c r="EWU467" s="59"/>
      <c r="EWV467" s="59"/>
      <c r="EWW467" s="59"/>
      <c r="EWX467" s="59"/>
      <c r="EWY467" s="59"/>
      <c r="EWZ467" s="59"/>
      <c r="EXA467" s="59"/>
      <c r="EXB467" s="59"/>
      <c r="EXC467" s="59"/>
      <c r="EXD467" s="59"/>
      <c r="EXE467" s="59"/>
      <c r="EXF467" s="59"/>
      <c r="EXG467" s="59"/>
      <c r="EXH467" s="59"/>
      <c r="EXI467" s="59"/>
      <c r="EXJ467" s="59"/>
      <c r="EXK467" s="59"/>
      <c r="EXL467" s="59"/>
      <c r="EXM467" s="59"/>
      <c r="EXN467" s="59"/>
      <c r="EXO467" s="59"/>
      <c r="EXP467" s="59"/>
      <c r="EXQ467" s="59"/>
      <c r="EXR467" s="59"/>
      <c r="EXS467" s="59"/>
      <c r="EXT467" s="59"/>
      <c r="EXU467" s="59"/>
      <c r="EXV467" s="59"/>
      <c r="EXW467" s="59"/>
      <c r="EXX467" s="59"/>
      <c r="EXY467" s="59"/>
      <c r="EXZ467" s="59"/>
      <c r="EYA467" s="59"/>
      <c r="EYB467" s="59"/>
      <c r="EYC467" s="59"/>
      <c r="EYD467" s="59"/>
      <c r="EYE467" s="59"/>
      <c r="EYF467" s="59"/>
      <c r="EYG467" s="59"/>
      <c r="EYH467" s="59"/>
      <c r="EYI467" s="59"/>
      <c r="EYJ467" s="59"/>
      <c r="EYK467" s="59"/>
      <c r="EYL467" s="59"/>
      <c r="EYM467" s="59"/>
      <c r="EYN467" s="59"/>
      <c r="EYO467" s="59"/>
      <c r="EYP467" s="59"/>
      <c r="EYQ467" s="59"/>
      <c r="EYR467" s="59"/>
      <c r="EYS467" s="59"/>
      <c r="EYT467" s="59"/>
      <c r="EYU467" s="59"/>
      <c r="EYV467" s="59"/>
      <c r="EYW467" s="59"/>
      <c r="EYX467" s="59"/>
      <c r="EYY467" s="59"/>
      <c r="EYZ467" s="59"/>
      <c r="EZA467" s="59"/>
      <c r="EZB467" s="59"/>
      <c r="EZC467" s="59"/>
      <c r="EZD467" s="59"/>
      <c r="EZE467" s="59"/>
      <c r="EZF467" s="59"/>
      <c r="EZG467" s="59"/>
      <c r="EZH467" s="59"/>
      <c r="EZI467" s="59"/>
      <c r="EZJ467" s="59"/>
      <c r="EZK467" s="59"/>
      <c r="EZL467" s="59"/>
      <c r="EZM467" s="59"/>
      <c r="EZN467" s="59"/>
      <c r="EZO467" s="59"/>
      <c r="EZP467" s="59"/>
      <c r="EZQ467" s="59"/>
      <c r="EZR467" s="59"/>
      <c r="EZS467" s="59"/>
      <c r="EZT467" s="59"/>
      <c r="EZU467" s="59"/>
      <c r="EZV467" s="59"/>
      <c r="EZW467" s="59"/>
      <c r="EZX467" s="59"/>
      <c r="EZY467" s="59"/>
      <c r="EZZ467" s="59"/>
      <c r="FAA467" s="59"/>
      <c r="FAB467" s="59"/>
      <c r="FAC467" s="59"/>
      <c r="FAD467" s="59"/>
      <c r="FAE467" s="59"/>
      <c r="FAF467" s="59"/>
      <c r="FAG467" s="59"/>
      <c r="FAH467" s="59"/>
      <c r="FAI467" s="59"/>
      <c r="FAJ467" s="59"/>
      <c r="FAK467" s="59"/>
      <c r="FAL467" s="59"/>
      <c r="FAM467" s="59"/>
      <c r="FAN467" s="59"/>
      <c r="FAO467" s="59"/>
      <c r="FAP467" s="59"/>
      <c r="FAQ467" s="59"/>
      <c r="FAR467" s="59"/>
      <c r="FAS467" s="59"/>
      <c r="FAT467" s="59"/>
      <c r="FAU467" s="59"/>
      <c r="FAV467" s="59"/>
      <c r="FAW467" s="59"/>
      <c r="FAX467" s="59"/>
      <c r="FAY467" s="59"/>
      <c r="FAZ467" s="59"/>
      <c r="FBA467" s="59"/>
      <c r="FBB467" s="59"/>
      <c r="FBC467" s="59"/>
      <c r="FBD467" s="59"/>
      <c r="FBE467" s="59"/>
      <c r="FBF467" s="59"/>
      <c r="FBG467" s="59"/>
      <c r="FBH467" s="59"/>
      <c r="FBI467" s="59"/>
      <c r="FBJ467" s="59"/>
      <c r="FBK467" s="59"/>
      <c r="FBL467" s="59"/>
      <c r="FBM467" s="59"/>
      <c r="FBN467" s="59"/>
      <c r="FBO467" s="59"/>
      <c r="FBP467" s="59"/>
      <c r="FBQ467" s="59"/>
      <c r="FBR467" s="59"/>
      <c r="FBS467" s="59"/>
      <c r="FBT467" s="59"/>
      <c r="FBU467" s="59"/>
      <c r="FBV467" s="59"/>
      <c r="FBW467" s="59"/>
      <c r="FBX467" s="59"/>
      <c r="FBY467" s="59"/>
      <c r="FBZ467" s="59"/>
      <c r="FCA467" s="59"/>
      <c r="FCB467" s="59"/>
      <c r="FCC467" s="59"/>
      <c r="FCD467" s="59"/>
      <c r="FCE467" s="59"/>
      <c r="FCF467" s="59"/>
      <c r="FCG467" s="59"/>
      <c r="FCH467" s="59"/>
      <c r="FCI467" s="59"/>
      <c r="FCJ467" s="59"/>
      <c r="FCK467" s="59"/>
      <c r="FCL467" s="59"/>
      <c r="FCM467" s="59"/>
      <c r="FCN467" s="59"/>
      <c r="FCO467" s="59"/>
      <c r="FCP467" s="59"/>
      <c r="FCQ467" s="59"/>
      <c r="FCR467" s="59"/>
      <c r="FCS467" s="59"/>
      <c r="FCT467" s="59"/>
      <c r="FCU467" s="59"/>
      <c r="FCV467" s="59"/>
      <c r="FCW467" s="59"/>
      <c r="FCX467" s="59"/>
      <c r="FCY467" s="59"/>
      <c r="FCZ467" s="59"/>
      <c r="FDA467" s="59"/>
      <c r="FDB467" s="59"/>
      <c r="FDC467" s="59"/>
      <c r="FDD467" s="59"/>
      <c r="FDE467" s="59"/>
      <c r="FDF467" s="59"/>
      <c r="FDG467" s="59"/>
      <c r="FDH467" s="59"/>
      <c r="FDI467" s="59"/>
      <c r="FDJ467" s="59"/>
      <c r="FDK467" s="59"/>
      <c r="FDL467" s="59"/>
      <c r="FDM467" s="59"/>
      <c r="FDN467" s="59"/>
      <c r="FDO467" s="59"/>
      <c r="FDP467" s="59"/>
      <c r="FDQ467" s="59"/>
      <c r="FDR467" s="59"/>
      <c r="FDS467" s="59"/>
      <c r="FDT467" s="59"/>
      <c r="FDU467" s="59"/>
      <c r="FDV467" s="59"/>
      <c r="FDW467" s="59"/>
      <c r="FDX467" s="59"/>
      <c r="FDY467" s="59"/>
      <c r="FDZ467" s="59"/>
      <c r="FEA467" s="59"/>
      <c r="FEB467" s="59"/>
      <c r="FEC467" s="59"/>
      <c r="FED467" s="59"/>
      <c r="FEE467" s="59"/>
      <c r="FEF467" s="59"/>
      <c r="FEG467" s="59"/>
      <c r="FEH467" s="59"/>
      <c r="FEI467" s="59"/>
      <c r="FEJ467" s="59"/>
      <c r="FEK467" s="59"/>
      <c r="FEL467" s="59"/>
      <c r="FEM467" s="59"/>
      <c r="FEN467" s="59"/>
      <c r="FEO467" s="59"/>
      <c r="FEP467" s="59"/>
      <c r="FEQ467" s="59"/>
      <c r="FER467" s="59"/>
      <c r="FES467" s="59"/>
      <c r="FET467" s="59"/>
      <c r="FEU467" s="59"/>
      <c r="FEV467" s="59"/>
      <c r="FEW467" s="59"/>
      <c r="FEX467" s="59"/>
      <c r="FEY467" s="59"/>
      <c r="FEZ467" s="59"/>
      <c r="FFA467" s="59"/>
      <c r="FFB467" s="59"/>
      <c r="FFC467" s="59"/>
      <c r="FFD467" s="59"/>
      <c r="FFE467" s="59"/>
      <c r="FFF467" s="59"/>
      <c r="FFG467" s="59"/>
      <c r="FFH467" s="59"/>
      <c r="FFI467" s="59"/>
      <c r="FFJ467" s="59"/>
      <c r="FFK467" s="59"/>
      <c r="FFL467" s="59"/>
      <c r="FFM467" s="59"/>
      <c r="FFN467" s="59"/>
      <c r="FFO467" s="59"/>
      <c r="FFP467" s="59"/>
      <c r="FFQ467" s="59"/>
      <c r="FFR467" s="59"/>
      <c r="FFS467" s="59"/>
      <c r="FFT467" s="59"/>
      <c r="FFU467" s="59"/>
      <c r="FFV467" s="59"/>
      <c r="FFW467" s="59"/>
      <c r="FFX467" s="59"/>
      <c r="FFY467" s="59"/>
      <c r="FFZ467" s="59"/>
      <c r="FGA467" s="59"/>
      <c r="FGB467" s="59"/>
      <c r="FGC467" s="59"/>
      <c r="FGD467" s="59"/>
      <c r="FGE467" s="59"/>
      <c r="FGF467" s="59"/>
      <c r="FGG467" s="59"/>
      <c r="FGH467" s="59"/>
      <c r="FGI467" s="59"/>
      <c r="FGJ467" s="59"/>
      <c r="FGK467" s="59"/>
      <c r="FGL467" s="59"/>
      <c r="FGM467" s="59"/>
      <c r="FGN467" s="59"/>
      <c r="FGO467" s="59"/>
      <c r="FGP467" s="59"/>
      <c r="FGQ467" s="59"/>
      <c r="FGR467" s="59"/>
      <c r="FGS467" s="59"/>
      <c r="FGT467" s="59"/>
      <c r="FGU467" s="59"/>
      <c r="FGV467" s="59"/>
      <c r="FGW467" s="59"/>
      <c r="FGX467" s="59"/>
      <c r="FGY467" s="59"/>
      <c r="FGZ467" s="59"/>
      <c r="FHA467" s="59"/>
      <c r="FHB467" s="59"/>
      <c r="FHC467" s="59"/>
      <c r="FHD467" s="59"/>
      <c r="FHE467" s="59"/>
      <c r="FHF467" s="59"/>
      <c r="FHG467" s="59"/>
      <c r="FHH467" s="59"/>
      <c r="FHI467" s="59"/>
      <c r="FHJ467" s="59"/>
      <c r="FHK467" s="59"/>
      <c r="FHL467" s="59"/>
      <c r="FHM467" s="59"/>
      <c r="FHN467" s="59"/>
      <c r="FHO467" s="59"/>
      <c r="FHP467" s="59"/>
      <c r="FHQ467" s="59"/>
      <c r="FHR467" s="59"/>
      <c r="FHS467" s="59"/>
      <c r="FHT467" s="59"/>
      <c r="FHU467" s="59"/>
      <c r="FHV467" s="59"/>
      <c r="FHW467" s="59"/>
      <c r="FHX467" s="59"/>
      <c r="FHY467" s="59"/>
      <c r="FHZ467" s="59"/>
      <c r="FIA467" s="59"/>
      <c r="FIB467" s="59"/>
      <c r="FIC467" s="59"/>
      <c r="FID467" s="59"/>
      <c r="FIE467" s="59"/>
      <c r="FIF467" s="59"/>
      <c r="FIG467" s="59"/>
      <c r="FIH467" s="59"/>
      <c r="FII467" s="59"/>
      <c r="FIJ467" s="59"/>
      <c r="FIK467" s="59"/>
      <c r="FIL467" s="59"/>
      <c r="FIM467" s="59"/>
      <c r="FIN467" s="59"/>
      <c r="FIO467" s="59"/>
      <c r="FIP467" s="59"/>
      <c r="FIQ467" s="59"/>
      <c r="FIR467" s="59"/>
      <c r="FIS467" s="59"/>
      <c r="FIT467" s="59"/>
      <c r="FIU467" s="59"/>
      <c r="FIV467" s="59"/>
      <c r="FIW467" s="59"/>
      <c r="FIX467" s="59"/>
      <c r="FIY467" s="59"/>
      <c r="FIZ467" s="59"/>
      <c r="FJA467" s="59"/>
      <c r="FJB467" s="59"/>
      <c r="FJC467" s="59"/>
      <c r="FJD467" s="59"/>
    </row>
    <row r="468" spans="1:4320" ht="29.25" customHeight="1" x14ac:dyDescent="0.2">
      <c r="A468" s="185"/>
      <c r="B468" s="167"/>
      <c r="C468" s="117"/>
      <c r="D468" s="91"/>
      <c r="E468" s="351"/>
      <c r="F468" s="91"/>
      <c r="G468" s="254"/>
      <c r="H468" s="170"/>
      <c r="I468" s="95"/>
      <c r="J468" s="268">
        <f>SUM(J458:J465)</f>
        <v>126783100</v>
      </c>
      <c r="K468" s="324">
        <f>SUM(K458:K467)</f>
        <v>8300000</v>
      </c>
      <c r="L468" s="268">
        <f>SUM(L458:L465)</f>
        <v>126783100</v>
      </c>
      <c r="M468" s="324">
        <f>SUM(M458:M467)</f>
        <v>5325529.6959362021</v>
      </c>
      <c r="N468" s="114"/>
    </row>
    <row r="469" spans="1:4320" ht="23.25" customHeight="1" x14ac:dyDescent="0.2">
      <c r="A469" s="60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65"/>
      <c r="N469" s="114"/>
    </row>
    <row r="470" spans="1:4320" ht="30.75" customHeight="1" x14ac:dyDescent="0.2">
      <c r="A470" s="551" t="s">
        <v>555</v>
      </c>
      <c r="B470" s="552"/>
      <c r="C470" s="552"/>
      <c r="D470" s="552"/>
      <c r="E470" s="552"/>
      <c r="F470" s="552"/>
      <c r="G470" s="552"/>
      <c r="H470" s="552"/>
      <c r="I470" s="552"/>
      <c r="J470" s="552"/>
      <c r="K470" s="552"/>
      <c r="L470" s="552"/>
      <c r="M470" s="65"/>
      <c r="N470" s="114"/>
    </row>
    <row r="471" spans="1:4320" ht="50.25" customHeight="1" x14ac:dyDescent="0.2">
      <c r="A471" s="68" t="s">
        <v>4</v>
      </c>
      <c r="B471" s="104" t="s">
        <v>5</v>
      </c>
      <c r="C471" s="101" t="s">
        <v>6</v>
      </c>
      <c r="D471" s="102" t="s">
        <v>7</v>
      </c>
      <c r="E471" s="103" t="s">
        <v>8</v>
      </c>
      <c r="F471" s="104" t="s">
        <v>9</v>
      </c>
      <c r="G471" s="103"/>
      <c r="H471" s="104" t="s">
        <v>10</v>
      </c>
      <c r="I471" s="104" t="s">
        <v>11</v>
      </c>
      <c r="J471" s="511" t="s">
        <v>13</v>
      </c>
      <c r="K471" s="105" t="s">
        <v>12</v>
      </c>
      <c r="L471" s="74" t="s">
        <v>13</v>
      </c>
      <c r="M471" s="75" t="s">
        <v>909</v>
      </c>
      <c r="N471" s="114"/>
    </row>
    <row r="472" spans="1:4320" ht="25.5" customHeight="1" x14ac:dyDescent="0.2">
      <c r="A472" s="183" t="s">
        <v>581</v>
      </c>
      <c r="B472" s="123" t="s">
        <v>582</v>
      </c>
      <c r="C472" s="107" t="s">
        <v>16</v>
      </c>
      <c r="D472" s="79" t="s">
        <v>17</v>
      </c>
      <c r="E472" s="108" t="s">
        <v>36</v>
      </c>
      <c r="F472" s="172" t="s">
        <v>565</v>
      </c>
      <c r="G472" s="248"/>
      <c r="H472" s="162">
        <v>70112</v>
      </c>
      <c r="I472" s="111" t="s">
        <v>20</v>
      </c>
      <c r="J472" s="111"/>
      <c r="K472" s="112">
        <v>150000</v>
      </c>
      <c r="L472" s="184"/>
      <c r="M472" s="65">
        <v>96244.512577160305</v>
      </c>
      <c r="N472" s="114"/>
    </row>
    <row r="473" spans="1:4320" ht="27.75" customHeight="1" x14ac:dyDescent="0.2">
      <c r="A473" s="183" t="s">
        <v>583</v>
      </c>
      <c r="B473" s="388" t="s">
        <v>584</v>
      </c>
      <c r="C473" s="107" t="s">
        <v>16</v>
      </c>
      <c r="D473" s="79" t="s">
        <v>17</v>
      </c>
      <c r="E473" s="108" t="s">
        <v>36</v>
      </c>
      <c r="F473" s="172" t="s">
        <v>585</v>
      </c>
      <c r="G473" s="248"/>
      <c r="H473" s="162">
        <v>70112</v>
      </c>
      <c r="I473" s="111" t="s">
        <v>20</v>
      </c>
      <c r="J473" s="111"/>
      <c r="K473" s="112"/>
      <c r="L473" s="149"/>
      <c r="M473" s="65"/>
      <c r="N473" s="114"/>
    </row>
    <row r="474" spans="1:4320" ht="27.75" customHeight="1" x14ac:dyDescent="0.2">
      <c r="A474" s="185"/>
      <c r="B474" s="389"/>
      <c r="C474" s="117"/>
      <c r="D474" s="91"/>
      <c r="E474" s="118"/>
      <c r="F474" s="93"/>
      <c r="G474" s="266"/>
      <c r="H474" s="170"/>
      <c r="I474" s="95"/>
      <c r="J474" s="95"/>
      <c r="K474" s="186">
        <f>SUM(K472:K473)</f>
        <v>150000</v>
      </c>
      <c r="L474" s="390">
        <v>0</v>
      </c>
      <c r="M474" s="186">
        <f>SUM(M472:M473)</f>
        <v>96244.512577160305</v>
      </c>
      <c r="N474" s="114"/>
    </row>
    <row r="475" spans="1:4320" ht="21.75" customHeight="1" x14ac:dyDescent="0.2">
      <c r="A475" s="60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65"/>
      <c r="N475" s="114"/>
    </row>
    <row r="476" spans="1:4320" ht="30.75" customHeight="1" x14ac:dyDescent="0.2">
      <c r="A476" s="551" t="s">
        <v>210</v>
      </c>
      <c r="B476" s="552"/>
      <c r="C476" s="552"/>
      <c r="D476" s="552"/>
      <c r="E476" s="552"/>
      <c r="F476" s="552"/>
      <c r="G476" s="552"/>
      <c r="H476" s="552"/>
      <c r="I476" s="552"/>
      <c r="J476" s="552"/>
      <c r="K476" s="552"/>
      <c r="L476" s="552"/>
      <c r="M476" s="65"/>
      <c r="N476" s="114"/>
    </row>
    <row r="477" spans="1:4320" ht="49.5" customHeight="1" x14ac:dyDescent="0.2">
      <c r="A477" s="68" t="s">
        <v>4</v>
      </c>
      <c r="B477" s="104" t="s">
        <v>5</v>
      </c>
      <c r="C477" s="101" t="s">
        <v>6</v>
      </c>
      <c r="D477" s="102" t="s">
        <v>7</v>
      </c>
      <c r="E477" s="103" t="s">
        <v>8</v>
      </c>
      <c r="F477" s="104" t="s">
        <v>9</v>
      </c>
      <c r="G477" s="103"/>
      <c r="H477" s="104" t="s">
        <v>10</v>
      </c>
      <c r="I477" s="104" t="s">
        <v>11</v>
      </c>
      <c r="J477" s="511" t="s">
        <v>13</v>
      </c>
      <c r="K477" s="105" t="s">
        <v>12</v>
      </c>
      <c r="L477" s="74" t="s">
        <v>13</v>
      </c>
      <c r="M477" s="75" t="s">
        <v>909</v>
      </c>
      <c r="N477" s="114"/>
    </row>
    <row r="478" spans="1:4320" ht="23.25" customHeight="1" x14ac:dyDescent="0.2">
      <c r="A478" s="183" t="s">
        <v>38</v>
      </c>
      <c r="B478" s="123" t="s">
        <v>586</v>
      </c>
      <c r="C478" s="107" t="s">
        <v>16</v>
      </c>
      <c r="D478" s="79" t="s">
        <v>17</v>
      </c>
      <c r="E478" s="108" t="s">
        <v>36</v>
      </c>
      <c r="F478" s="172" t="s">
        <v>565</v>
      </c>
      <c r="G478" s="248"/>
      <c r="H478" s="162">
        <v>70112</v>
      </c>
      <c r="I478" s="111" t="s">
        <v>20</v>
      </c>
      <c r="J478" s="515">
        <v>14422254</v>
      </c>
      <c r="K478" s="112">
        <v>300000</v>
      </c>
      <c r="L478" s="113">
        <v>14422254</v>
      </c>
      <c r="M478" s="65">
        <v>192489.02515432061</v>
      </c>
      <c r="N478" s="114"/>
    </row>
    <row r="479" spans="1:4320" ht="21" customHeight="1" x14ac:dyDescent="0.2">
      <c r="A479" s="185"/>
      <c r="B479" s="167"/>
      <c r="C479" s="117"/>
      <c r="D479" s="91"/>
      <c r="E479" s="118"/>
      <c r="F479" s="93"/>
      <c r="G479" s="266"/>
      <c r="H479" s="170"/>
      <c r="I479" s="95"/>
      <c r="J479" s="201">
        <v>14422254</v>
      </c>
      <c r="K479" s="186">
        <f>SUM(K478)</f>
        <v>300000</v>
      </c>
      <c r="L479" s="201">
        <v>14422254</v>
      </c>
      <c r="M479" s="186">
        <f>SUM(M478)</f>
        <v>192489.02515432061</v>
      </c>
      <c r="N479" s="114"/>
    </row>
    <row r="480" spans="1:4320" ht="21" customHeight="1" x14ac:dyDescent="0.2">
      <c r="A480" s="185"/>
      <c r="B480" s="167"/>
      <c r="C480" s="117"/>
      <c r="D480" s="91"/>
      <c r="E480" s="118"/>
      <c r="F480" s="93"/>
      <c r="G480" s="266"/>
      <c r="H480" s="170"/>
      <c r="I480" s="95"/>
      <c r="J480" s="95"/>
      <c r="K480" s="391"/>
      <c r="L480" s="392"/>
      <c r="M480" s="65"/>
      <c r="N480" s="114"/>
    </row>
    <row r="481" spans="1:4320" s="237" customFormat="1" ht="23.25" customHeight="1" x14ac:dyDescent="0.2">
      <c r="A481" s="270" t="s">
        <v>835</v>
      </c>
      <c r="M481" s="65"/>
      <c r="N481" s="114"/>
      <c r="O481" s="58"/>
      <c r="P481" s="236"/>
      <c r="Q481" s="236"/>
      <c r="R481" s="236"/>
      <c r="S481" s="236"/>
      <c r="T481" s="236"/>
      <c r="U481" s="236"/>
      <c r="V481" s="236"/>
      <c r="W481" s="236"/>
      <c r="X481" s="236"/>
      <c r="Y481" s="236"/>
      <c r="Z481" s="236"/>
      <c r="AA481" s="236"/>
      <c r="AB481" s="236"/>
      <c r="AC481" s="236"/>
      <c r="AD481" s="236"/>
      <c r="AE481" s="236"/>
      <c r="AF481" s="236"/>
      <c r="AG481" s="236"/>
      <c r="AH481" s="236"/>
      <c r="AI481" s="236"/>
      <c r="AJ481" s="236"/>
      <c r="AK481" s="236"/>
      <c r="AL481" s="236"/>
      <c r="AM481" s="236"/>
      <c r="AN481" s="236"/>
      <c r="AO481" s="236"/>
      <c r="AP481" s="236"/>
      <c r="AQ481" s="236"/>
      <c r="AR481" s="236"/>
      <c r="AS481" s="236"/>
      <c r="AT481" s="236"/>
      <c r="AU481" s="236"/>
      <c r="AV481" s="236"/>
      <c r="AW481" s="236"/>
      <c r="AX481" s="236"/>
      <c r="AY481" s="236"/>
      <c r="AZ481" s="236"/>
      <c r="BA481" s="236"/>
      <c r="BB481" s="236"/>
      <c r="BC481" s="236"/>
      <c r="BD481" s="236"/>
      <c r="BE481" s="236"/>
      <c r="BF481" s="236"/>
      <c r="BG481" s="236"/>
      <c r="BH481" s="236"/>
      <c r="BI481" s="236"/>
      <c r="BJ481" s="236"/>
      <c r="BK481" s="236"/>
      <c r="BL481" s="236"/>
      <c r="BM481" s="236"/>
      <c r="BN481" s="236"/>
      <c r="BO481" s="236"/>
      <c r="BP481" s="236"/>
      <c r="BQ481" s="236"/>
      <c r="BR481" s="236"/>
      <c r="BS481" s="236"/>
      <c r="BT481" s="236"/>
      <c r="BU481" s="236"/>
      <c r="BV481" s="236"/>
      <c r="BW481" s="236"/>
      <c r="BX481" s="236"/>
      <c r="BY481" s="236"/>
      <c r="BZ481" s="236"/>
      <c r="CA481" s="236"/>
      <c r="CB481" s="236"/>
      <c r="CC481" s="236"/>
      <c r="CD481" s="236"/>
      <c r="CE481" s="236"/>
      <c r="CF481" s="236"/>
      <c r="CG481" s="236"/>
      <c r="CH481" s="236"/>
      <c r="CI481" s="236"/>
      <c r="CJ481" s="236"/>
      <c r="CK481" s="236"/>
      <c r="CL481" s="236"/>
      <c r="CM481" s="236"/>
      <c r="CN481" s="236"/>
      <c r="CO481" s="236"/>
      <c r="CP481" s="236"/>
      <c r="CQ481" s="236"/>
      <c r="CR481" s="236"/>
      <c r="CS481" s="236"/>
      <c r="CT481" s="236"/>
      <c r="CU481" s="236"/>
      <c r="CV481" s="236"/>
      <c r="CW481" s="236"/>
      <c r="CX481" s="236"/>
      <c r="CY481" s="236"/>
      <c r="CZ481" s="236"/>
      <c r="DA481" s="236"/>
      <c r="DB481" s="236"/>
      <c r="DC481" s="236"/>
      <c r="DD481" s="236"/>
      <c r="DE481" s="236"/>
      <c r="DF481" s="236"/>
      <c r="DG481" s="236"/>
      <c r="DH481" s="236"/>
      <c r="DI481" s="236"/>
      <c r="DJ481" s="236"/>
      <c r="DK481" s="236"/>
      <c r="DL481" s="236"/>
      <c r="DM481" s="236"/>
      <c r="DN481" s="236"/>
      <c r="DO481" s="236"/>
      <c r="DP481" s="236"/>
      <c r="DQ481" s="236"/>
      <c r="DR481" s="236"/>
      <c r="DS481" s="236"/>
      <c r="DT481" s="236"/>
      <c r="DU481" s="236"/>
      <c r="DV481" s="236"/>
      <c r="DW481" s="236"/>
      <c r="DX481" s="236"/>
      <c r="DY481" s="236"/>
      <c r="DZ481" s="236"/>
      <c r="EA481" s="236"/>
      <c r="EB481" s="236"/>
      <c r="EC481" s="236"/>
      <c r="ED481" s="236"/>
      <c r="EE481" s="236"/>
      <c r="EF481" s="236"/>
      <c r="EG481" s="236"/>
      <c r="EH481" s="236"/>
      <c r="EI481" s="236"/>
      <c r="EJ481" s="236"/>
      <c r="EK481" s="236"/>
      <c r="EL481" s="236"/>
      <c r="EM481" s="236"/>
      <c r="EN481" s="236"/>
      <c r="EO481" s="236"/>
      <c r="EP481" s="236"/>
      <c r="EQ481" s="236"/>
      <c r="ER481" s="236"/>
      <c r="ES481" s="236"/>
      <c r="ET481" s="236"/>
      <c r="EU481" s="236"/>
      <c r="EV481" s="236"/>
      <c r="EW481" s="236"/>
      <c r="EX481" s="236"/>
      <c r="EY481" s="236"/>
      <c r="EZ481" s="236"/>
      <c r="FA481" s="236"/>
      <c r="FB481" s="236"/>
      <c r="FC481" s="236"/>
      <c r="FD481" s="236"/>
      <c r="FE481" s="236"/>
      <c r="FF481" s="236"/>
      <c r="FG481" s="236"/>
      <c r="FH481" s="236"/>
      <c r="FI481" s="236"/>
      <c r="FJ481" s="236"/>
      <c r="FK481" s="236"/>
      <c r="FL481" s="236"/>
      <c r="FM481" s="236"/>
      <c r="FN481" s="236"/>
      <c r="FO481" s="236"/>
      <c r="FP481" s="236"/>
      <c r="FQ481" s="236"/>
      <c r="FR481" s="236"/>
      <c r="FS481" s="236"/>
      <c r="FT481" s="236"/>
      <c r="FU481" s="236"/>
      <c r="FV481" s="236"/>
      <c r="FW481" s="236"/>
      <c r="FX481" s="236"/>
      <c r="FY481" s="236"/>
      <c r="FZ481" s="236"/>
      <c r="GA481" s="236"/>
      <c r="GB481" s="236"/>
      <c r="GC481" s="236"/>
      <c r="GD481" s="236"/>
      <c r="GE481" s="236"/>
      <c r="GF481" s="236"/>
      <c r="GG481" s="236"/>
      <c r="GH481" s="236"/>
      <c r="GI481" s="236"/>
      <c r="GJ481" s="236"/>
      <c r="GK481" s="236"/>
      <c r="GL481" s="236"/>
      <c r="GM481" s="236"/>
      <c r="GN481" s="236"/>
      <c r="GO481" s="236"/>
      <c r="GP481" s="236"/>
      <c r="GQ481" s="236"/>
      <c r="GR481" s="236"/>
      <c r="GS481" s="236"/>
      <c r="GT481" s="236"/>
      <c r="GU481" s="236"/>
      <c r="GV481" s="236"/>
      <c r="GW481" s="236"/>
      <c r="GX481" s="236"/>
      <c r="GY481" s="236"/>
      <c r="GZ481" s="236"/>
      <c r="HA481" s="236"/>
      <c r="HB481" s="236"/>
      <c r="HC481" s="236"/>
      <c r="HD481" s="236"/>
      <c r="HE481" s="236"/>
      <c r="HF481" s="236"/>
      <c r="HG481" s="236"/>
      <c r="HH481" s="236"/>
      <c r="HI481" s="236"/>
      <c r="HJ481" s="236"/>
      <c r="HK481" s="236"/>
      <c r="HL481" s="236"/>
      <c r="HM481" s="236"/>
      <c r="HN481" s="236"/>
      <c r="HO481" s="236"/>
      <c r="HP481" s="236"/>
      <c r="HQ481" s="236"/>
      <c r="HR481" s="236"/>
      <c r="HS481" s="236"/>
      <c r="HT481" s="236"/>
      <c r="HU481" s="236"/>
      <c r="HV481" s="236"/>
      <c r="HW481" s="236"/>
      <c r="HX481" s="236"/>
      <c r="HY481" s="236"/>
      <c r="HZ481" s="236"/>
      <c r="IA481" s="236"/>
      <c r="IB481" s="236"/>
      <c r="IC481" s="236"/>
      <c r="ID481" s="236"/>
      <c r="IE481" s="236"/>
      <c r="IF481" s="236"/>
      <c r="IG481" s="236"/>
      <c r="IH481" s="236"/>
      <c r="II481" s="236"/>
      <c r="IJ481" s="236"/>
      <c r="IK481" s="236"/>
      <c r="IL481" s="236"/>
      <c r="IM481" s="236"/>
      <c r="IN481" s="236"/>
      <c r="IO481" s="236"/>
      <c r="IP481" s="236"/>
      <c r="IQ481" s="236"/>
      <c r="IR481" s="236"/>
      <c r="IS481" s="236"/>
      <c r="IT481" s="236"/>
      <c r="IU481" s="236"/>
      <c r="IV481" s="236"/>
      <c r="IW481" s="236"/>
      <c r="IX481" s="236"/>
      <c r="IY481" s="236"/>
      <c r="IZ481" s="236"/>
      <c r="JA481" s="236"/>
      <c r="JB481" s="236"/>
      <c r="JC481" s="236"/>
      <c r="JD481" s="236"/>
      <c r="JE481" s="236"/>
      <c r="JF481" s="236"/>
      <c r="JG481" s="236"/>
      <c r="JH481" s="236"/>
      <c r="JI481" s="236"/>
      <c r="JJ481" s="236"/>
      <c r="JK481" s="236"/>
      <c r="JL481" s="236"/>
      <c r="JM481" s="236"/>
      <c r="JN481" s="236"/>
      <c r="JO481" s="236"/>
      <c r="JP481" s="236"/>
      <c r="JQ481" s="236"/>
      <c r="JR481" s="236"/>
      <c r="JS481" s="236"/>
      <c r="JT481" s="236"/>
      <c r="JU481" s="236"/>
      <c r="JV481" s="236"/>
      <c r="JW481" s="236"/>
      <c r="JX481" s="236"/>
      <c r="JY481" s="236"/>
      <c r="JZ481" s="236"/>
      <c r="KA481" s="236"/>
      <c r="KB481" s="236"/>
      <c r="KC481" s="236"/>
      <c r="KD481" s="236"/>
      <c r="KE481" s="236"/>
      <c r="KF481" s="236"/>
      <c r="KG481" s="236"/>
      <c r="KH481" s="236"/>
      <c r="KI481" s="236"/>
      <c r="KJ481" s="236"/>
      <c r="KK481" s="236"/>
      <c r="KL481" s="236"/>
      <c r="KM481" s="236"/>
      <c r="KN481" s="236"/>
      <c r="KO481" s="236"/>
      <c r="KP481" s="236"/>
      <c r="KQ481" s="236"/>
      <c r="KR481" s="236"/>
      <c r="KS481" s="236"/>
      <c r="KT481" s="236"/>
      <c r="KU481" s="236"/>
      <c r="KV481" s="236"/>
      <c r="KW481" s="236"/>
      <c r="KX481" s="236"/>
      <c r="KY481" s="236"/>
      <c r="KZ481" s="236"/>
      <c r="LA481" s="236"/>
      <c r="LB481" s="236"/>
      <c r="LC481" s="236"/>
      <c r="LD481" s="236"/>
      <c r="LE481" s="236"/>
      <c r="LF481" s="236"/>
      <c r="LG481" s="236"/>
      <c r="LH481" s="236"/>
      <c r="LI481" s="236"/>
      <c r="LJ481" s="236"/>
      <c r="LK481" s="236"/>
      <c r="LL481" s="236"/>
      <c r="LM481" s="236"/>
      <c r="LN481" s="236"/>
      <c r="LO481" s="236"/>
      <c r="LP481" s="236"/>
      <c r="LQ481" s="236"/>
      <c r="LR481" s="236"/>
      <c r="LS481" s="236"/>
      <c r="LT481" s="236"/>
      <c r="LU481" s="236"/>
      <c r="LV481" s="236"/>
      <c r="LW481" s="236"/>
      <c r="LX481" s="236"/>
      <c r="LY481" s="236"/>
      <c r="LZ481" s="236"/>
      <c r="MA481" s="236"/>
      <c r="MB481" s="236"/>
      <c r="MC481" s="236"/>
      <c r="MD481" s="236"/>
      <c r="ME481" s="236"/>
      <c r="MF481" s="236"/>
      <c r="MG481" s="236"/>
      <c r="MH481" s="236"/>
      <c r="MI481" s="236"/>
      <c r="MJ481" s="236"/>
      <c r="MK481" s="236"/>
      <c r="ML481" s="236"/>
      <c r="MM481" s="236"/>
      <c r="MN481" s="236"/>
      <c r="MO481" s="236"/>
      <c r="MP481" s="236"/>
      <c r="MQ481" s="236"/>
      <c r="MR481" s="236"/>
      <c r="MS481" s="236"/>
      <c r="MT481" s="236"/>
      <c r="MU481" s="236"/>
      <c r="MV481" s="236"/>
      <c r="MW481" s="236"/>
      <c r="MX481" s="236"/>
      <c r="MY481" s="236"/>
      <c r="MZ481" s="236"/>
      <c r="NA481" s="236"/>
      <c r="NB481" s="236"/>
      <c r="NC481" s="236"/>
      <c r="ND481" s="236"/>
      <c r="NE481" s="236"/>
      <c r="NF481" s="236"/>
      <c r="NG481" s="236"/>
      <c r="NH481" s="236"/>
      <c r="NI481" s="236"/>
      <c r="NJ481" s="236"/>
      <c r="NK481" s="236"/>
      <c r="NL481" s="236"/>
      <c r="NM481" s="236"/>
      <c r="NN481" s="236"/>
      <c r="NO481" s="236"/>
      <c r="NP481" s="236"/>
      <c r="NQ481" s="236"/>
      <c r="NR481" s="236"/>
      <c r="NS481" s="236"/>
      <c r="NT481" s="236"/>
      <c r="NU481" s="236"/>
      <c r="NV481" s="236"/>
      <c r="NW481" s="236"/>
      <c r="NX481" s="236"/>
      <c r="NY481" s="236"/>
      <c r="NZ481" s="236"/>
      <c r="OA481" s="236"/>
      <c r="OB481" s="236"/>
      <c r="OC481" s="236"/>
      <c r="OD481" s="236"/>
      <c r="OE481" s="236"/>
      <c r="OF481" s="236"/>
      <c r="OG481" s="236"/>
      <c r="OH481" s="236"/>
      <c r="OI481" s="236"/>
      <c r="OJ481" s="236"/>
      <c r="OK481" s="236"/>
      <c r="OL481" s="236"/>
      <c r="OM481" s="236"/>
      <c r="ON481" s="236"/>
      <c r="OO481" s="236"/>
      <c r="OP481" s="236"/>
      <c r="OQ481" s="236"/>
      <c r="OR481" s="236"/>
      <c r="OS481" s="236"/>
      <c r="OT481" s="236"/>
      <c r="OU481" s="236"/>
      <c r="OV481" s="236"/>
      <c r="OW481" s="236"/>
      <c r="OX481" s="236"/>
      <c r="OY481" s="236"/>
      <c r="OZ481" s="236"/>
      <c r="PA481" s="236"/>
      <c r="PB481" s="236"/>
      <c r="PC481" s="236"/>
      <c r="PD481" s="236"/>
      <c r="PE481" s="236"/>
      <c r="PF481" s="236"/>
      <c r="PG481" s="236"/>
      <c r="PH481" s="236"/>
      <c r="PI481" s="236"/>
      <c r="PJ481" s="236"/>
      <c r="PK481" s="236"/>
      <c r="PL481" s="236"/>
      <c r="PM481" s="236"/>
      <c r="PN481" s="236"/>
      <c r="PO481" s="236"/>
      <c r="PP481" s="236"/>
      <c r="PQ481" s="236"/>
      <c r="PR481" s="236"/>
      <c r="PS481" s="236"/>
      <c r="PT481" s="236"/>
      <c r="PU481" s="236"/>
      <c r="PV481" s="236"/>
      <c r="PW481" s="236"/>
      <c r="PX481" s="236"/>
      <c r="PY481" s="236"/>
      <c r="PZ481" s="236"/>
      <c r="QA481" s="236"/>
      <c r="QB481" s="236"/>
      <c r="QC481" s="236"/>
      <c r="QD481" s="236"/>
      <c r="QE481" s="236"/>
      <c r="QF481" s="236"/>
      <c r="QG481" s="236"/>
      <c r="QH481" s="236"/>
      <c r="QI481" s="236"/>
      <c r="QJ481" s="236"/>
      <c r="QK481" s="236"/>
      <c r="QL481" s="236"/>
      <c r="QM481" s="236"/>
      <c r="QN481" s="236"/>
      <c r="QO481" s="236"/>
      <c r="QP481" s="236"/>
      <c r="QQ481" s="236"/>
      <c r="QR481" s="236"/>
      <c r="QS481" s="236"/>
      <c r="QT481" s="236"/>
      <c r="QU481" s="236"/>
      <c r="QV481" s="236"/>
      <c r="QW481" s="236"/>
      <c r="QX481" s="236"/>
      <c r="QY481" s="236"/>
      <c r="QZ481" s="236"/>
      <c r="RA481" s="236"/>
      <c r="RB481" s="236"/>
      <c r="RC481" s="236"/>
      <c r="RD481" s="236"/>
      <c r="RE481" s="236"/>
      <c r="RF481" s="236"/>
      <c r="RG481" s="236"/>
      <c r="RH481" s="236"/>
      <c r="RI481" s="236"/>
      <c r="RJ481" s="236"/>
      <c r="RK481" s="236"/>
      <c r="RL481" s="236"/>
      <c r="RM481" s="236"/>
      <c r="RN481" s="236"/>
      <c r="RO481" s="236"/>
      <c r="RP481" s="236"/>
      <c r="RQ481" s="236"/>
      <c r="RR481" s="236"/>
      <c r="RS481" s="236"/>
      <c r="RT481" s="236"/>
      <c r="RU481" s="236"/>
      <c r="RV481" s="236"/>
      <c r="RW481" s="236"/>
      <c r="RX481" s="236"/>
      <c r="RY481" s="236"/>
      <c r="RZ481" s="236"/>
      <c r="SA481" s="236"/>
      <c r="SB481" s="236"/>
      <c r="SC481" s="236"/>
      <c r="SD481" s="236"/>
      <c r="SE481" s="236"/>
      <c r="SF481" s="236"/>
      <c r="SG481" s="236"/>
      <c r="SH481" s="236"/>
      <c r="SI481" s="236"/>
      <c r="SJ481" s="236"/>
      <c r="SK481" s="236"/>
      <c r="SL481" s="236"/>
      <c r="SM481" s="236"/>
      <c r="SN481" s="236"/>
      <c r="SO481" s="236"/>
      <c r="SP481" s="236"/>
      <c r="SQ481" s="236"/>
      <c r="SR481" s="236"/>
      <c r="SS481" s="236"/>
      <c r="ST481" s="236"/>
      <c r="SU481" s="236"/>
      <c r="SV481" s="236"/>
      <c r="SW481" s="236"/>
      <c r="SX481" s="236"/>
      <c r="SY481" s="236"/>
      <c r="SZ481" s="236"/>
      <c r="TA481" s="236"/>
      <c r="TB481" s="236"/>
      <c r="TC481" s="236"/>
      <c r="TD481" s="236"/>
      <c r="TE481" s="236"/>
      <c r="TF481" s="236"/>
      <c r="TG481" s="236"/>
      <c r="TH481" s="236"/>
      <c r="TI481" s="236"/>
      <c r="TJ481" s="236"/>
      <c r="TK481" s="236"/>
      <c r="TL481" s="236"/>
      <c r="TM481" s="236"/>
      <c r="TN481" s="236"/>
      <c r="TO481" s="236"/>
      <c r="TP481" s="236"/>
      <c r="TQ481" s="236"/>
      <c r="TR481" s="236"/>
      <c r="TS481" s="236"/>
      <c r="TT481" s="236"/>
      <c r="TU481" s="236"/>
      <c r="TV481" s="236"/>
      <c r="TW481" s="236"/>
      <c r="TX481" s="236"/>
      <c r="TY481" s="236"/>
      <c r="TZ481" s="236"/>
      <c r="UA481" s="236"/>
      <c r="UB481" s="236"/>
      <c r="UC481" s="236"/>
      <c r="UD481" s="236"/>
      <c r="UE481" s="236"/>
      <c r="UF481" s="236"/>
      <c r="UG481" s="236"/>
      <c r="UH481" s="236"/>
      <c r="UI481" s="236"/>
      <c r="UJ481" s="236"/>
      <c r="UK481" s="236"/>
      <c r="UL481" s="236"/>
      <c r="UM481" s="236"/>
      <c r="UN481" s="236"/>
      <c r="UO481" s="236"/>
      <c r="UP481" s="236"/>
      <c r="UQ481" s="236"/>
      <c r="UR481" s="236"/>
      <c r="US481" s="236"/>
      <c r="UT481" s="236"/>
      <c r="UU481" s="236"/>
      <c r="UV481" s="236"/>
      <c r="UW481" s="236"/>
      <c r="UX481" s="236"/>
      <c r="UY481" s="236"/>
      <c r="UZ481" s="236"/>
      <c r="VA481" s="236"/>
      <c r="VB481" s="236"/>
      <c r="VC481" s="236"/>
      <c r="VD481" s="236"/>
      <c r="VE481" s="236"/>
      <c r="VF481" s="236"/>
      <c r="VG481" s="236"/>
      <c r="VH481" s="236"/>
      <c r="VI481" s="236"/>
      <c r="VJ481" s="236"/>
      <c r="VK481" s="236"/>
      <c r="VL481" s="236"/>
      <c r="VM481" s="236"/>
      <c r="VN481" s="236"/>
      <c r="VO481" s="236"/>
      <c r="VP481" s="236"/>
      <c r="VQ481" s="236"/>
      <c r="VR481" s="236"/>
      <c r="VS481" s="236"/>
      <c r="VT481" s="236"/>
      <c r="VU481" s="236"/>
      <c r="VV481" s="236"/>
      <c r="VW481" s="236"/>
      <c r="VX481" s="236"/>
      <c r="VY481" s="236"/>
      <c r="VZ481" s="236"/>
      <c r="WA481" s="236"/>
      <c r="WB481" s="236"/>
      <c r="WC481" s="236"/>
      <c r="WD481" s="236"/>
      <c r="WE481" s="236"/>
      <c r="WF481" s="236"/>
      <c r="WG481" s="236"/>
      <c r="WH481" s="236"/>
      <c r="WI481" s="236"/>
      <c r="WJ481" s="236"/>
      <c r="WK481" s="236"/>
      <c r="WL481" s="236"/>
      <c r="WM481" s="236"/>
      <c r="WN481" s="236"/>
      <c r="WO481" s="236"/>
      <c r="WP481" s="236"/>
      <c r="WQ481" s="236"/>
      <c r="WR481" s="236"/>
      <c r="WS481" s="236"/>
      <c r="WT481" s="236"/>
      <c r="WU481" s="236"/>
      <c r="WV481" s="236"/>
      <c r="WW481" s="236"/>
      <c r="WX481" s="236"/>
      <c r="WY481" s="236"/>
      <c r="WZ481" s="236"/>
      <c r="XA481" s="236"/>
      <c r="XB481" s="236"/>
      <c r="XC481" s="236"/>
      <c r="XD481" s="236"/>
      <c r="XE481" s="236"/>
      <c r="XF481" s="236"/>
      <c r="XG481" s="236"/>
      <c r="XH481" s="236"/>
      <c r="XI481" s="236"/>
      <c r="XJ481" s="236"/>
      <c r="XK481" s="236"/>
      <c r="XL481" s="236"/>
      <c r="XM481" s="236"/>
      <c r="XN481" s="236"/>
      <c r="XO481" s="236"/>
      <c r="XP481" s="236"/>
      <c r="XQ481" s="236"/>
      <c r="XR481" s="236"/>
      <c r="XS481" s="236"/>
      <c r="XT481" s="236"/>
      <c r="XU481" s="236"/>
      <c r="XV481" s="236"/>
      <c r="XW481" s="236"/>
      <c r="XX481" s="236"/>
      <c r="XY481" s="236"/>
      <c r="XZ481" s="236"/>
      <c r="YA481" s="236"/>
      <c r="YB481" s="236"/>
      <c r="YC481" s="236"/>
      <c r="YD481" s="236"/>
      <c r="YE481" s="236"/>
      <c r="YF481" s="236"/>
      <c r="YG481" s="236"/>
      <c r="YH481" s="236"/>
      <c r="YI481" s="236"/>
      <c r="YJ481" s="236"/>
      <c r="YK481" s="236"/>
      <c r="YL481" s="236"/>
      <c r="YM481" s="236"/>
      <c r="YN481" s="236"/>
      <c r="YO481" s="236"/>
      <c r="YP481" s="236"/>
      <c r="YQ481" s="236"/>
      <c r="YR481" s="236"/>
      <c r="YS481" s="236"/>
      <c r="YT481" s="236"/>
      <c r="YU481" s="236"/>
      <c r="YV481" s="236"/>
      <c r="YW481" s="236"/>
      <c r="YX481" s="236"/>
      <c r="YY481" s="236"/>
      <c r="YZ481" s="236"/>
      <c r="ZA481" s="236"/>
      <c r="ZB481" s="236"/>
      <c r="ZC481" s="236"/>
      <c r="ZD481" s="236"/>
      <c r="ZE481" s="236"/>
      <c r="ZF481" s="236"/>
      <c r="ZG481" s="236"/>
      <c r="ZH481" s="236"/>
      <c r="ZI481" s="236"/>
      <c r="ZJ481" s="236"/>
      <c r="ZK481" s="236"/>
      <c r="ZL481" s="236"/>
      <c r="ZM481" s="236"/>
      <c r="ZN481" s="236"/>
      <c r="ZO481" s="236"/>
      <c r="ZP481" s="236"/>
      <c r="ZQ481" s="236"/>
      <c r="ZR481" s="236"/>
      <c r="ZS481" s="236"/>
      <c r="ZT481" s="236"/>
      <c r="ZU481" s="236"/>
      <c r="ZV481" s="236"/>
      <c r="ZW481" s="236"/>
      <c r="ZX481" s="236"/>
      <c r="ZY481" s="236"/>
      <c r="ZZ481" s="236"/>
      <c r="AAA481" s="236"/>
      <c r="AAB481" s="236"/>
      <c r="AAC481" s="236"/>
      <c r="AAD481" s="236"/>
      <c r="AAE481" s="236"/>
      <c r="AAF481" s="236"/>
      <c r="AAG481" s="236"/>
      <c r="AAH481" s="236"/>
      <c r="AAI481" s="236"/>
      <c r="AAJ481" s="236"/>
      <c r="AAK481" s="236"/>
      <c r="AAL481" s="236"/>
      <c r="AAM481" s="236"/>
      <c r="AAN481" s="236"/>
      <c r="AAO481" s="236"/>
      <c r="AAP481" s="236"/>
      <c r="AAQ481" s="236"/>
      <c r="AAR481" s="236"/>
      <c r="AAS481" s="236"/>
      <c r="AAT481" s="236"/>
      <c r="AAU481" s="236"/>
      <c r="AAV481" s="236"/>
      <c r="AAW481" s="236"/>
      <c r="AAX481" s="236"/>
      <c r="AAY481" s="236"/>
      <c r="AAZ481" s="236"/>
      <c r="ABA481" s="236"/>
      <c r="ABB481" s="236"/>
      <c r="ABC481" s="236"/>
      <c r="ABD481" s="236"/>
      <c r="ABE481" s="236"/>
      <c r="ABF481" s="236"/>
      <c r="ABG481" s="236"/>
      <c r="ABH481" s="236"/>
      <c r="ABI481" s="236"/>
      <c r="ABJ481" s="236"/>
      <c r="ABK481" s="236"/>
      <c r="ABL481" s="236"/>
      <c r="ABM481" s="236"/>
      <c r="ABN481" s="236"/>
      <c r="ABO481" s="236"/>
      <c r="ABP481" s="236"/>
      <c r="ABQ481" s="236"/>
      <c r="ABR481" s="236"/>
      <c r="ABS481" s="236"/>
      <c r="ABT481" s="236"/>
      <c r="ABU481" s="236"/>
      <c r="ABV481" s="236"/>
      <c r="ABW481" s="236"/>
      <c r="ABX481" s="236"/>
      <c r="ABY481" s="236"/>
      <c r="ABZ481" s="236"/>
      <c r="ACA481" s="236"/>
      <c r="ACB481" s="236"/>
      <c r="ACC481" s="236"/>
      <c r="ACD481" s="236"/>
      <c r="ACE481" s="236"/>
      <c r="ACF481" s="236"/>
      <c r="ACG481" s="236"/>
      <c r="ACH481" s="236"/>
      <c r="ACI481" s="236"/>
      <c r="ACJ481" s="236"/>
      <c r="ACK481" s="236"/>
      <c r="ACL481" s="236"/>
      <c r="ACM481" s="236"/>
      <c r="ACN481" s="236"/>
      <c r="ACO481" s="236"/>
      <c r="ACP481" s="236"/>
      <c r="ACQ481" s="236"/>
      <c r="ACR481" s="236"/>
      <c r="ACS481" s="236"/>
      <c r="ACT481" s="236"/>
      <c r="ACU481" s="236"/>
      <c r="ACV481" s="236"/>
      <c r="ACW481" s="236"/>
      <c r="ACX481" s="236"/>
      <c r="ACY481" s="236"/>
      <c r="ACZ481" s="236"/>
      <c r="ADA481" s="236"/>
      <c r="ADB481" s="236"/>
      <c r="ADC481" s="236"/>
      <c r="ADD481" s="236"/>
      <c r="ADE481" s="236"/>
      <c r="ADF481" s="236"/>
      <c r="ADG481" s="236"/>
      <c r="ADH481" s="236"/>
      <c r="ADI481" s="236"/>
      <c r="ADJ481" s="236"/>
      <c r="ADK481" s="236"/>
      <c r="ADL481" s="236"/>
      <c r="ADM481" s="236"/>
      <c r="ADN481" s="236"/>
      <c r="ADO481" s="236"/>
      <c r="ADP481" s="236"/>
      <c r="ADQ481" s="236"/>
      <c r="ADR481" s="236"/>
      <c r="ADS481" s="236"/>
      <c r="ADT481" s="236"/>
      <c r="ADU481" s="236"/>
      <c r="ADV481" s="236"/>
      <c r="ADW481" s="236"/>
      <c r="ADX481" s="236"/>
      <c r="ADY481" s="236"/>
      <c r="ADZ481" s="236"/>
      <c r="AEA481" s="236"/>
      <c r="AEB481" s="236"/>
      <c r="AEC481" s="236"/>
      <c r="AED481" s="236"/>
      <c r="AEE481" s="236"/>
      <c r="AEF481" s="236"/>
      <c r="AEG481" s="236"/>
      <c r="AEH481" s="236"/>
      <c r="AEI481" s="236"/>
      <c r="AEJ481" s="236"/>
      <c r="AEK481" s="236"/>
      <c r="AEL481" s="236"/>
      <c r="AEM481" s="236"/>
      <c r="AEN481" s="236"/>
      <c r="AEO481" s="236"/>
      <c r="AEP481" s="236"/>
      <c r="AEQ481" s="236"/>
      <c r="AER481" s="236"/>
      <c r="AES481" s="236"/>
      <c r="AET481" s="236"/>
      <c r="AEU481" s="236"/>
      <c r="AEV481" s="236"/>
      <c r="AEW481" s="236"/>
      <c r="AEX481" s="236"/>
      <c r="AEY481" s="236"/>
      <c r="AEZ481" s="236"/>
      <c r="AFA481" s="236"/>
      <c r="AFB481" s="236"/>
      <c r="AFC481" s="236"/>
      <c r="AFD481" s="236"/>
      <c r="AFE481" s="236"/>
      <c r="AFF481" s="236"/>
      <c r="AFG481" s="236"/>
      <c r="AFH481" s="236"/>
      <c r="AFI481" s="236"/>
      <c r="AFJ481" s="236"/>
      <c r="AFK481" s="236"/>
      <c r="AFL481" s="236"/>
      <c r="AFM481" s="236"/>
      <c r="AFN481" s="236"/>
      <c r="AFO481" s="236"/>
      <c r="AFP481" s="236"/>
      <c r="AFQ481" s="236"/>
      <c r="AFR481" s="236"/>
      <c r="AFS481" s="236"/>
      <c r="AFT481" s="236"/>
      <c r="AFU481" s="236"/>
      <c r="AFV481" s="236"/>
      <c r="AFW481" s="236"/>
      <c r="AFX481" s="236"/>
      <c r="AFY481" s="236"/>
      <c r="AFZ481" s="236"/>
      <c r="AGA481" s="236"/>
      <c r="AGB481" s="236"/>
      <c r="AGC481" s="236"/>
      <c r="AGD481" s="236"/>
      <c r="AGE481" s="236"/>
      <c r="AGF481" s="236"/>
      <c r="AGG481" s="236"/>
      <c r="AGH481" s="236"/>
      <c r="AGI481" s="236"/>
      <c r="AGJ481" s="236"/>
      <c r="AGK481" s="236"/>
      <c r="AGL481" s="236"/>
      <c r="AGM481" s="236"/>
      <c r="AGN481" s="236"/>
      <c r="AGO481" s="236"/>
      <c r="AGP481" s="236"/>
      <c r="AGQ481" s="236"/>
      <c r="AGR481" s="236"/>
      <c r="AGS481" s="236"/>
      <c r="AGT481" s="236"/>
      <c r="AGU481" s="236"/>
      <c r="AGV481" s="236"/>
      <c r="AGW481" s="236"/>
      <c r="AGX481" s="236"/>
      <c r="AGY481" s="236"/>
      <c r="AGZ481" s="236"/>
      <c r="AHA481" s="236"/>
      <c r="AHB481" s="236"/>
      <c r="AHC481" s="236"/>
      <c r="AHD481" s="236"/>
      <c r="AHE481" s="236"/>
      <c r="AHF481" s="236"/>
      <c r="AHG481" s="236"/>
      <c r="AHH481" s="236"/>
      <c r="AHI481" s="236"/>
      <c r="AHJ481" s="236"/>
      <c r="AHK481" s="236"/>
      <c r="AHL481" s="236"/>
      <c r="AHM481" s="236"/>
      <c r="AHN481" s="236"/>
      <c r="AHO481" s="236"/>
      <c r="AHP481" s="236"/>
      <c r="AHQ481" s="236"/>
      <c r="AHR481" s="236"/>
      <c r="AHS481" s="236"/>
      <c r="AHT481" s="236"/>
      <c r="AHU481" s="236"/>
      <c r="AHV481" s="236"/>
      <c r="AHW481" s="236"/>
      <c r="AHX481" s="236"/>
      <c r="AHY481" s="236"/>
      <c r="AHZ481" s="236"/>
      <c r="AIA481" s="236"/>
      <c r="AIB481" s="236"/>
      <c r="AIC481" s="236"/>
      <c r="AID481" s="236"/>
      <c r="AIE481" s="236"/>
      <c r="AIF481" s="236"/>
      <c r="AIG481" s="236"/>
      <c r="AIH481" s="236"/>
      <c r="AII481" s="236"/>
      <c r="AIJ481" s="236"/>
      <c r="AIK481" s="236"/>
      <c r="AIL481" s="236"/>
      <c r="AIM481" s="236"/>
      <c r="AIN481" s="236"/>
      <c r="AIO481" s="236"/>
      <c r="AIP481" s="236"/>
      <c r="AIQ481" s="236"/>
      <c r="AIR481" s="236"/>
      <c r="AIS481" s="236"/>
      <c r="AIT481" s="236"/>
      <c r="AIU481" s="236"/>
      <c r="AIV481" s="236"/>
      <c r="AIW481" s="236"/>
      <c r="AIX481" s="236"/>
      <c r="AIY481" s="236"/>
      <c r="AIZ481" s="236"/>
      <c r="AJA481" s="236"/>
      <c r="AJB481" s="236"/>
      <c r="AJC481" s="236"/>
      <c r="AJD481" s="236"/>
      <c r="AJE481" s="236"/>
      <c r="AJF481" s="236"/>
      <c r="AJG481" s="236"/>
      <c r="AJH481" s="236"/>
      <c r="AJI481" s="236"/>
      <c r="AJJ481" s="236"/>
      <c r="AJK481" s="236"/>
      <c r="AJL481" s="236"/>
      <c r="AJM481" s="236"/>
      <c r="AJN481" s="236"/>
      <c r="AJO481" s="236"/>
      <c r="AJP481" s="236"/>
      <c r="AJQ481" s="236"/>
      <c r="AJR481" s="236"/>
      <c r="AJS481" s="236"/>
      <c r="AJT481" s="236"/>
      <c r="AJU481" s="236"/>
      <c r="AJV481" s="236"/>
      <c r="AJW481" s="236"/>
      <c r="AJX481" s="236"/>
      <c r="AJY481" s="236"/>
      <c r="AJZ481" s="236"/>
      <c r="AKA481" s="236"/>
      <c r="AKB481" s="236"/>
      <c r="AKC481" s="236"/>
      <c r="AKD481" s="236"/>
      <c r="AKE481" s="236"/>
      <c r="AKF481" s="236"/>
      <c r="AKG481" s="236"/>
      <c r="AKH481" s="236"/>
      <c r="AKI481" s="236"/>
      <c r="AKJ481" s="236"/>
      <c r="AKK481" s="236"/>
      <c r="AKL481" s="236"/>
      <c r="AKM481" s="236"/>
      <c r="AKN481" s="236"/>
      <c r="AKO481" s="236"/>
      <c r="AKP481" s="236"/>
      <c r="AKQ481" s="236"/>
      <c r="AKR481" s="236"/>
      <c r="AKS481" s="236"/>
      <c r="AKT481" s="236"/>
      <c r="AKU481" s="236"/>
      <c r="AKV481" s="236"/>
      <c r="AKW481" s="236"/>
      <c r="AKX481" s="236"/>
      <c r="AKY481" s="236"/>
      <c r="AKZ481" s="236"/>
      <c r="ALA481" s="236"/>
      <c r="ALB481" s="236"/>
      <c r="ALC481" s="236"/>
      <c r="ALD481" s="236"/>
      <c r="ALE481" s="236"/>
      <c r="ALF481" s="236"/>
      <c r="ALG481" s="236"/>
      <c r="ALH481" s="236"/>
      <c r="ALI481" s="236"/>
      <c r="ALJ481" s="236"/>
      <c r="ALK481" s="236"/>
      <c r="ALL481" s="236"/>
      <c r="ALM481" s="236"/>
      <c r="ALN481" s="236"/>
      <c r="ALO481" s="236"/>
      <c r="ALP481" s="236"/>
      <c r="ALQ481" s="236"/>
      <c r="ALR481" s="236"/>
      <c r="ALS481" s="236"/>
      <c r="ALT481" s="236"/>
      <c r="ALU481" s="236"/>
      <c r="ALV481" s="236"/>
      <c r="ALW481" s="236"/>
      <c r="ALX481" s="236"/>
      <c r="ALY481" s="236"/>
      <c r="ALZ481" s="236"/>
      <c r="AMA481" s="236"/>
      <c r="AMB481" s="236"/>
      <c r="AMC481" s="236"/>
      <c r="AMD481" s="236"/>
      <c r="AME481" s="236"/>
      <c r="AMF481" s="236"/>
      <c r="AMG481" s="236"/>
      <c r="AMH481" s="236"/>
      <c r="AMI481" s="236"/>
      <c r="AMJ481" s="236"/>
      <c r="AMK481" s="236"/>
      <c r="AML481" s="236"/>
      <c r="AMM481" s="236"/>
      <c r="AMN481" s="236"/>
      <c r="AMO481" s="236"/>
      <c r="AMP481" s="236"/>
      <c r="AMQ481" s="236"/>
      <c r="AMR481" s="236"/>
      <c r="AMS481" s="236"/>
      <c r="AMT481" s="236"/>
      <c r="AMU481" s="236"/>
      <c r="AMV481" s="236"/>
      <c r="AMW481" s="236"/>
      <c r="AMX481" s="236"/>
      <c r="AMY481" s="236"/>
      <c r="AMZ481" s="236"/>
      <c r="ANA481" s="236"/>
      <c r="ANB481" s="236"/>
      <c r="ANC481" s="236"/>
      <c r="AND481" s="236"/>
      <c r="ANE481" s="236"/>
      <c r="ANF481" s="236"/>
      <c r="ANG481" s="236"/>
      <c r="ANH481" s="236"/>
      <c r="ANI481" s="236"/>
      <c r="ANJ481" s="236"/>
      <c r="ANK481" s="236"/>
      <c r="ANL481" s="236"/>
      <c r="ANM481" s="236"/>
      <c r="ANN481" s="236"/>
      <c r="ANO481" s="236"/>
      <c r="ANP481" s="236"/>
      <c r="ANQ481" s="236"/>
      <c r="ANR481" s="236"/>
      <c r="ANS481" s="236"/>
      <c r="ANT481" s="236"/>
      <c r="ANU481" s="236"/>
      <c r="ANV481" s="236"/>
      <c r="ANW481" s="236"/>
      <c r="ANX481" s="236"/>
      <c r="ANY481" s="236"/>
      <c r="ANZ481" s="236"/>
      <c r="AOA481" s="236"/>
      <c r="AOB481" s="236"/>
      <c r="AOC481" s="236"/>
      <c r="AOD481" s="236"/>
      <c r="AOE481" s="236"/>
      <c r="AOF481" s="236"/>
      <c r="AOG481" s="236"/>
      <c r="AOH481" s="236"/>
      <c r="AOI481" s="236"/>
      <c r="AOJ481" s="236"/>
      <c r="AOK481" s="236"/>
      <c r="AOL481" s="236"/>
      <c r="AOM481" s="236"/>
      <c r="AON481" s="236"/>
      <c r="AOO481" s="236"/>
      <c r="AOP481" s="236"/>
      <c r="AOQ481" s="236"/>
      <c r="AOR481" s="236"/>
      <c r="AOS481" s="236"/>
      <c r="AOT481" s="236"/>
      <c r="AOU481" s="236"/>
      <c r="AOV481" s="236"/>
      <c r="AOW481" s="236"/>
      <c r="AOX481" s="236"/>
      <c r="AOY481" s="236"/>
      <c r="AOZ481" s="236"/>
      <c r="APA481" s="236"/>
      <c r="APB481" s="236"/>
      <c r="APC481" s="236"/>
      <c r="APD481" s="236"/>
      <c r="APE481" s="236"/>
      <c r="APF481" s="236"/>
      <c r="APG481" s="236"/>
      <c r="APH481" s="236"/>
      <c r="API481" s="236"/>
      <c r="APJ481" s="236"/>
      <c r="APK481" s="236"/>
      <c r="APL481" s="236"/>
      <c r="APM481" s="236"/>
      <c r="APN481" s="236"/>
      <c r="APO481" s="236"/>
      <c r="APP481" s="236"/>
      <c r="APQ481" s="236"/>
      <c r="APR481" s="236"/>
      <c r="APS481" s="236"/>
      <c r="APT481" s="236"/>
      <c r="APU481" s="236"/>
      <c r="APV481" s="236"/>
      <c r="APW481" s="236"/>
      <c r="APX481" s="236"/>
      <c r="APY481" s="236"/>
      <c r="APZ481" s="236"/>
      <c r="AQA481" s="236"/>
      <c r="AQB481" s="236"/>
      <c r="AQC481" s="236"/>
      <c r="AQD481" s="236"/>
      <c r="AQE481" s="236"/>
      <c r="AQF481" s="236"/>
      <c r="AQG481" s="236"/>
      <c r="AQH481" s="236"/>
      <c r="AQI481" s="236"/>
      <c r="AQJ481" s="236"/>
      <c r="AQK481" s="236"/>
      <c r="AQL481" s="236"/>
      <c r="AQM481" s="236"/>
      <c r="AQN481" s="236"/>
      <c r="AQO481" s="236"/>
      <c r="AQP481" s="236"/>
      <c r="AQQ481" s="236"/>
      <c r="AQR481" s="236"/>
      <c r="AQS481" s="236"/>
      <c r="AQT481" s="236"/>
      <c r="AQU481" s="236"/>
      <c r="AQV481" s="236"/>
      <c r="AQW481" s="236"/>
      <c r="AQX481" s="236"/>
      <c r="AQY481" s="236"/>
      <c r="AQZ481" s="236"/>
      <c r="ARA481" s="236"/>
      <c r="ARB481" s="236"/>
      <c r="ARC481" s="236"/>
      <c r="ARD481" s="236"/>
      <c r="ARE481" s="236"/>
      <c r="ARF481" s="236"/>
      <c r="ARG481" s="236"/>
      <c r="ARH481" s="236"/>
      <c r="ARI481" s="236"/>
      <c r="ARJ481" s="236"/>
      <c r="ARK481" s="236"/>
      <c r="ARL481" s="236"/>
      <c r="ARM481" s="236"/>
      <c r="ARN481" s="236"/>
      <c r="ARO481" s="236"/>
      <c r="ARP481" s="236"/>
      <c r="ARQ481" s="236"/>
      <c r="ARR481" s="236"/>
      <c r="ARS481" s="236"/>
      <c r="ART481" s="236"/>
      <c r="ARU481" s="236"/>
      <c r="ARV481" s="236"/>
      <c r="ARW481" s="236"/>
      <c r="ARX481" s="236"/>
      <c r="ARY481" s="236"/>
      <c r="ARZ481" s="236"/>
      <c r="ASA481" s="236"/>
      <c r="ASB481" s="236"/>
      <c r="ASC481" s="236"/>
      <c r="ASD481" s="236"/>
      <c r="ASE481" s="236"/>
      <c r="ASF481" s="236"/>
      <c r="ASG481" s="236"/>
      <c r="ASH481" s="236"/>
      <c r="ASI481" s="236"/>
      <c r="ASJ481" s="236"/>
      <c r="ASK481" s="236"/>
      <c r="ASL481" s="236"/>
      <c r="ASM481" s="236"/>
      <c r="ASN481" s="236"/>
      <c r="ASO481" s="236"/>
      <c r="ASP481" s="236"/>
      <c r="ASQ481" s="236"/>
      <c r="ASR481" s="236"/>
      <c r="ASS481" s="236"/>
      <c r="AST481" s="236"/>
      <c r="ASU481" s="236"/>
      <c r="ASV481" s="236"/>
      <c r="ASW481" s="236"/>
      <c r="ASX481" s="236"/>
      <c r="ASY481" s="236"/>
      <c r="ASZ481" s="236"/>
      <c r="ATA481" s="236"/>
      <c r="ATB481" s="236"/>
      <c r="ATC481" s="236"/>
      <c r="ATD481" s="236"/>
      <c r="ATE481" s="236"/>
      <c r="ATF481" s="236"/>
      <c r="ATG481" s="236"/>
      <c r="ATH481" s="236"/>
      <c r="ATI481" s="236"/>
      <c r="ATJ481" s="236"/>
      <c r="ATK481" s="236"/>
      <c r="ATL481" s="236"/>
      <c r="ATM481" s="236"/>
      <c r="ATN481" s="236"/>
      <c r="ATO481" s="236"/>
      <c r="ATP481" s="236"/>
      <c r="ATQ481" s="236"/>
      <c r="ATR481" s="236"/>
      <c r="ATS481" s="236"/>
      <c r="ATT481" s="236"/>
      <c r="ATU481" s="236"/>
      <c r="ATV481" s="236"/>
      <c r="ATW481" s="236"/>
      <c r="ATX481" s="236"/>
      <c r="ATY481" s="236"/>
      <c r="ATZ481" s="236"/>
      <c r="AUA481" s="236"/>
      <c r="AUB481" s="236"/>
      <c r="AUC481" s="236"/>
      <c r="AUD481" s="236"/>
      <c r="AUE481" s="236"/>
      <c r="AUF481" s="236"/>
      <c r="AUG481" s="236"/>
      <c r="AUH481" s="236"/>
      <c r="AUI481" s="236"/>
      <c r="AUJ481" s="236"/>
      <c r="AUK481" s="236"/>
      <c r="AUL481" s="236"/>
      <c r="AUM481" s="236"/>
      <c r="AUN481" s="236"/>
      <c r="AUO481" s="236"/>
      <c r="AUP481" s="236"/>
      <c r="AUQ481" s="236"/>
      <c r="AUR481" s="236"/>
      <c r="AUS481" s="236"/>
      <c r="AUT481" s="236"/>
      <c r="AUU481" s="236"/>
      <c r="AUV481" s="236"/>
      <c r="AUW481" s="236"/>
      <c r="AUX481" s="236"/>
      <c r="AUY481" s="236"/>
      <c r="AUZ481" s="236"/>
      <c r="AVA481" s="236"/>
      <c r="AVB481" s="236"/>
      <c r="AVC481" s="236"/>
      <c r="AVD481" s="236"/>
      <c r="AVE481" s="236"/>
      <c r="AVF481" s="236"/>
      <c r="AVG481" s="236"/>
      <c r="AVH481" s="236"/>
      <c r="AVI481" s="236"/>
      <c r="AVJ481" s="236"/>
      <c r="AVK481" s="236"/>
      <c r="AVL481" s="236"/>
      <c r="AVM481" s="236"/>
      <c r="AVN481" s="236"/>
      <c r="AVO481" s="236"/>
      <c r="AVP481" s="236"/>
      <c r="AVQ481" s="236"/>
      <c r="AVR481" s="236"/>
      <c r="AVS481" s="236"/>
      <c r="AVT481" s="236"/>
      <c r="AVU481" s="236"/>
      <c r="AVV481" s="236"/>
      <c r="AVW481" s="236"/>
      <c r="AVX481" s="236"/>
      <c r="AVY481" s="236"/>
      <c r="AVZ481" s="236"/>
      <c r="AWA481" s="236"/>
      <c r="AWB481" s="236"/>
      <c r="AWC481" s="236"/>
      <c r="AWD481" s="236"/>
      <c r="AWE481" s="236"/>
      <c r="AWF481" s="236"/>
      <c r="AWG481" s="236"/>
      <c r="AWH481" s="236"/>
      <c r="AWI481" s="236"/>
      <c r="AWJ481" s="236"/>
      <c r="AWK481" s="236"/>
      <c r="AWL481" s="236"/>
      <c r="AWM481" s="236"/>
      <c r="AWN481" s="236"/>
      <c r="AWO481" s="236"/>
      <c r="AWP481" s="236"/>
      <c r="AWQ481" s="236"/>
      <c r="AWR481" s="236"/>
      <c r="AWS481" s="236"/>
      <c r="AWT481" s="236"/>
      <c r="AWU481" s="236"/>
      <c r="AWV481" s="236"/>
      <c r="AWW481" s="236"/>
      <c r="AWX481" s="236"/>
      <c r="AWY481" s="236"/>
      <c r="AWZ481" s="236"/>
      <c r="AXA481" s="236"/>
      <c r="AXB481" s="236"/>
      <c r="AXC481" s="236"/>
      <c r="AXD481" s="236"/>
      <c r="AXE481" s="236"/>
      <c r="AXF481" s="236"/>
      <c r="AXG481" s="236"/>
      <c r="AXH481" s="236"/>
      <c r="AXI481" s="236"/>
      <c r="AXJ481" s="236"/>
      <c r="AXK481" s="236"/>
      <c r="AXL481" s="236"/>
      <c r="AXM481" s="236"/>
      <c r="AXN481" s="236"/>
      <c r="AXO481" s="236"/>
      <c r="AXP481" s="236"/>
      <c r="AXQ481" s="236"/>
      <c r="AXR481" s="236"/>
      <c r="AXS481" s="236"/>
      <c r="AXT481" s="236"/>
      <c r="AXU481" s="236"/>
      <c r="AXV481" s="236"/>
      <c r="AXW481" s="236"/>
      <c r="AXX481" s="236"/>
      <c r="AXY481" s="236"/>
      <c r="AXZ481" s="236"/>
      <c r="AYA481" s="236"/>
      <c r="AYB481" s="236"/>
      <c r="AYC481" s="236"/>
      <c r="AYD481" s="236"/>
      <c r="AYE481" s="236"/>
      <c r="AYF481" s="236"/>
      <c r="AYG481" s="236"/>
      <c r="AYH481" s="236"/>
      <c r="AYI481" s="236"/>
      <c r="AYJ481" s="236"/>
      <c r="AYK481" s="236"/>
      <c r="AYL481" s="236"/>
      <c r="AYM481" s="236"/>
      <c r="AYN481" s="236"/>
      <c r="AYO481" s="236"/>
      <c r="AYP481" s="236"/>
      <c r="AYQ481" s="236"/>
      <c r="AYR481" s="236"/>
      <c r="AYS481" s="236"/>
      <c r="AYT481" s="236"/>
      <c r="AYU481" s="236"/>
      <c r="AYV481" s="236"/>
      <c r="AYW481" s="236"/>
      <c r="AYX481" s="236"/>
      <c r="AYY481" s="236"/>
      <c r="AYZ481" s="236"/>
      <c r="AZA481" s="236"/>
      <c r="AZB481" s="236"/>
      <c r="AZC481" s="236"/>
      <c r="AZD481" s="236"/>
      <c r="AZE481" s="236"/>
      <c r="AZF481" s="236"/>
      <c r="AZG481" s="236"/>
      <c r="AZH481" s="236"/>
      <c r="AZI481" s="236"/>
      <c r="AZJ481" s="236"/>
      <c r="AZK481" s="236"/>
      <c r="AZL481" s="236"/>
      <c r="AZM481" s="236"/>
      <c r="AZN481" s="236"/>
      <c r="AZO481" s="236"/>
      <c r="AZP481" s="236"/>
      <c r="AZQ481" s="236"/>
      <c r="AZR481" s="236"/>
      <c r="AZS481" s="236"/>
      <c r="AZT481" s="236"/>
      <c r="AZU481" s="236"/>
      <c r="AZV481" s="236"/>
      <c r="AZW481" s="236"/>
      <c r="AZX481" s="236"/>
      <c r="AZY481" s="236"/>
      <c r="AZZ481" s="236"/>
      <c r="BAA481" s="236"/>
      <c r="BAB481" s="236"/>
      <c r="BAC481" s="236"/>
      <c r="BAD481" s="236"/>
      <c r="BAE481" s="236"/>
      <c r="BAF481" s="236"/>
      <c r="BAG481" s="236"/>
      <c r="BAH481" s="236"/>
      <c r="BAI481" s="236"/>
      <c r="BAJ481" s="236"/>
      <c r="BAK481" s="236"/>
      <c r="BAL481" s="236"/>
      <c r="BAM481" s="236"/>
      <c r="BAN481" s="236"/>
      <c r="BAO481" s="236"/>
      <c r="BAP481" s="236"/>
      <c r="BAQ481" s="236"/>
      <c r="BAR481" s="236"/>
      <c r="BAS481" s="236"/>
      <c r="BAT481" s="236"/>
      <c r="BAU481" s="236"/>
      <c r="BAV481" s="236"/>
      <c r="BAW481" s="236"/>
      <c r="BAX481" s="236"/>
      <c r="BAY481" s="236"/>
      <c r="BAZ481" s="236"/>
      <c r="BBA481" s="236"/>
      <c r="BBB481" s="236"/>
      <c r="BBC481" s="236"/>
      <c r="BBD481" s="236"/>
      <c r="BBE481" s="236"/>
      <c r="BBF481" s="236"/>
      <c r="BBG481" s="236"/>
      <c r="BBH481" s="236"/>
      <c r="BBI481" s="236"/>
      <c r="BBJ481" s="236"/>
      <c r="BBK481" s="236"/>
      <c r="BBL481" s="236"/>
      <c r="BBM481" s="236"/>
      <c r="BBN481" s="236"/>
      <c r="BBO481" s="236"/>
      <c r="BBP481" s="236"/>
      <c r="BBQ481" s="236"/>
      <c r="BBR481" s="236"/>
      <c r="BBS481" s="236"/>
      <c r="BBT481" s="236"/>
      <c r="BBU481" s="236"/>
      <c r="BBV481" s="236"/>
      <c r="BBW481" s="236"/>
      <c r="BBX481" s="236"/>
      <c r="BBY481" s="236"/>
      <c r="BBZ481" s="236"/>
      <c r="BCA481" s="236"/>
      <c r="BCB481" s="236"/>
      <c r="BCC481" s="236"/>
      <c r="BCD481" s="236"/>
      <c r="BCE481" s="236"/>
      <c r="BCF481" s="236"/>
      <c r="BCG481" s="236"/>
      <c r="BCH481" s="236"/>
      <c r="BCI481" s="236"/>
      <c r="BCJ481" s="236"/>
      <c r="BCK481" s="236"/>
      <c r="BCL481" s="236"/>
      <c r="BCM481" s="236"/>
      <c r="BCN481" s="236"/>
      <c r="BCO481" s="236"/>
      <c r="BCP481" s="236"/>
      <c r="BCQ481" s="236"/>
      <c r="BCR481" s="236"/>
      <c r="BCS481" s="236"/>
      <c r="BCT481" s="236"/>
      <c r="BCU481" s="236"/>
      <c r="BCV481" s="236"/>
      <c r="BCW481" s="236"/>
      <c r="BCX481" s="236"/>
      <c r="BCY481" s="236"/>
      <c r="BCZ481" s="236"/>
      <c r="BDA481" s="236"/>
      <c r="BDB481" s="236"/>
      <c r="BDC481" s="236"/>
      <c r="BDD481" s="236"/>
      <c r="BDE481" s="236"/>
      <c r="BDF481" s="236"/>
      <c r="BDG481" s="236"/>
      <c r="BDH481" s="236"/>
      <c r="BDI481" s="236"/>
      <c r="BDJ481" s="236"/>
      <c r="BDK481" s="236"/>
      <c r="BDL481" s="236"/>
      <c r="BDM481" s="236"/>
      <c r="BDN481" s="236"/>
      <c r="BDO481" s="236"/>
      <c r="BDP481" s="236"/>
      <c r="BDQ481" s="236"/>
      <c r="BDR481" s="236"/>
      <c r="BDS481" s="236"/>
      <c r="BDT481" s="236"/>
      <c r="BDU481" s="236"/>
      <c r="BDV481" s="236"/>
      <c r="BDW481" s="236"/>
      <c r="BDX481" s="236"/>
      <c r="BDY481" s="236"/>
      <c r="BDZ481" s="236"/>
      <c r="BEA481" s="236"/>
      <c r="BEB481" s="236"/>
      <c r="BEC481" s="236"/>
      <c r="BED481" s="236"/>
      <c r="BEE481" s="236"/>
      <c r="BEF481" s="236"/>
      <c r="BEG481" s="236"/>
      <c r="BEH481" s="236"/>
      <c r="BEI481" s="236"/>
      <c r="BEJ481" s="236"/>
      <c r="BEK481" s="236"/>
      <c r="BEL481" s="236"/>
      <c r="BEM481" s="236"/>
      <c r="BEN481" s="236"/>
      <c r="BEO481" s="236"/>
      <c r="BEP481" s="236"/>
      <c r="BEQ481" s="236"/>
      <c r="BER481" s="236"/>
      <c r="BES481" s="236"/>
      <c r="BET481" s="236"/>
      <c r="BEU481" s="236"/>
      <c r="BEV481" s="236"/>
      <c r="BEW481" s="236"/>
      <c r="BEX481" s="236"/>
      <c r="BEY481" s="236"/>
      <c r="BEZ481" s="236"/>
      <c r="BFA481" s="236"/>
      <c r="BFB481" s="236"/>
      <c r="BFC481" s="236"/>
      <c r="BFD481" s="236"/>
      <c r="BFE481" s="236"/>
      <c r="BFF481" s="236"/>
      <c r="BFG481" s="236"/>
      <c r="BFH481" s="236"/>
      <c r="BFI481" s="236"/>
      <c r="BFJ481" s="236"/>
      <c r="BFK481" s="236"/>
      <c r="BFL481" s="236"/>
      <c r="BFM481" s="236"/>
      <c r="BFN481" s="236"/>
      <c r="BFO481" s="236"/>
      <c r="BFP481" s="236"/>
      <c r="BFQ481" s="236"/>
      <c r="BFR481" s="236"/>
      <c r="BFS481" s="236"/>
      <c r="BFT481" s="236"/>
      <c r="BFU481" s="236"/>
      <c r="BFV481" s="236"/>
      <c r="BFW481" s="236"/>
      <c r="BFX481" s="236"/>
      <c r="BFY481" s="236"/>
      <c r="BFZ481" s="236"/>
      <c r="BGA481" s="236"/>
      <c r="BGB481" s="236"/>
      <c r="BGC481" s="236"/>
      <c r="BGD481" s="236"/>
      <c r="BGE481" s="236"/>
      <c r="BGF481" s="236"/>
      <c r="BGG481" s="236"/>
      <c r="BGH481" s="236"/>
      <c r="BGI481" s="236"/>
      <c r="BGJ481" s="236"/>
      <c r="BGK481" s="236"/>
      <c r="BGL481" s="236"/>
      <c r="BGM481" s="236"/>
      <c r="BGN481" s="236"/>
      <c r="BGO481" s="236"/>
      <c r="BGP481" s="236"/>
      <c r="BGQ481" s="236"/>
      <c r="BGR481" s="236"/>
      <c r="BGS481" s="236"/>
      <c r="BGT481" s="236"/>
      <c r="BGU481" s="236"/>
      <c r="BGV481" s="236"/>
      <c r="BGW481" s="236"/>
      <c r="BGX481" s="236"/>
      <c r="BGY481" s="236"/>
      <c r="BGZ481" s="236"/>
      <c r="BHA481" s="236"/>
      <c r="BHB481" s="236"/>
      <c r="BHC481" s="236"/>
      <c r="BHD481" s="236"/>
      <c r="BHE481" s="236"/>
      <c r="BHF481" s="236"/>
      <c r="BHG481" s="236"/>
      <c r="BHH481" s="236"/>
      <c r="BHI481" s="236"/>
      <c r="BHJ481" s="236"/>
      <c r="BHK481" s="236"/>
      <c r="BHL481" s="236"/>
      <c r="BHM481" s="236"/>
      <c r="BHN481" s="236"/>
      <c r="BHO481" s="236"/>
      <c r="BHP481" s="236"/>
      <c r="BHQ481" s="236"/>
      <c r="BHR481" s="236"/>
      <c r="BHS481" s="236"/>
      <c r="BHT481" s="236"/>
      <c r="BHU481" s="236"/>
      <c r="BHV481" s="236"/>
      <c r="BHW481" s="236"/>
      <c r="BHX481" s="236"/>
      <c r="BHY481" s="236"/>
      <c r="BHZ481" s="236"/>
      <c r="BIA481" s="236"/>
      <c r="BIB481" s="236"/>
      <c r="BIC481" s="236"/>
      <c r="BID481" s="236"/>
      <c r="BIE481" s="236"/>
      <c r="BIF481" s="236"/>
      <c r="BIG481" s="236"/>
      <c r="BIH481" s="236"/>
      <c r="BII481" s="236"/>
      <c r="BIJ481" s="236"/>
      <c r="BIK481" s="236"/>
      <c r="BIL481" s="236"/>
      <c r="BIM481" s="236"/>
      <c r="BIN481" s="236"/>
      <c r="BIO481" s="236"/>
      <c r="BIP481" s="236"/>
      <c r="BIQ481" s="236"/>
      <c r="BIR481" s="236"/>
      <c r="BIS481" s="236"/>
      <c r="BIT481" s="236"/>
      <c r="BIU481" s="236"/>
      <c r="BIV481" s="236"/>
      <c r="BIW481" s="236"/>
      <c r="BIX481" s="236"/>
      <c r="BIY481" s="236"/>
      <c r="BIZ481" s="236"/>
      <c r="BJA481" s="236"/>
      <c r="BJB481" s="236"/>
      <c r="BJC481" s="236"/>
      <c r="BJD481" s="236"/>
      <c r="BJE481" s="236"/>
      <c r="BJF481" s="236"/>
      <c r="BJG481" s="236"/>
      <c r="BJH481" s="236"/>
      <c r="BJI481" s="236"/>
      <c r="BJJ481" s="236"/>
      <c r="BJK481" s="236"/>
      <c r="BJL481" s="236"/>
      <c r="BJM481" s="236"/>
      <c r="BJN481" s="236"/>
      <c r="BJO481" s="236"/>
      <c r="BJP481" s="236"/>
      <c r="BJQ481" s="236"/>
      <c r="BJR481" s="236"/>
      <c r="BJS481" s="236"/>
      <c r="BJT481" s="236"/>
      <c r="BJU481" s="236"/>
      <c r="BJV481" s="236"/>
      <c r="BJW481" s="236"/>
      <c r="BJX481" s="236"/>
      <c r="BJY481" s="236"/>
      <c r="BJZ481" s="236"/>
      <c r="BKA481" s="236"/>
      <c r="BKB481" s="236"/>
      <c r="BKC481" s="236"/>
      <c r="BKD481" s="236"/>
      <c r="BKE481" s="236"/>
      <c r="BKF481" s="236"/>
      <c r="BKG481" s="236"/>
      <c r="BKH481" s="236"/>
      <c r="BKI481" s="236"/>
      <c r="BKJ481" s="236"/>
      <c r="BKK481" s="236"/>
      <c r="BKL481" s="236"/>
      <c r="BKM481" s="236"/>
      <c r="BKN481" s="236"/>
      <c r="BKO481" s="236"/>
      <c r="BKP481" s="236"/>
      <c r="BKQ481" s="236"/>
      <c r="BKR481" s="236"/>
      <c r="BKS481" s="236"/>
      <c r="BKT481" s="236"/>
      <c r="BKU481" s="236"/>
      <c r="BKV481" s="236"/>
      <c r="BKW481" s="236"/>
      <c r="BKX481" s="236"/>
      <c r="BKY481" s="236"/>
      <c r="BKZ481" s="236"/>
      <c r="BLA481" s="236"/>
      <c r="BLB481" s="236"/>
      <c r="BLC481" s="236"/>
      <c r="BLD481" s="236"/>
      <c r="BLE481" s="236"/>
      <c r="BLF481" s="236"/>
      <c r="BLG481" s="236"/>
      <c r="BLH481" s="236"/>
      <c r="BLI481" s="236"/>
      <c r="BLJ481" s="236"/>
      <c r="BLK481" s="236"/>
      <c r="BLL481" s="236"/>
      <c r="BLM481" s="236"/>
      <c r="BLN481" s="236"/>
      <c r="BLO481" s="236"/>
      <c r="BLP481" s="236"/>
      <c r="BLQ481" s="236"/>
      <c r="BLR481" s="236"/>
      <c r="BLS481" s="236"/>
      <c r="BLT481" s="236"/>
      <c r="BLU481" s="236"/>
      <c r="BLV481" s="236"/>
      <c r="BLW481" s="236"/>
      <c r="BLX481" s="236"/>
      <c r="BLY481" s="236"/>
      <c r="BLZ481" s="236"/>
      <c r="BMA481" s="236"/>
      <c r="BMB481" s="236"/>
      <c r="BMC481" s="236"/>
      <c r="BMD481" s="236"/>
      <c r="BME481" s="236"/>
      <c r="BMF481" s="236"/>
      <c r="BMG481" s="236"/>
      <c r="BMH481" s="236"/>
      <c r="BMI481" s="236"/>
      <c r="BMJ481" s="236"/>
      <c r="BMK481" s="236"/>
      <c r="BML481" s="236"/>
      <c r="BMM481" s="236"/>
      <c r="BMN481" s="236"/>
      <c r="BMO481" s="236"/>
      <c r="BMP481" s="236"/>
      <c r="BMQ481" s="236"/>
      <c r="BMR481" s="236"/>
      <c r="BMS481" s="236"/>
      <c r="BMT481" s="236"/>
      <c r="BMU481" s="236"/>
      <c r="BMV481" s="236"/>
      <c r="BMW481" s="236"/>
      <c r="BMX481" s="236"/>
      <c r="BMY481" s="236"/>
      <c r="BMZ481" s="236"/>
      <c r="BNA481" s="236"/>
      <c r="BNB481" s="236"/>
      <c r="BNC481" s="236"/>
      <c r="BND481" s="236"/>
      <c r="BNE481" s="236"/>
      <c r="BNF481" s="236"/>
      <c r="BNG481" s="236"/>
      <c r="BNH481" s="236"/>
      <c r="BNI481" s="236"/>
      <c r="BNJ481" s="236"/>
      <c r="BNK481" s="236"/>
      <c r="BNL481" s="236"/>
      <c r="BNM481" s="236"/>
      <c r="BNN481" s="236"/>
      <c r="BNO481" s="236"/>
      <c r="BNP481" s="236"/>
      <c r="BNQ481" s="236"/>
      <c r="BNR481" s="236"/>
      <c r="BNS481" s="236"/>
      <c r="BNT481" s="236"/>
      <c r="BNU481" s="236"/>
      <c r="BNV481" s="236"/>
      <c r="BNW481" s="236"/>
      <c r="BNX481" s="236"/>
      <c r="BNY481" s="236"/>
      <c r="BNZ481" s="236"/>
      <c r="BOA481" s="236"/>
      <c r="BOB481" s="236"/>
      <c r="BOC481" s="236"/>
      <c r="BOD481" s="236"/>
      <c r="BOE481" s="236"/>
      <c r="BOF481" s="236"/>
      <c r="BOG481" s="236"/>
      <c r="BOH481" s="236"/>
      <c r="BOI481" s="236"/>
      <c r="BOJ481" s="236"/>
      <c r="BOK481" s="236"/>
      <c r="BOL481" s="236"/>
      <c r="BOM481" s="236"/>
      <c r="BON481" s="236"/>
      <c r="BOO481" s="236"/>
      <c r="BOP481" s="236"/>
      <c r="BOQ481" s="236"/>
      <c r="BOR481" s="236"/>
      <c r="BOS481" s="236"/>
      <c r="BOT481" s="236"/>
      <c r="BOU481" s="236"/>
      <c r="BOV481" s="236"/>
      <c r="BOW481" s="236"/>
      <c r="BOX481" s="236"/>
      <c r="BOY481" s="236"/>
      <c r="BOZ481" s="236"/>
      <c r="BPA481" s="236"/>
      <c r="BPB481" s="236"/>
      <c r="BPC481" s="236"/>
      <c r="BPD481" s="236"/>
      <c r="BPE481" s="236"/>
      <c r="BPF481" s="236"/>
      <c r="BPG481" s="236"/>
      <c r="BPH481" s="236"/>
      <c r="BPI481" s="236"/>
      <c r="BPJ481" s="236"/>
      <c r="BPK481" s="236"/>
      <c r="BPL481" s="236"/>
      <c r="BPM481" s="236"/>
      <c r="BPN481" s="236"/>
      <c r="BPO481" s="236"/>
      <c r="BPP481" s="236"/>
      <c r="BPQ481" s="236"/>
      <c r="BPR481" s="236"/>
      <c r="BPS481" s="236"/>
      <c r="BPT481" s="236"/>
      <c r="BPU481" s="236"/>
      <c r="BPV481" s="236"/>
      <c r="BPW481" s="236"/>
      <c r="BPX481" s="236"/>
      <c r="BPY481" s="236"/>
      <c r="BPZ481" s="236"/>
      <c r="BQA481" s="236"/>
      <c r="BQB481" s="236"/>
      <c r="BQC481" s="236"/>
      <c r="BQD481" s="236"/>
      <c r="BQE481" s="236"/>
      <c r="BQF481" s="236"/>
      <c r="BQG481" s="236"/>
      <c r="BQH481" s="236"/>
      <c r="BQI481" s="236"/>
      <c r="BQJ481" s="236"/>
      <c r="BQK481" s="236"/>
      <c r="BQL481" s="236"/>
      <c r="BQM481" s="236"/>
      <c r="BQN481" s="236"/>
      <c r="BQO481" s="236"/>
      <c r="BQP481" s="236"/>
      <c r="BQQ481" s="236"/>
      <c r="BQR481" s="236"/>
      <c r="BQS481" s="236"/>
      <c r="BQT481" s="236"/>
      <c r="BQU481" s="236"/>
      <c r="BQV481" s="236"/>
      <c r="BQW481" s="236"/>
      <c r="BQX481" s="236"/>
      <c r="BQY481" s="236"/>
      <c r="BQZ481" s="236"/>
      <c r="BRA481" s="236"/>
      <c r="BRB481" s="236"/>
      <c r="BRC481" s="236"/>
      <c r="BRD481" s="236"/>
      <c r="BRE481" s="236"/>
      <c r="BRF481" s="236"/>
      <c r="BRG481" s="236"/>
      <c r="BRH481" s="236"/>
      <c r="BRI481" s="236"/>
      <c r="BRJ481" s="236"/>
      <c r="BRK481" s="236"/>
      <c r="BRL481" s="236"/>
      <c r="BRM481" s="236"/>
      <c r="BRN481" s="236"/>
      <c r="BRO481" s="236"/>
      <c r="BRP481" s="236"/>
      <c r="BRQ481" s="236"/>
      <c r="BRR481" s="236"/>
      <c r="BRS481" s="236"/>
      <c r="BRT481" s="236"/>
      <c r="BRU481" s="236"/>
      <c r="BRV481" s="236"/>
      <c r="BRW481" s="236"/>
      <c r="BRX481" s="236"/>
      <c r="BRY481" s="236"/>
      <c r="BRZ481" s="236"/>
      <c r="BSA481" s="236"/>
      <c r="BSB481" s="236"/>
      <c r="BSC481" s="236"/>
      <c r="BSD481" s="236"/>
      <c r="BSE481" s="236"/>
      <c r="BSF481" s="236"/>
      <c r="BSG481" s="236"/>
      <c r="BSH481" s="236"/>
      <c r="BSI481" s="236"/>
      <c r="BSJ481" s="236"/>
      <c r="BSK481" s="236"/>
      <c r="BSL481" s="236"/>
      <c r="BSM481" s="236"/>
      <c r="BSN481" s="236"/>
      <c r="BSO481" s="236"/>
      <c r="BSP481" s="236"/>
      <c r="BSQ481" s="236"/>
      <c r="BSR481" s="236"/>
      <c r="BSS481" s="236"/>
      <c r="BST481" s="236"/>
      <c r="BSU481" s="236"/>
      <c r="BSV481" s="236"/>
      <c r="BSW481" s="236"/>
      <c r="BSX481" s="236"/>
      <c r="BSY481" s="236"/>
      <c r="BSZ481" s="236"/>
      <c r="BTA481" s="236"/>
      <c r="BTB481" s="236"/>
      <c r="BTC481" s="236"/>
      <c r="BTD481" s="236"/>
      <c r="BTE481" s="236"/>
      <c r="BTF481" s="236"/>
      <c r="BTG481" s="236"/>
      <c r="BTH481" s="236"/>
      <c r="BTI481" s="236"/>
      <c r="BTJ481" s="236"/>
      <c r="BTK481" s="236"/>
      <c r="BTL481" s="236"/>
      <c r="BTM481" s="236"/>
      <c r="BTN481" s="236"/>
      <c r="BTO481" s="236"/>
      <c r="BTP481" s="236"/>
      <c r="BTQ481" s="236"/>
      <c r="BTR481" s="236"/>
      <c r="BTS481" s="236"/>
      <c r="BTT481" s="236"/>
      <c r="BTU481" s="236"/>
      <c r="BTV481" s="236"/>
      <c r="BTW481" s="236"/>
      <c r="BTX481" s="236"/>
      <c r="BTY481" s="236"/>
      <c r="BTZ481" s="236"/>
      <c r="BUA481" s="236"/>
      <c r="BUB481" s="236"/>
      <c r="BUC481" s="236"/>
      <c r="BUD481" s="236"/>
      <c r="BUE481" s="236"/>
      <c r="BUF481" s="236"/>
      <c r="BUG481" s="236"/>
      <c r="BUH481" s="236"/>
      <c r="BUI481" s="236"/>
      <c r="BUJ481" s="236"/>
      <c r="BUK481" s="236"/>
      <c r="BUL481" s="236"/>
      <c r="BUM481" s="236"/>
      <c r="BUN481" s="236"/>
      <c r="BUO481" s="236"/>
      <c r="BUP481" s="236"/>
      <c r="BUQ481" s="236"/>
      <c r="BUR481" s="236"/>
      <c r="BUS481" s="236"/>
      <c r="BUT481" s="236"/>
      <c r="BUU481" s="236"/>
      <c r="BUV481" s="236"/>
      <c r="BUW481" s="236"/>
      <c r="BUX481" s="236"/>
      <c r="BUY481" s="236"/>
      <c r="BUZ481" s="236"/>
      <c r="BVA481" s="236"/>
      <c r="BVB481" s="236"/>
      <c r="BVC481" s="236"/>
      <c r="BVD481" s="236"/>
      <c r="BVE481" s="236"/>
      <c r="BVF481" s="236"/>
      <c r="BVG481" s="236"/>
      <c r="BVH481" s="236"/>
      <c r="BVI481" s="236"/>
      <c r="BVJ481" s="236"/>
      <c r="BVK481" s="236"/>
      <c r="BVL481" s="236"/>
      <c r="BVM481" s="236"/>
      <c r="BVN481" s="236"/>
      <c r="BVO481" s="236"/>
      <c r="BVP481" s="236"/>
      <c r="BVQ481" s="236"/>
      <c r="BVR481" s="236"/>
      <c r="BVS481" s="236"/>
      <c r="BVT481" s="236"/>
      <c r="BVU481" s="236"/>
      <c r="BVV481" s="236"/>
      <c r="BVW481" s="236"/>
      <c r="BVX481" s="236"/>
      <c r="BVY481" s="236"/>
      <c r="BVZ481" s="236"/>
      <c r="BWA481" s="236"/>
      <c r="BWB481" s="236"/>
      <c r="BWC481" s="236"/>
      <c r="BWD481" s="236"/>
      <c r="BWE481" s="236"/>
      <c r="BWF481" s="236"/>
      <c r="BWG481" s="236"/>
      <c r="BWH481" s="236"/>
      <c r="BWI481" s="236"/>
      <c r="BWJ481" s="236"/>
      <c r="BWK481" s="236"/>
      <c r="BWL481" s="236"/>
      <c r="BWM481" s="236"/>
      <c r="BWN481" s="236"/>
      <c r="BWO481" s="236"/>
      <c r="BWP481" s="236"/>
      <c r="BWQ481" s="236"/>
      <c r="BWR481" s="236"/>
      <c r="BWS481" s="236"/>
      <c r="BWT481" s="236"/>
      <c r="BWU481" s="236"/>
      <c r="BWV481" s="236"/>
      <c r="BWW481" s="236"/>
      <c r="BWX481" s="236"/>
      <c r="BWY481" s="236"/>
      <c r="BWZ481" s="236"/>
      <c r="BXA481" s="236"/>
      <c r="BXB481" s="236"/>
      <c r="BXC481" s="236"/>
      <c r="BXD481" s="236"/>
      <c r="BXE481" s="236"/>
      <c r="BXF481" s="236"/>
      <c r="BXG481" s="236"/>
      <c r="BXH481" s="236"/>
      <c r="BXI481" s="236"/>
      <c r="BXJ481" s="236"/>
      <c r="BXK481" s="236"/>
      <c r="BXL481" s="236"/>
      <c r="BXM481" s="236"/>
      <c r="BXN481" s="236"/>
      <c r="BXO481" s="236"/>
      <c r="BXP481" s="236"/>
      <c r="BXQ481" s="236"/>
      <c r="BXR481" s="236"/>
      <c r="BXS481" s="236"/>
      <c r="BXT481" s="236"/>
      <c r="BXU481" s="236"/>
      <c r="BXV481" s="236"/>
      <c r="BXW481" s="236"/>
      <c r="BXX481" s="236"/>
      <c r="BXY481" s="236"/>
      <c r="BXZ481" s="236"/>
      <c r="BYA481" s="236"/>
      <c r="BYB481" s="236"/>
      <c r="BYC481" s="236"/>
      <c r="BYD481" s="236"/>
      <c r="BYE481" s="236"/>
      <c r="BYF481" s="236"/>
      <c r="BYG481" s="236"/>
      <c r="BYH481" s="236"/>
      <c r="BYI481" s="236"/>
      <c r="BYJ481" s="236"/>
      <c r="BYK481" s="236"/>
      <c r="BYL481" s="236"/>
      <c r="BYM481" s="236"/>
      <c r="BYN481" s="236"/>
      <c r="BYO481" s="236"/>
      <c r="BYP481" s="236"/>
      <c r="BYQ481" s="236"/>
      <c r="BYR481" s="236"/>
      <c r="BYS481" s="236"/>
      <c r="BYT481" s="236"/>
      <c r="BYU481" s="236"/>
      <c r="BYV481" s="236"/>
      <c r="BYW481" s="236"/>
      <c r="BYX481" s="236"/>
      <c r="BYY481" s="236"/>
      <c r="BYZ481" s="236"/>
      <c r="BZA481" s="236"/>
      <c r="BZB481" s="236"/>
      <c r="BZC481" s="236"/>
      <c r="BZD481" s="236"/>
      <c r="BZE481" s="236"/>
      <c r="BZF481" s="236"/>
      <c r="BZG481" s="236"/>
      <c r="BZH481" s="236"/>
      <c r="BZI481" s="236"/>
      <c r="BZJ481" s="236"/>
      <c r="BZK481" s="236"/>
      <c r="BZL481" s="236"/>
      <c r="BZM481" s="236"/>
      <c r="BZN481" s="236"/>
      <c r="BZO481" s="236"/>
      <c r="BZP481" s="236"/>
      <c r="BZQ481" s="236"/>
      <c r="BZR481" s="236"/>
      <c r="BZS481" s="236"/>
      <c r="BZT481" s="236"/>
      <c r="BZU481" s="236"/>
      <c r="BZV481" s="236"/>
      <c r="BZW481" s="236"/>
      <c r="BZX481" s="236"/>
      <c r="BZY481" s="236"/>
      <c r="BZZ481" s="236"/>
      <c r="CAA481" s="236"/>
      <c r="CAB481" s="236"/>
      <c r="CAC481" s="236"/>
      <c r="CAD481" s="236"/>
      <c r="CAE481" s="236"/>
      <c r="CAF481" s="236"/>
      <c r="CAG481" s="236"/>
      <c r="CAH481" s="236"/>
      <c r="CAI481" s="236"/>
      <c r="CAJ481" s="236"/>
      <c r="CAK481" s="236"/>
      <c r="CAL481" s="236"/>
      <c r="CAM481" s="236"/>
      <c r="CAN481" s="236"/>
      <c r="CAO481" s="236"/>
      <c r="CAP481" s="236"/>
      <c r="CAQ481" s="236"/>
      <c r="CAR481" s="236"/>
      <c r="CAS481" s="236"/>
      <c r="CAT481" s="236"/>
      <c r="CAU481" s="236"/>
      <c r="CAV481" s="236"/>
      <c r="CAW481" s="236"/>
      <c r="CAX481" s="236"/>
      <c r="CAY481" s="236"/>
      <c r="CAZ481" s="236"/>
      <c r="CBA481" s="236"/>
      <c r="CBB481" s="236"/>
      <c r="CBC481" s="236"/>
      <c r="CBD481" s="236"/>
      <c r="CBE481" s="236"/>
      <c r="CBF481" s="236"/>
      <c r="CBG481" s="236"/>
      <c r="CBH481" s="236"/>
      <c r="CBI481" s="236"/>
      <c r="CBJ481" s="236"/>
      <c r="CBK481" s="236"/>
      <c r="CBL481" s="236"/>
      <c r="CBM481" s="236"/>
      <c r="CBN481" s="236"/>
      <c r="CBO481" s="236"/>
      <c r="CBP481" s="236"/>
      <c r="CBQ481" s="236"/>
      <c r="CBR481" s="236"/>
      <c r="CBS481" s="236"/>
      <c r="CBT481" s="236"/>
      <c r="CBU481" s="236"/>
      <c r="CBV481" s="236"/>
      <c r="CBW481" s="236"/>
      <c r="CBX481" s="236"/>
      <c r="CBY481" s="236"/>
      <c r="CBZ481" s="236"/>
      <c r="CCA481" s="236"/>
      <c r="CCB481" s="236"/>
      <c r="CCC481" s="236"/>
      <c r="CCD481" s="236"/>
      <c r="CCE481" s="236"/>
      <c r="CCF481" s="236"/>
      <c r="CCG481" s="236"/>
      <c r="CCH481" s="236"/>
      <c r="CCI481" s="236"/>
      <c r="CCJ481" s="236"/>
      <c r="CCK481" s="236"/>
      <c r="CCL481" s="236"/>
      <c r="CCM481" s="236"/>
      <c r="CCN481" s="236"/>
      <c r="CCO481" s="236"/>
      <c r="CCP481" s="236"/>
      <c r="CCQ481" s="236"/>
      <c r="CCR481" s="236"/>
      <c r="CCS481" s="236"/>
      <c r="CCT481" s="236"/>
      <c r="CCU481" s="236"/>
      <c r="CCV481" s="236"/>
      <c r="CCW481" s="236"/>
      <c r="CCX481" s="236"/>
      <c r="CCY481" s="236"/>
      <c r="CCZ481" s="236"/>
      <c r="CDA481" s="236"/>
      <c r="CDB481" s="236"/>
      <c r="CDC481" s="236"/>
      <c r="CDD481" s="236"/>
      <c r="CDE481" s="236"/>
      <c r="CDF481" s="236"/>
      <c r="CDG481" s="236"/>
      <c r="CDH481" s="236"/>
      <c r="CDI481" s="236"/>
      <c r="CDJ481" s="236"/>
      <c r="CDK481" s="236"/>
      <c r="CDL481" s="236"/>
      <c r="CDM481" s="236"/>
      <c r="CDN481" s="236"/>
      <c r="CDO481" s="236"/>
      <c r="CDP481" s="236"/>
      <c r="CDQ481" s="236"/>
      <c r="CDR481" s="236"/>
      <c r="CDS481" s="236"/>
      <c r="CDT481" s="236"/>
      <c r="CDU481" s="236"/>
      <c r="CDV481" s="236"/>
      <c r="CDW481" s="236"/>
      <c r="CDX481" s="236"/>
      <c r="CDY481" s="236"/>
      <c r="CDZ481" s="236"/>
      <c r="CEA481" s="236"/>
      <c r="CEB481" s="236"/>
      <c r="CEC481" s="236"/>
      <c r="CED481" s="236"/>
      <c r="CEE481" s="236"/>
      <c r="CEF481" s="236"/>
      <c r="CEG481" s="236"/>
      <c r="CEH481" s="236"/>
      <c r="CEI481" s="236"/>
      <c r="CEJ481" s="236"/>
      <c r="CEK481" s="236"/>
      <c r="CEL481" s="236"/>
      <c r="CEM481" s="236"/>
      <c r="CEN481" s="236"/>
      <c r="CEO481" s="236"/>
      <c r="CEP481" s="236"/>
      <c r="CEQ481" s="236"/>
      <c r="CER481" s="236"/>
      <c r="CES481" s="236"/>
      <c r="CET481" s="236"/>
      <c r="CEU481" s="236"/>
      <c r="CEV481" s="236"/>
      <c r="CEW481" s="236"/>
      <c r="CEX481" s="236"/>
      <c r="CEY481" s="236"/>
      <c r="CEZ481" s="236"/>
      <c r="CFA481" s="236"/>
      <c r="CFB481" s="236"/>
      <c r="CFC481" s="236"/>
      <c r="CFD481" s="236"/>
      <c r="CFE481" s="236"/>
      <c r="CFF481" s="236"/>
      <c r="CFG481" s="236"/>
      <c r="CFH481" s="236"/>
      <c r="CFI481" s="236"/>
      <c r="CFJ481" s="236"/>
      <c r="CFK481" s="236"/>
      <c r="CFL481" s="236"/>
      <c r="CFM481" s="236"/>
      <c r="CFN481" s="236"/>
      <c r="CFO481" s="236"/>
      <c r="CFP481" s="236"/>
      <c r="CFQ481" s="236"/>
      <c r="CFR481" s="236"/>
      <c r="CFS481" s="236"/>
      <c r="CFT481" s="236"/>
      <c r="CFU481" s="236"/>
      <c r="CFV481" s="236"/>
      <c r="CFW481" s="236"/>
      <c r="CFX481" s="236"/>
      <c r="CFY481" s="236"/>
      <c r="CFZ481" s="236"/>
      <c r="CGA481" s="236"/>
      <c r="CGB481" s="236"/>
      <c r="CGC481" s="236"/>
      <c r="CGD481" s="236"/>
      <c r="CGE481" s="236"/>
      <c r="CGF481" s="236"/>
      <c r="CGG481" s="236"/>
      <c r="CGH481" s="236"/>
      <c r="CGI481" s="236"/>
      <c r="CGJ481" s="236"/>
      <c r="CGK481" s="236"/>
      <c r="CGL481" s="236"/>
      <c r="CGM481" s="236"/>
      <c r="CGN481" s="236"/>
      <c r="CGO481" s="236"/>
      <c r="CGP481" s="236"/>
      <c r="CGQ481" s="236"/>
      <c r="CGR481" s="236"/>
      <c r="CGS481" s="236"/>
      <c r="CGT481" s="236"/>
      <c r="CGU481" s="236"/>
      <c r="CGV481" s="236"/>
      <c r="CGW481" s="236"/>
      <c r="CGX481" s="236"/>
      <c r="CGY481" s="236"/>
      <c r="CGZ481" s="236"/>
      <c r="CHA481" s="236"/>
      <c r="CHB481" s="236"/>
      <c r="CHC481" s="236"/>
      <c r="CHD481" s="236"/>
      <c r="CHE481" s="236"/>
      <c r="CHF481" s="236"/>
      <c r="CHG481" s="236"/>
      <c r="CHH481" s="236"/>
      <c r="CHI481" s="236"/>
      <c r="CHJ481" s="236"/>
      <c r="CHK481" s="236"/>
      <c r="CHL481" s="236"/>
      <c r="CHM481" s="236"/>
      <c r="CHN481" s="236"/>
      <c r="CHO481" s="236"/>
      <c r="CHP481" s="236"/>
      <c r="CHQ481" s="236"/>
      <c r="CHR481" s="236"/>
      <c r="CHS481" s="236"/>
      <c r="CHT481" s="236"/>
      <c r="CHU481" s="236"/>
      <c r="CHV481" s="236"/>
      <c r="CHW481" s="236"/>
      <c r="CHX481" s="236"/>
      <c r="CHY481" s="236"/>
      <c r="CHZ481" s="236"/>
      <c r="CIA481" s="236"/>
      <c r="CIB481" s="236"/>
      <c r="CIC481" s="236"/>
      <c r="CID481" s="236"/>
      <c r="CIE481" s="236"/>
      <c r="CIF481" s="236"/>
      <c r="CIG481" s="236"/>
      <c r="CIH481" s="236"/>
      <c r="CII481" s="236"/>
      <c r="CIJ481" s="236"/>
      <c r="CIK481" s="236"/>
      <c r="CIL481" s="236"/>
      <c r="CIM481" s="236"/>
      <c r="CIN481" s="236"/>
      <c r="CIO481" s="236"/>
      <c r="CIP481" s="236"/>
      <c r="CIQ481" s="236"/>
      <c r="CIR481" s="236"/>
      <c r="CIS481" s="236"/>
      <c r="CIT481" s="236"/>
      <c r="CIU481" s="236"/>
      <c r="CIV481" s="236"/>
      <c r="CIW481" s="236"/>
      <c r="CIX481" s="236"/>
      <c r="CIY481" s="236"/>
      <c r="CIZ481" s="236"/>
      <c r="CJA481" s="236"/>
      <c r="CJB481" s="236"/>
      <c r="CJC481" s="236"/>
      <c r="CJD481" s="236"/>
      <c r="CJE481" s="236"/>
      <c r="CJF481" s="236"/>
      <c r="CJG481" s="236"/>
      <c r="CJH481" s="236"/>
      <c r="CJI481" s="236"/>
      <c r="CJJ481" s="236"/>
      <c r="CJK481" s="236"/>
      <c r="CJL481" s="236"/>
      <c r="CJM481" s="236"/>
      <c r="CJN481" s="236"/>
      <c r="CJO481" s="236"/>
      <c r="CJP481" s="236"/>
      <c r="CJQ481" s="236"/>
      <c r="CJR481" s="236"/>
      <c r="CJS481" s="236"/>
      <c r="CJT481" s="236"/>
      <c r="CJU481" s="236"/>
      <c r="CJV481" s="236"/>
      <c r="CJW481" s="236"/>
      <c r="CJX481" s="236"/>
      <c r="CJY481" s="236"/>
      <c r="CJZ481" s="236"/>
      <c r="CKA481" s="236"/>
      <c r="CKB481" s="236"/>
      <c r="CKC481" s="236"/>
      <c r="CKD481" s="236"/>
      <c r="CKE481" s="236"/>
      <c r="CKF481" s="236"/>
      <c r="CKG481" s="236"/>
      <c r="CKH481" s="236"/>
      <c r="CKI481" s="236"/>
      <c r="CKJ481" s="236"/>
      <c r="CKK481" s="236"/>
      <c r="CKL481" s="236"/>
      <c r="CKM481" s="236"/>
      <c r="CKN481" s="236"/>
      <c r="CKO481" s="236"/>
      <c r="CKP481" s="236"/>
      <c r="CKQ481" s="236"/>
      <c r="CKR481" s="236"/>
      <c r="CKS481" s="236"/>
      <c r="CKT481" s="236"/>
      <c r="CKU481" s="236"/>
      <c r="CKV481" s="236"/>
      <c r="CKW481" s="236"/>
      <c r="CKX481" s="236"/>
      <c r="CKY481" s="236"/>
      <c r="CKZ481" s="236"/>
      <c r="CLA481" s="236"/>
      <c r="CLB481" s="236"/>
      <c r="CLC481" s="236"/>
      <c r="CLD481" s="236"/>
      <c r="CLE481" s="236"/>
      <c r="CLF481" s="236"/>
      <c r="CLG481" s="236"/>
      <c r="CLH481" s="236"/>
      <c r="CLI481" s="236"/>
      <c r="CLJ481" s="236"/>
      <c r="CLK481" s="236"/>
      <c r="CLL481" s="236"/>
      <c r="CLM481" s="236"/>
      <c r="CLN481" s="236"/>
      <c r="CLO481" s="236"/>
      <c r="CLP481" s="236"/>
      <c r="CLQ481" s="236"/>
      <c r="CLR481" s="236"/>
      <c r="CLS481" s="236"/>
      <c r="CLT481" s="236"/>
      <c r="CLU481" s="236"/>
      <c r="CLV481" s="236"/>
      <c r="CLW481" s="236"/>
      <c r="CLX481" s="236"/>
      <c r="CLY481" s="236"/>
      <c r="CLZ481" s="236"/>
      <c r="CMA481" s="236"/>
      <c r="CMB481" s="236"/>
      <c r="CMC481" s="236"/>
      <c r="CMD481" s="236"/>
      <c r="CME481" s="236"/>
      <c r="CMF481" s="236"/>
      <c r="CMG481" s="236"/>
      <c r="CMH481" s="236"/>
      <c r="CMI481" s="236"/>
      <c r="CMJ481" s="236"/>
      <c r="CMK481" s="236"/>
      <c r="CML481" s="236"/>
      <c r="CMM481" s="236"/>
      <c r="CMN481" s="236"/>
      <c r="CMO481" s="236"/>
      <c r="CMP481" s="236"/>
      <c r="CMQ481" s="236"/>
      <c r="CMR481" s="236"/>
      <c r="CMS481" s="236"/>
      <c r="CMT481" s="236"/>
      <c r="CMU481" s="236"/>
      <c r="CMV481" s="236"/>
      <c r="CMW481" s="236"/>
      <c r="CMX481" s="236"/>
      <c r="CMY481" s="236"/>
      <c r="CMZ481" s="236"/>
      <c r="CNA481" s="236"/>
      <c r="CNB481" s="236"/>
      <c r="CNC481" s="236"/>
      <c r="CND481" s="236"/>
      <c r="CNE481" s="236"/>
      <c r="CNF481" s="236"/>
      <c r="CNG481" s="236"/>
      <c r="CNH481" s="236"/>
      <c r="CNI481" s="236"/>
      <c r="CNJ481" s="236"/>
      <c r="CNK481" s="236"/>
      <c r="CNL481" s="236"/>
      <c r="CNM481" s="236"/>
      <c r="CNN481" s="236"/>
      <c r="CNO481" s="236"/>
      <c r="CNP481" s="236"/>
      <c r="CNQ481" s="236"/>
      <c r="CNR481" s="236"/>
      <c r="CNS481" s="236"/>
      <c r="CNT481" s="236"/>
      <c r="CNU481" s="236"/>
      <c r="CNV481" s="236"/>
      <c r="CNW481" s="236"/>
      <c r="CNX481" s="236"/>
      <c r="CNY481" s="236"/>
      <c r="CNZ481" s="236"/>
      <c r="COA481" s="236"/>
      <c r="COB481" s="236"/>
      <c r="COC481" s="236"/>
      <c r="COD481" s="236"/>
      <c r="COE481" s="236"/>
      <c r="COF481" s="236"/>
      <c r="COG481" s="236"/>
      <c r="COH481" s="236"/>
      <c r="COI481" s="236"/>
      <c r="COJ481" s="236"/>
      <c r="COK481" s="236"/>
      <c r="COL481" s="236"/>
      <c r="COM481" s="236"/>
      <c r="CON481" s="236"/>
      <c r="COO481" s="236"/>
      <c r="COP481" s="236"/>
      <c r="COQ481" s="236"/>
      <c r="COR481" s="236"/>
      <c r="COS481" s="236"/>
      <c r="COT481" s="236"/>
      <c r="COU481" s="236"/>
      <c r="COV481" s="236"/>
      <c r="COW481" s="236"/>
      <c r="COX481" s="236"/>
      <c r="COY481" s="236"/>
      <c r="COZ481" s="236"/>
      <c r="CPA481" s="236"/>
      <c r="CPB481" s="236"/>
      <c r="CPC481" s="236"/>
      <c r="CPD481" s="236"/>
      <c r="CPE481" s="236"/>
      <c r="CPF481" s="236"/>
      <c r="CPG481" s="236"/>
      <c r="CPH481" s="236"/>
      <c r="CPI481" s="236"/>
      <c r="CPJ481" s="236"/>
      <c r="CPK481" s="236"/>
      <c r="CPL481" s="236"/>
      <c r="CPM481" s="236"/>
      <c r="CPN481" s="236"/>
      <c r="CPO481" s="236"/>
      <c r="CPP481" s="236"/>
      <c r="CPQ481" s="236"/>
      <c r="CPR481" s="236"/>
      <c r="CPS481" s="236"/>
      <c r="CPT481" s="236"/>
      <c r="CPU481" s="236"/>
      <c r="CPV481" s="236"/>
      <c r="CPW481" s="236"/>
      <c r="CPX481" s="236"/>
      <c r="CPY481" s="236"/>
      <c r="CPZ481" s="236"/>
      <c r="CQA481" s="236"/>
      <c r="CQB481" s="236"/>
      <c r="CQC481" s="236"/>
      <c r="CQD481" s="236"/>
      <c r="CQE481" s="236"/>
      <c r="CQF481" s="236"/>
      <c r="CQG481" s="236"/>
      <c r="CQH481" s="236"/>
      <c r="CQI481" s="236"/>
      <c r="CQJ481" s="236"/>
      <c r="CQK481" s="236"/>
      <c r="CQL481" s="236"/>
      <c r="CQM481" s="236"/>
      <c r="CQN481" s="236"/>
      <c r="CQO481" s="236"/>
      <c r="CQP481" s="236"/>
      <c r="CQQ481" s="236"/>
      <c r="CQR481" s="236"/>
      <c r="CQS481" s="236"/>
      <c r="CQT481" s="236"/>
      <c r="CQU481" s="236"/>
      <c r="CQV481" s="236"/>
      <c r="CQW481" s="236"/>
      <c r="CQX481" s="236"/>
      <c r="CQY481" s="236"/>
      <c r="CQZ481" s="236"/>
      <c r="CRA481" s="236"/>
      <c r="CRB481" s="236"/>
      <c r="CRC481" s="236"/>
      <c r="CRD481" s="236"/>
      <c r="CRE481" s="236"/>
      <c r="CRF481" s="236"/>
      <c r="CRG481" s="236"/>
      <c r="CRH481" s="236"/>
      <c r="CRI481" s="236"/>
      <c r="CRJ481" s="236"/>
      <c r="CRK481" s="236"/>
      <c r="CRL481" s="236"/>
      <c r="CRM481" s="236"/>
      <c r="CRN481" s="236"/>
      <c r="CRO481" s="236"/>
      <c r="CRP481" s="236"/>
      <c r="CRQ481" s="236"/>
      <c r="CRR481" s="236"/>
      <c r="CRS481" s="236"/>
      <c r="CRT481" s="236"/>
      <c r="CRU481" s="236"/>
      <c r="CRV481" s="236"/>
      <c r="CRW481" s="236"/>
      <c r="CRX481" s="236"/>
      <c r="CRY481" s="236"/>
      <c r="CRZ481" s="236"/>
      <c r="CSA481" s="236"/>
      <c r="CSB481" s="236"/>
      <c r="CSC481" s="236"/>
      <c r="CSD481" s="236"/>
      <c r="CSE481" s="236"/>
      <c r="CSF481" s="236"/>
      <c r="CSG481" s="236"/>
      <c r="CSH481" s="236"/>
      <c r="CSI481" s="236"/>
      <c r="CSJ481" s="236"/>
      <c r="CSK481" s="236"/>
      <c r="CSL481" s="236"/>
      <c r="CSM481" s="236"/>
      <c r="CSN481" s="236"/>
      <c r="CSO481" s="236"/>
      <c r="CSP481" s="236"/>
      <c r="CSQ481" s="236"/>
      <c r="CSR481" s="236"/>
      <c r="CSS481" s="236"/>
      <c r="CST481" s="236"/>
      <c r="CSU481" s="236"/>
      <c r="CSV481" s="236"/>
      <c r="CSW481" s="236"/>
      <c r="CSX481" s="236"/>
      <c r="CSY481" s="236"/>
      <c r="CSZ481" s="236"/>
      <c r="CTA481" s="236"/>
      <c r="CTB481" s="236"/>
      <c r="CTC481" s="236"/>
      <c r="CTD481" s="236"/>
      <c r="CTE481" s="236"/>
      <c r="CTF481" s="236"/>
      <c r="CTG481" s="236"/>
      <c r="CTH481" s="236"/>
      <c r="CTI481" s="236"/>
      <c r="CTJ481" s="236"/>
      <c r="CTK481" s="236"/>
      <c r="CTL481" s="236"/>
      <c r="CTM481" s="236"/>
      <c r="CTN481" s="236"/>
      <c r="CTO481" s="236"/>
      <c r="CTP481" s="236"/>
      <c r="CTQ481" s="236"/>
      <c r="CTR481" s="236"/>
      <c r="CTS481" s="236"/>
      <c r="CTT481" s="236"/>
      <c r="CTU481" s="236"/>
      <c r="CTV481" s="236"/>
      <c r="CTW481" s="236"/>
      <c r="CTX481" s="236"/>
      <c r="CTY481" s="236"/>
      <c r="CTZ481" s="236"/>
      <c r="CUA481" s="236"/>
      <c r="CUB481" s="236"/>
      <c r="CUC481" s="236"/>
      <c r="CUD481" s="236"/>
      <c r="CUE481" s="236"/>
      <c r="CUF481" s="236"/>
      <c r="CUG481" s="236"/>
      <c r="CUH481" s="236"/>
      <c r="CUI481" s="236"/>
      <c r="CUJ481" s="236"/>
      <c r="CUK481" s="236"/>
      <c r="CUL481" s="236"/>
      <c r="CUM481" s="236"/>
      <c r="CUN481" s="236"/>
      <c r="CUO481" s="236"/>
      <c r="CUP481" s="236"/>
      <c r="CUQ481" s="236"/>
      <c r="CUR481" s="236"/>
      <c r="CUS481" s="236"/>
      <c r="CUT481" s="236"/>
      <c r="CUU481" s="236"/>
      <c r="CUV481" s="236"/>
      <c r="CUW481" s="236"/>
      <c r="CUX481" s="236"/>
      <c r="CUY481" s="236"/>
      <c r="CUZ481" s="236"/>
      <c r="CVA481" s="236"/>
      <c r="CVB481" s="236"/>
      <c r="CVC481" s="236"/>
      <c r="CVD481" s="236"/>
      <c r="CVE481" s="236"/>
      <c r="CVF481" s="236"/>
      <c r="CVG481" s="236"/>
      <c r="CVH481" s="236"/>
      <c r="CVI481" s="236"/>
      <c r="CVJ481" s="236"/>
      <c r="CVK481" s="236"/>
      <c r="CVL481" s="236"/>
      <c r="CVM481" s="236"/>
      <c r="CVN481" s="236"/>
      <c r="CVO481" s="236"/>
      <c r="CVP481" s="236"/>
      <c r="CVQ481" s="236"/>
      <c r="CVR481" s="236"/>
      <c r="CVS481" s="236"/>
      <c r="CVT481" s="236"/>
      <c r="CVU481" s="236"/>
      <c r="CVV481" s="236"/>
      <c r="CVW481" s="236"/>
      <c r="CVX481" s="236"/>
      <c r="CVY481" s="236"/>
      <c r="CVZ481" s="236"/>
      <c r="CWA481" s="236"/>
      <c r="CWB481" s="236"/>
      <c r="CWC481" s="236"/>
      <c r="CWD481" s="236"/>
      <c r="CWE481" s="236"/>
      <c r="CWF481" s="236"/>
      <c r="CWG481" s="236"/>
      <c r="CWH481" s="236"/>
      <c r="CWI481" s="236"/>
      <c r="CWJ481" s="236"/>
      <c r="CWK481" s="236"/>
      <c r="CWL481" s="236"/>
      <c r="CWM481" s="236"/>
      <c r="CWN481" s="236"/>
      <c r="CWO481" s="236"/>
      <c r="CWP481" s="236"/>
      <c r="CWQ481" s="236"/>
      <c r="CWR481" s="236"/>
      <c r="CWS481" s="236"/>
      <c r="CWT481" s="236"/>
      <c r="CWU481" s="236"/>
      <c r="CWV481" s="236"/>
      <c r="CWW481" s="236"/>
      <c r="CWX481" s="236"/>
      <c r="CWY481" s="236"/>
      <c r="CWZ481" s="236"/>
      <c r="CXA481" s="236"/>
      <c r="CXB481" s="236"/>
      <c r="CXC481" s="236"/>
      <c r="CXD481" s="236"/>
      <c r="CXE481" s="236"/>
      <c r="CXF481" s="236"/>
      <c r="CXG481" s="236"/>
      <c r="CXH481" s="236"/>
      <c r="CXI481" s="236"/>
      <c r="CXJ481" s="236"/>
      <c r="CXK481" s="236"/>
      <c r="CXL481" s="236"/>
      <c r="CXM481" s="236"/>
      <c r="CXN481" s="236"/>
      <c r="CXO481" s="236"/>
      <c r="CXP481" s="236"/>
      <c r="CXQ481" s="236"/>
      <c r="CXR481" s="236"/>
      <c r="CXS481" s="236"/>
      <c r="CXT481" s="236"/>
      <c r="CXU481" s="236"/>
      <c r="CXV481" s="236"/>
      <c r="CXW481" s="236"/>
      <c r="CXX481" s="236"/>
      <c r="CXY481" s="236"/>
      <c r="CXZ481" s="236"/>
      <c r="CYA481" s="236"/>
      <c r="CYB481" s="236"/>
      <c r="CYC481" s="236"/>
      <c r="CYD481" s="236"/>
      <c r="CYE481" s="236"/>
      <c r="CYF481" s="236"/>
      <c r="CYG481" s="236"/>
      <c r="CYH481" s="236"/>
      <c r="CYI481" s="236"/>
      <c r="CYJ481" s="236"/>
      <c r="CYK481" s="236"/>
      <c r="CYL481" s="236"/>
      <c r="CYM481" s="236"/>
      <c r="CYN481" s="236"/>
      <c r="CYO481" s="236"/>
      <c r="CYP481" s="236"/>
      <c r="CYQ481" s="236"/>
      <c r="CYR481" s="236"/>
      <c r="CYS481" s="236"/>
      <c r="CYT481" s="236"/>
      <c r="CYU481" s="236"/>
      <c r="CYV481" s="236"/>
      <c r="CYW481" s="236"/>
      <c r="CYX481" s="236"/>
      <c r="CYY481" s="236"/>
      <c r="CYZ481" s="236"/>
      <c r="CZA481" s="236"/>
      <c r="CZB481" s="236"/>
      <c r="CZC481" s="236"/>
      <c r="CZD481" s="236"/>
      <c r="CZE481" s="236"/>
      <c r="CZF481" s="236"/>
      <c r="CZG481" s="236"/>
      <c r="CZH481" s="236"/>
      <c r="CZI481" s="236"/>
      <c r="CZJ481" s="236"/>
      <c r="CZK481" s="236"/>
      <c r="CZL481" s="236"/>
      <c r="CZM481" s="236"/>
      <c r="CZN481" s="236"/>
      <c r="CZO481" s="236"/>
      <c r="CZP481" s="236"/>
      <c r="CZQ481" s="236"/>
      <c r="CZR481" s="236"/>
      <c r="CZS481" s="236"/>
      <c r="CZT481" s="236"/>
      <c r="CZU481" s="236"/>
      <c r="CZV481" s="236"/>
      <c r="CZW481" s="236"/>
      <c r="CZX481" s="236"/>
      <c r="CZY481" s="236"/>
      <c r="CZZ481" s="236"/>
      <c r="DAA481" s="236"/>
      <c r="DAB481" s="236"/>
      <c r="DAC481" s="236"/>
      <c r="DAD481" s="236"/>
      <c r="DAE481" s="236"/>
      <c r="DAF481" s="236"/>
      <c r="DAG481" s="236"/>
      <c r="DAH481" s="236"/>
      <c r="DAI481" s="236"/>
      <c r="DAJ481" s="236"/>
      <c r="DAK481" s="236"/>
      <c r="DAL481" s="236"/>
      <c r="DAM481" s="236"/>
      <c r="DAN481" s="236"/>
      <c r="DAO481" s="236"/>
      <c r="DAP481" s="236"/>
      <c r="DAQ481" s="236"/>
      <c r="DAR481" s="236"/>
      <c r="DAS481" s="236"/>
      <c r="DAT481" s="236"/>
      <c r="DAU481" s="236"/>
      <c r="DAV481" s="236"/>
      <c r="DAW481" s="236"/>
      <c r="DAX481" s="236"/>
      <c r="DAY481" s="236"/>
      <c r="DAZ481" s="236"/>
      <c r="DBA481" s="236"/>
      <c r="DBB481" s="236"/>
      <c r="DBC481" s="236"/>
      <c r="DBD481" s="236"/>
      <c r="DBE481" s="236"/>
      <c r="DBF481" s="236"/>
      <c r="DBG481" s="236"/>
      <c r="DBH481" s="236"/>
      <c r="DBI481" s="236"/>
      <c r="DBJ481" s="236"/>
      <c r="DBK481" s="236"/>
      <c r="DBL481" s="236"/>
      <c r="DBM481" s="236"/>
      <c r="DBN481" s="236"/>
      <c r="DBO481" s="236"/>
      <c r="DBP481" s="236"/>
      <c r="DBQ481" s="236"/>
      <c r="DBR481" s="236"/>
      <c r="DBS481" s="236"/>
      <c r="DBT481" s="236"/>
      <c r="DBU481" s="236"/>
      <c r="DBV481" s="236"/>
      <c r="DBW481" s="236"/>
      <c r="DBX481" s="236"/>
      <c r="DBY481" s="236"/>
      <c r="DBZ481" s="236"/>
      <c r="DCA481" s="236"/>
      <c r="DCB481" s="236"/>
      <c r="DCC481" s="236"/>
      <c r="DCD481" s="236"/>
      <c r="DCE481" s="236"/>
      <c r="DCF481" s="236"/>
      <c r="DCG481" s="236"/>
      <c r="DCH481" s="236"/>
      <c r="DCI481" s="236"/>
      <c r="DCJ481" s="236"/>
      <c r="DCK481" s="236"/>
      <c r="DCL481" s="236"/>
      <c r="DCM481" s="236"/>
      <c r="DCN481" s="236"/>
      <c r="DCO481" s="236"/>
      <c r="DCP481" s="236"/>
      <c r="DCQ481" s="236"/>
      <c r="DCR481" s="236"/>
      <c r="DCS481" s="236"/>
      <c r="DCT481" s="236"/>
      <c r="DCU481" s="236"/>
      <c r="DCV481" s="236"/>
      <c r="DCW481" s="236"/>
      <c r="DCX481" s="236"/>
      <c r="DCY481" s="236"/>
      <c r="DCZ481" s="236"/>
      <c r="DDA481" s="236"/>
      <c r="DDB481" s="236"/>
      <c r="DDC481" s="236"/>
      <c r="DDD481" s="236"/>
      <c r="DDE481" s="236"/>
      <c r="DDF481" s="236"/>
      <c r="DDG481" s="236"/>
      <c r="DDH481" s="236"/>
      <c r="DDI481" s="236"/>
      <c r="DDJ481" s="236"/>
      <c r="DDK481" s="236"/>
      <c r="DDL481" s="236"/>
      <c r="DDM481" s="236"/>
      <c r="DDN481" s="236"/>
      <c r="DDO481" s="236"/>
      <c r="DDP481" s="236"/>
      <c r="DDQ481" s="236"/>
      <c r="DDR481" s="236"/>
      <c r="DDS481" s="236"/>
      <c r="DDT481" s="236"/>
      <c r="DDU481" s="236"/>
      <c r="DDV481" s="236"/>
      <c r="DDW481" s="236"/>
      <c r="DDX481" s="236"/>
      <c r="DDY481" s="236"/>
      <c r="DDZ481" s="236"/>
      <c r="DEA481" s="236"/>
      <c r="DEB481" s="236"/>
      <c r="DEC481" s="236"/>
      <c r="DED481" s="236"/>
      <c r="DEE481" s="236"/>
      <c r="DEF481" s="236"/>
      <c r="DEG481" s="236"/>
      <c r="DEH481" s="236"/>
      <c r="DEI481" s="236"/>
      <c r="DEJ481" s="236"/>
      <c r="DEK481" s="236"/>
      <c r="DEL481" s="236"/>
      <c r="DEM481" s="236"/>
      <c r="DEN481" s="236"/>
      <c r="DEO481" s="236"/>
      <c r="DEP481" s="236"/>
      <c r="DEQ481" s="236"/>
      <c r="DER481" s="236"/>
      <c r="DES481" s="236"/>
      <c r="DET481" s="236"/>
      <c r="DEU481" s="236"/>
      <c r="DEV481" s="236"/>
      <c r="DEW481" s="236"/>
      <c r="DEX481" s="236"/>
      <c r="DEY481" s="236"/>
      <c r="DEZ481" s="236"/>
      <c r="DFA481" s="236"/>
      <c r="DFB481" s="236"/>
      <c r="DFC481" s="236"/>
      <c r="DFD481" s="236"/>
      <c r="DFE481" s="236"/>
      <c r="DFF481" s="236"/>
      <c r="DFG481" s="236"/>
      <c r="DFH481" s="236"/>
      <c r="DFI481" s="236"/>
      <c r="DFJ481" s="236"/>
      <c r="DFK481" s="236"/>
      <c r="DFL481" s="236"/>
      <c r="DFM481" s="236"/>
      <c r="DFN481" s="236"/>
      <c r="DFO481" s="236"/>
      <c r="DFP481" s="236"/>
      <c r="DFQ481" s="236"/>
      <c r="DFR481" s="236"/>
      <c r="DFS481" s="236"/>
      <c r="DFT481" s="236"/>
      <c r="DFU481" s="236"/>
      <c r="DFV481" s="236"/>
      <c r="DFW481" s="236"/>
      <c r="DFX481" s="236"/>
      <c r="DFY481" s="236"/>
      <c r="DFZ481" s="236"/>
      <c r="DGA481" s="236"/>
      <c r="DGB481" s="236"/>
      <c r="DGC481" s="236"/>
      <c r="DGD481" s="236"/>
      <c r="DGE481" s="236"/>
      <c r="DGF481" s="236"/>
      <c r="DGG481" s="236"/>
      <c r="DGH481" s="236"/>
      <c r="DGI481" s="236"/>
      <c r="DGJ481" s="236"/>
      <c r="DGK481" s="236"/>
      <c r="DGL481" s="236"/>
      <c r="DGM481" s="236"/>
      <c r="DGN481" s="236"/>
      <c r="DGO481" s="236"/>
      <c r="DGP481" s="236"/>
      <c r="DGQ481" s="236"/>
      <c r="DGR481" s="236"/>
      <c r="DGS481" s="236"/>
      <c r="DGT481" s="236"/>
      <c r="DGU481" s="236"/>
      <c r="DGV481" s="236"/>
      <c r="DGW481" s="236"/>
      <c r="DGX481" s="236"/>
      <c r="DGY481" s="236"/>
      <c r="DGZ481" s="236"/>
      <c r="DHA481" s="236"/>
      <c r="DHB481" s="236"/>
      <c r="DHC481" s="236"/>
      <c r="DHD481" s="236"/>
      <c r="DHE481" s="236"/>
      <c r="DHF481" s="236"/>
      <c r="DHG481" s="236"/>
      <c r="DHH481" s="236"/>
      <c r="DHI481" s="236"/>
      <c r="DHJ481" s="236"/>
      <c r="DHK481" s="236"/>
      <c r="DHL481" s="236"/>
      <c r="DHM481" s="236"/>
      <c r="DHN481" s="236"/>
      <c r="DHO481" s="236"/>
      <c r="DHP481" s="236"/>
      <c r="DHQ481" s="236"/>
      <c r="DHR481" s="236"/>
      <c r="DHS481" s="236"/>
      <c r="DHT481" s="236"/>
      <c r="DHU481" s="236"/>
      <c r="DHV481" s="236"/>
      <c r="DHW481" s="236"/>
      <c r="DHX481" s="236"/>
      <c r="DHY481" s="236"/>
      <c r="DHZ481" s="236"/>
      <c r="DIA481" s="236"/>
      <c r="DIB481" s="236"/>
      <c r="DIC481" s="236"/>
      <c r="DID481" s="236"/>
      <c r="DIE481" s="236"/>
      <c r="DIF481" s="236"/>
      <c r="DIG481" s="236"/>
      <c r="DIH481" s="236"/>
      <c r="DII481" s="236"/>
      <c r="DIJ481" s="236"/>
      <c r="DIK481" s="236"/>
      <c r="DIL481" s="236"/>
      <c r="DIM481" s="236"/>
      <c r="DIN481" s="236"/>
      <c r="DIO481" s="236"/>
      <c r="DIP481" s="236"/>
      <c r="DIQ481" s="236"/>
      <c r="DIR481" s="236"/>
      <c r="DIS481" s="236"/>
      <c r="DIT481" s="236"/>
      <c r="DIU481" s="236"/>
      <c r="DIV481" s="236"/>
      <c r="DIW481" s="236"/>
      <c r="DIX481" s="236"/>
      <c r="DIY481" s="236"/>
      <c r="DIZ481" s="236"/>
      <c r="DJA481" s="236"/>
      <c r="DJB481" s="236"/>
      <c r="DJC481" s="236"/>
      <c r="DJD481" s="236"/>
      <c r="DJE481" s="236"/>
      <c r="DJF481" s="236"/>
      <c r="DJG481" s="236"/>
      <c r="DJH481" s="236"/>
      <c r="DJI481" s="236"/>
      <c r="DJJ481" s="236"/>
      <c r="DJK481" s="236"/>
      <c r="DJL481" s="236"/>
      <c r="DJM481" s="236"/>
      <c r="DJN481" s="236"/>
      <c r="DJO481" s="236"/>
      <c r="DJP481" s="236"/>
      <c r="DJQ481" s="236"/>
      <c r="DJR481" s="236"/>
      <c r="DJS481" s="236"/>
      <c r="DJT481" s="236"/>
      <c r="DJU481" s="236"/>
      <c r="DJV481" s="236"/>
      <c r="DJW481" s="236"/>
      <c r="DJX481" s="236"/>
      <c r="DJY481" s="236"/>
      <c r="DJZ481" s="236"/>
      <c r="DKA481" s="236"/>
      <c r="DKB481" s="236"/>
      <c r="DKC481" s="236"/>
      <c r="DKD481" s="236"/>
      <c r="DKE481" s="236"/>
      <c r="DKF481" s="236"/>
      <c r="DKG481" s="236"/>
      <c r="DKH481" s="236"/>
      <c r="DKI481" s="236"/>
      <c r="DKJ481" s="236"/>
      <c r="DKK481" s="236"/>
      <c r="DKL481" s="236"/>
      <c r="DKM481" s="236"/>
      <c r="DKN481" s="236"/>
      <c r="DKO481" s="236"/>
      <c r="DKP481" s="236"/>
      <c r="DKQ481" s="236"/>
      <c r="DKR481" s="236"/>
      <c r="DKS481" s="236"/>
      <c r="DKT481" s="236"/>
      <c r="DKU481" s="236"/>
      <c r="DKV481" s="236"/>
      <c r="DKW481" s="236"/>
      <c r="DKX481" s="236"/>
      <c r="DKY481" s="236"/>
      <c r="DKZ481" s="236"/>
      <c r="DLA481" s="236"/>
      <c r="DLB481" s="236"/>
      <c r="DLC481" s="236"/>
      <c r="DLD481" s="236"/>
      <c r="DLE481" s="236"/>
      <c r="DLF481" s="236"/>
      <c r="DLG481" s="236"/>
      <c r="DLH481" s="236"/>
      <c r="DLI481" s="236"/>
      <c r="DLJ481" s="236"/>
      <c r="DLK481" s="236"/>
      <c r="DLL481" s="236"/>
      <c r="DLM481" s="236"/>
      <c r="DLN481" s="236"/>
      <c r="DLO481" s="236"/>
      <c r="DLP481" s="236"/>
      <c r="DLQ481" s="236"/>
      <c r="DLR481" s="236"/>
      <c r="DLS481" s="236"/>
      <c r="DLT481" s="236"/>
      <c r="DLU481" s="236"/>
      <c r="DLV481" s="236"/>
      <c r="DLW481" s="236"/>
      <c r="DLX481" s="236"/>
      <c r="DLY481" s="236"/>
      <c r="DLZ481" s="236"/>
      <c r="DMA481" s="236"/>
      <c r="DMB481" s="236"/>
      <c r="DMC481" s="236"/>
      <c r="DMD481" s="236"/>
      <c r="DME481" s="236"/>
      <c r="DMF481" s="236"/>
      <c r="DMG481" s="236"/>
      <c r="DMH481" s="236"/>
      <c r="DMI481" s="236"/>
      <c r="DMJ481" s="236"/>
      <c r="DMK481" s="236"/>
      <c r="DML481" s="236"/>
      <c r="DMM481" s="236"/>
      <c r="DMN481" s="236"/>
      <c r="DMO481" s="236"/>
      <c r="DMP481" s="236"/>
      <c r="DMQ481" s="236"/>
      <c r="DMR481" s="236"/>
      <c r="DMS481" s="236"/>
      <c r="DMT481" s="236"/>
      <c r="DMU481" s="236"/>
      <c r="DMV481" s="236"/>
      <c r="DMW481" s="236"/>
      <c r="DMX481" s="236"/>
      <c r="DMY481" s="236"/>
      <c r="DMZ481" s="236"/>
      <c r="DNA481" s="236"/>
      <c r="DNB481" s="236"/>
      <c r="DNC481" s="236"/>
      <c r="DND481" s="236"/>
      <c r="DNE481" s="236"/>
      <c r="DNF481" s="236"/>
      <c r="DNG481" s="236"/>
      <c r="DNH481" s="236"/>
      <c r="DNI481" s="236"/>
      <c r="DNJ481" s="236"/>
      <c r="DNK481" s="236"/>
      <c r="DNL481" s="236"/>
      <c r="DNM481" s="236"/>
      <c r="DNN481" s="236"/>
      <c r="DNO481" s="236"/>
      <c r="DNP481" s="236"/>
      <c r="DNQ481" s="236"/>
      <c r="DNR481" s="236"/>
      <c r="DNS481" s="236"/>
      <c r="DNT481" s="236"/>
      <c r="DNU481" s="236"/>
      <c r="DNV481" s="236"/>
      <c r="DNW481" s="236"/>
      <c r="DNX481" s="236"/>
      <c r="DNY481" s="236"/>
      <c r="DNZ481" s="236"/>
      <c r="DOA481" s="236"/>
      <c r="DOB481" s="236"/>
      <c r="DOC481" s="236"/>
      <c r="DOD481" s="236"/>
      <c r="DOE481" s="236"/>
      <c r="DOF481" s="236"/>
      <c r="DOG481" s="236"/>
      <c r="DOH481" s="236"/>
      <c r="DOI481" s="236"/>
      <c r="DOJ481" s="236"/>
      <c r="DOK481" s="236"/>
      <c r="DOL481" s="236"/>
      <c r="DOM481" s="236"/>
      <c r="DON481" s="236"/>
      <c r="DOO481" s="236"/>
      <c r="DOP481" s="236"/>
      <c r="DOQ481" s="236"/>
      <c r="DOR481" s="236"/>
      <c r="DOS481" s="236"/>
      <c r="DOT481" s="236"/>
      <c r="DOU481" s="236"/>
      <c r="DOV481" s="236"/>
      <c r="DOW481" s="236"/>
      <c r="DOX481" s="236"/>
      <c r="DOY481" s="236"/>
      <c r="DOZ481" s="236"/>
      <c r="DPA481" s="236"/>
      <c r="DPB481" s="236"/>
      <c r="DPC481" s="236"/>
      <c r="DPD481" s="236"/>
      <c r="DPE481" s="236"/>
      <c r="DPF481" s="236"/>
      <c r="DPG481" s="236"/>
      <c r="DPH481" s="236"/>
      <c r="DPI481" s="236"/>
      <c r="DPJ481" s="236"/>
      <c r="DPK481" s="236"/>
      <c r="DPL481" s="236"/>
      <c r="DPM481" s="236"/>
      <c r="DPN481" s="236"/>
      <c r="DPO481" s="236"/>
      <c r="DPP481" s="236"/>
      <c r="DPQ481" s="236"/>
      <c r="DPR481" s="236"/>
      <c r="DPS481" s="236"/>
      <c r="DPT481" s="236"/>
      <c r="DPU481" s="236"/>
      <c r="DPV481" s="236"/>
      <c r="DPW481" s="236"/>
      <c r="DPX481" s="236"/>
      <c r="DPY481" s="236"/>
      <c r="DPZ481" s="236"/>
      <c r="DQA481" s="236"/>
      <c r="DQB481" s="236"/>
      <c r="DQC481" s="236"/>
      <c r="DQD481" s="236"/>
      <c r="DQE481" s="236"/>
      <c r="DQF481" s="236"/>
      <c r="DQG481" s="236"/>
      <c r="DQH481" s="236"/>
      <c r="DQI481" s="236"/>
      <c r="DQJ481" s="236"/>
      <c r="DQK481" s="236"/>
      <c r="DQL481" s="236"/>
      <c r="DQM481" s="236"/>
      <c r="DQN481" s="236"/>
      <c r="DQO481" s="236"/>
      <c r="DQP481" s="236"/>
      <c r="DQQ481" s="236"/>
      <c r="DQR481" s="236"/>
      <c r="DQS481" s="236"/>
      <c r="DQT481" s="236"/>
      <c r="DQU481" s="236"/>
      <c r="DQV481" s="236"/>
      <c r="DQW481" s="236"/>
      <c r="DQX481" s="236"/>
      <c r="DQY481" s="236"/>
      <c r="DQZ481" s="236"/>
      <c r="DRA481" s="236"/>
      <c r="DRB481" s="236"/>
      <c r="DRC481" s="236"/>
      <c r="DRD481" s="236"/>
      <c r="DRE481" s="236"/>
      <c r="DRF481" s="236"/>
      <c r="DRG481" s="236"/>
      <c r="DRH481" s="236"/>
      <c r="DRI481" s="236"/>
      <c r="DRJ481" s="236"/>
      <c r="DRK481" s="236"/>
      <c r="DRL481" s="236"/>
      <c r="DRM481" s="236"/>
      <c r="DRN481" s="236"/>
      <c r="DRO481" s="236"/>
      <c r="DRP481" s="236"/>
      <c r="DRQ481" s="236"/>
      <c r="DRR481" s="236"/>
      <c r="DRS481" s="236"/>
      <c r="DRT481" s="236"/>
      <c r="DRU481" s="236"/>
      <c r="DRV481" s="236"/>
      <c r="DRW481" s="236"/>
      <c r="DRX481" s="236"/>
      <c r="DRY481" s="236"/>
      <c r="DRZ481" s="236"/>
      <c r="DSA481" s="236"/>
      <c r="DSB481" s="236"/>
      <c r="DSC481" s="236"/>
      <c r="DSD481" s="236"/>
      <c r="DSE481" s="236"/>
      <c r="DSF481" s="236"/>
      <c r="DSG481" s="236"/>
      <c r="DSH481" s="236"/>
      <c r="DSI481" s="236"/>
      <c r="DSJ481" s="236"/>
      <c r="DSK481" s="236"/>
      <c r="DSL481" s="236"/>
      <c r="DSM481" s="236"/>
      <c r="DSN481" s="236"/>
      <c r="DSO481" s="236"/>
      <c r="DSP481" s="236"/>
      <c r="DSQ481" s="236"/>
      <c r="DSR481" s="236"/>
      <c r="DSS481" s="236"/>
      <c r="DST481" s="236"/>
      <c r="DSU481" s="236"/>
      <c r="DSV481" s="236"/>
      <c r="DSW481" s="236"/>
      <c r="DSX481" s="236"/>
      <c r="DSY481" s="236"/>
      <c r="DSZ481" s="236"/>
      <c r="DTA481" s="236"/>
      <c r="DTB481" s="236"/>
      <c r="DTC481" s="236"/>
      <c r="DTD481" s="236"/>
      <c r="DTE481" s="236"/>
      <c r="DTF481" s="236"/>
      <c r="DTG481" s="236"/>
      <c r="DTH481" s="236"/>
      <c r="DTI481" s="236"/>
      <c r="DTJ481" s="236"/>
      <c r="DTK481" s="236"/>
      <c r="DTL481" s="236"/>
      <c r="DTM481" s="236"/>
      <c r="DTN481" s="236"/>
      <c r="DTO481" s="236"/>
      <c r="DTP481" s="236"/>
      <c r="DTQ481" s="236"/>
      <c r="DTR481" s="236"/>
      <c r="DTS481" s="236"/>
      <c r="DTT481" s="236"/>
      <c r="DTU481" s="236"/>
      <c r="DTV481" s="236"/>
      <c r="DTW481" s="236"/>
      <c r="DTX481" s="236"/>
      <c r="DTY481" s="236"/>
      <c r="DTZ481" s="236"/>
      <c r="DUA481" s="236"/>
      <c r="DUB481" s="236"/>
      <c r="DUC481" s="236"/>
      <c r="DUD481" s="236"/>
      <c r="DUE481" s="236"/>
      <c r="DUF481" s="236"/>
      <c r="DUG481" s="236"/>
      <c r="DUH481" s="236"/>
      <c r="DUI481" s="236"/>
      <c r="DUJ481" s="236"/>
      <c r="DUK481" s="236"/>
      <c r="DUL481" s="236"/>
      <c r="DUM481" s="236"/>
      <c r="DUN481" s="236"/>
      <c r="DUO481" s="236"/>
      <c r="DUP481" s="236"/>
      <c r="DUQ481" s="236"/>
      <c r="DUR481" s="236"/>
      <c r="DUS481" s="236"/>
      <c r="DUT481" s="236"/>
      <c r="DUU481" s="236"/>
      <c r="DUV481" s="236"/>
      <c r="DUW481" s="236"/>
      <c r="DUX481" s="236"/>
      <c r="DUY481" s="236"/>
      <c r="DUZ481" s="236"/>
      <c r="DVA481" s="236"/>
      <c r="DVB481" s="236"/>
      <c r="DVC481" s="236"/>
      <c r="DVD481" s="236"/>
      <c r="DVE481" s="236"/>
      <c r="DVF481" s="236"/>
      <c r="DVG481" s="236"/>
      <c r="DVH481" s="236"/>
      <c r="DVI481" s="236"/>
      <c r="DVJ481" s="236"/>
      <c r="DVK481" s="236"/>
      <c r="DVL481" s="236"/>
      <c r="DVM481" s="236"/>
      <c r="DVN481" s="236"/>
      <c r="DVO481" s="236"/>
      <c r="DVP481" s="236"/>
      <c r="DVQ481" s="236"/>
      <c r="DVR481" s="236"/>
      <c r="DVS481" s="236"/>
      <c r="DVT481" s="236"/>
      <c r="DVU481" s="236"/>
      <c r="DVV481" s="236"/>
      <c r="DVW481" s="236"/>
      <c r="DVX481" s="236"/>
      <c r="DVY481" s="236"/>
      <c r="DVZ481" s="236"/>
      <c r="DWA481" s="236"/>
      <c r="DWB481" s="236"/>
      <c r="DWC481" s="236"/>
      <c r="DWD481" s="236"/>
      <c r="DWE481" s="236"/>
      <c r="DWF481" s="236"/>
      <c r="DWG481" s="236"/>
      <c r="DWH481" s="236"/>
      <c r="DWI481" s="236"/>
      <c r="DWJ481" s="236"/>
      <c r="DWK481" s="236"/>
      <c r="DWL481" s="236"/>
      <c r="DWM481" s="236"/>
      <c r="DWN481" s="236"/>
      <c r="DWO481" s="236"/>
      <c r="DWP481" s="236"/>
      <c r="DWQ481" s="236"/>
      <c r="DWR481" s="236"/>
      <c r="DWS481" s="236"/>
      <c r="DWT481" s="236"/>
      <c r="DWU481" s="236"/>
      <c r="DWV481" s="236"/>
      <c r="DWW481" s="236"/>
      <c r="DWX481" s="236"/>
      <c r="DWY481" s="236"/>
      <c r="DWZ481" s="236"/>
      <c r="DXA481" s="236"/>
      <c r="DXB481" s="236"/>
      <c r="DXC481" s="236"/>
      <c r="DXD481" s="236"/>
      <c r="DXE481" s="236"/>
      <c r="DXF481" s="236"/>
      <c r="DXG481" s="236"/>
      <c r="DXH481" s="236"/>
      <c r="DXI481" s="236"/>
      <c r="DXJ481" s="236"/>
      <c r="DXK481" s="236"/>
      <c r="DXL481" s="236"/>
      <c r="DXM481" s="236"/>
      <c r="DXN481" s="236"/>
      <c r="DXO481" s="236"/>
      <c r="DXP481" s="236"/>
      <c r="DXQ481" s="236"/>
      <c r="DXR481" s="236"/>
      <c r="DXS481" s="236"/>
      <c r="DXT481" s="236"/>
      <c r="DXU481" s="236"/>
      <c r="DXV481" s="236"/>
      <c r="DXW481" s="236"/>
      <c r="DXX481" s="236"/>
      <c r="DXY481" s="236"/>
      <c r="DXZ481" s="236"/>
      <c r="DYA481" s="236"/>
      <c r="DYB481" s="236"/>
      <c r="DYC481" s="236"/>
      <c r="DYD481" s="236"/>
      <c r="DYE481" s="236"/>
      <c r="DYF481" s="236"/>
      <c r="DYG481" s="236"/>
      <c r="DYH481" s="236"/>
      <c r="DYI481" s="236"/>
      <c r="DYJ481" s="236"/>
      <c r="DYK481" s="236"/>
      <c r="DYL481" s="236"/>
      <c r="DYM481" s="236"/>
      <c r="DYN481" s="236"/>
      <c r="DYO481" s="236"/>
      <c r="DYP481" s="236"/>
      <c r="DYQ481" s="236"/>
      <c r="DYR481" s="236"/>
      <c r="DYS481" s="236"/>
      <c r="DYT481" s="236"/>
      <c r="DYU481" s="236"/>
      <c r="DYV481" s="236"/>
      <c r="DYW481" s="236"/>
      <c r="DYX481" s="236"/>
      <c r="DYY481" s="236"/>
      <c r="DYZ481" s="236"/>
      <c r="DZA481" s="236"/>
      <c r="DZB481" s="236"/>
      <c r="DZC481" s="236"/>
      <c r="DZD481" s="236"/>
      <c r="DZE481" s="236"/>
      <c r="DZF481" s="236"/>
      <c r="DZG481" s="236"/>
      <c r="DZH481" s="236"/>
      <c r="DZI481" s="236"/>
      <c r="DZJ481" s="236"/>
      <c r="DZK481" s="236"/>
      <c r="DZL481" s="236"/>
      <c r="DZM481" s="236"/>
      <c r="DZN481" s="236"/>
      <c r="DZO481" s="236"/>
      <c r="DZP481" s="236"/>
      <c r="DZQ481" s="236"/>
      <c r="DZR481" s="236"/>
      <c r="DZS481" s="236"/>
      <c r="DZT481" s="236"/>
      <c r="DZU481" s="236"/>
      <c r="DZV481" s="236"/>
      <c r="DZW481" s="236"/>
      <c r="DZX481" s="236"/>
      <c r="DZY481" s="236"/>
      <c r="DZZ481" s="236"/>
      <c r="EAA481" s="236"/>
      <c r="EAB481" s="236"/>
      <c r="EAC481" s="236"/>
      <c r="EAD481" s="236"/>
      <c r="EAE481" s="236"/>
      <c r="EAF481" s="236"/>
      <c r="EAG481" s="236"/>
      <c r="EAH481" s="236"/>
      <c r="EAI481" s="236"/>
      <c r="EAJ481" s="236"/>
      <c r="EAK481" s="236"/>
      <c r="EAL481" s="236"/>
      <c r="EAM481" s="236"/>
      <c r="EAN481" s="236"/>
      <c r="EAO481" s="236"/>
      <c r="EAP481" s="236"/>
      <c r="EAQ481" s="236"/>
      <c r="EAR481" s="236"/>
      <c r="EAS481" s="236"/>
      <c r="EAT481" s="236"/>
      <c r="EAU481" s="236"/>
      <c r="EAV481" s="236"/>
      <c r="EAW481" s="236"/>
      <c r="EAX481" s="236"/>
      <c r="EAY481" s="236"/>
      <c r="EAZ481" s="236"/>
      <c r="EBA481" s="236"/>
      <c r="EBB481" s="236"/>
      <c r="EBC481" s="236"/>
      <c r="EBD481" s="236"/>
      <c r="EBE481" s="236"/>
      <c r="EBF481" s="236"/>
      <c r="EBG481" s="236"/>
      <c r="EBH481" s="236"/>
      <c r="EBI481" s="236"/>
      <c r="EBJ481" s="236"/>
      <c r="EBK481" s="236"/>
      <c r="EBL481" s="236"/>
      <c r="EBM481" s="236"/>
      <c r="EBN481" s="236"/>
      <c r="EBO481" s="236"/>
      <c r="EBP481" s="236"/>
      <c r="EBQ481" s="236"/>
      <c r="EBR481" s="236"/>
      <c r="EBS481" s="236"/>
      <c r="EBT481" s="236"/>
      <c r="EBU481" s="236"/>
      <c r="EBV481" s="236"/>
      <c r="EBW481" s="236"/>
      <c r="EBX481" s="236"/>
      <c r="EBY481" s="236"/>
      <c r="EBZ481" s="236"/>
      <c r="ECA481" s="236"/>
      <c r="ECB481" s="236"/>
      <c r="ECC481" s="236"/>
      <c r="ECD481" s="236"/>
      <c r="ECE481" s="236"/>
      <c r="ECF481" s="236"/>
      <c r="ECG481" s="236"/>
      <c r="ECH481" s="236"/>
      <c r="ECI481" s="236"/>
      <c r="ECJ481" s="236"/>
      <c r="ECK481" s="236"/>
      <c r="ECL481" s="236"/>
      <c r="ECM481" s="236"/>
      <c r="ECN481" s="236"/>
      <c r="ECO481" s="236"/>
      <c r="ECP481" s="236"/>
      <c r="ECQ481" s="236"/>
      <c r="ECR481" s="236"/>
      <c r="ECS481" s="236"/>
      <c r="ECT481" s="236"/>
      <c r="ECU481" s="236"/>
      <c r="ECV481" s="236"/>
      <c r="ECW481" s="236"/>
      <c r="ECX481" s="236"/>
      <c r="ECY481" s="236"/>
      <c r="ECZ481" s="236"/>
      <c r="EDA481" s="236"/>
      <c r="EDB481" s="236"/>
      <c r="EDC481" s="236"/>
      <c r="EDD481" s="236"/>
      <c r="EDE481" s="236"/>
      <c r="EDF481" s="236"/>
      <c r="EDG481" s="236"/>
      <c r="EDH481" s="236"/>
      <c r="EDI481" s="236"/>
      <c r="EDJ481" s="236"/>
      <c r="EDK481" s="236"/>
      <c r="EDL481" s="236"/>
      <c r="EDM481" s="236"/>
      <c r="EDN481" s="236"/>
      <c r="EDO481" s="236"/>
      <c r="EDP481" s="236"/>
      <c r="EDQ481" s="236"/>
      <c r="EDR481" s="236"/>
      <c r="EDS481" s="236"/>
      <c r="EDT481" s="236"/>
      <c r="EDU481" s="236"/>
      <c r="EDV481" s="236"/>
      <c r="EDW481" s="236"/>
      <c r="EDX481" s="236"/>
      <c r="EDY481" s="236"/>
      <c r="EDZ481" s="236"/>
      <c r="EEA481" s="236"/>
      <c r="EEB481" s="236"/>
      <c r="EEC481" s="236"/>
      <c r="EED481" s="236"/>
      <c r="EEE481" s="236"/>
      <c r="EEF481" s="236"/>
      <c r="EEG481" s="236"/>
      <c r="EEH481" s="236"/>
      <c r="EEI481" s="236"/>
      <c r="EEJ481" s="236"/>
      <c r="EEK481" s="236"/>
      <c r="EEL481" s="236"/>
      <c r="EEM481" s="236"/>
      <c r="EEN481" s="236"/>
      <c r="EEO481" s="236"/>
      <c r="EEP481" s="236"/>
      <c r="EEQ481" s="236"/>
      <c r="EER481" s="236"/>
      <c r="EES481" s="236"/>
      <c r="EET481" s="236"/>
      <c r="EEU481" s="236"/>
      <c r="EEV481" s="236"/>
      <c r="EEW481" s="236"/>
      <c r="EEX481" s="236"/>
      <c r="EEY481" s="236"/>
      <c r="EEZ481" s="236"/>
      <c r="EFA481" s="236"/>
      <c r="EFB481" s="236"/>
      <c r="EFC481" s="236"/>
      <c r="EFD481" s="236"/>
      <c r="EFE481" s="236"/>
      <c r="EFF481" s="236"/>
      <c r="EFG481" s="236"/>
      <c r="EFH481" s="236"/>
      <c r="EFI481" s="236"/>
      <c r="EFJ481" s="236"/>
      <c r="EFK481" s="236"/>
      <c r="EFL481" s="236"/>
      <c r="EFM481" s="236"/>
      <c r="EFN481" s="236"/>
      <c r="EFO481" s="236"/>
      <c r="EFP481" s="236"/>
      <c r="EFQ481" s="236"/>
      <c r="EFR481" s="236"/>
      <c r="EFS481" s="236"/>
      <c r="EFT481" s="236"/>
      <c r="EFU481" s="236"/>
      <c r="EFV481" s="236"/>
      <c r="EFW481" s="236"/>
      <c r="EFX481" s="236"/>
      <c r="EFY481" s="236"/>
      <c r="EFZ481" s="236"/>
      <c r="EGA481" s="236"/>
      <c r="EGB481" s="236"/>
      <c r="EGC481" s="236"/>
      <c r="EGD481" s="236"/>
      <c r="EGE481" s="236"/>
      <c r="EGF481" s="236"/>
      <c r="EGG481" s="236"/>
      <c r="EGH481" s="236"/>
      <c r="EGI481" s="236"/>
      <c r="EGJ481" s="236"/>
      <c r="EGK481" s="236"/>
      <c r="EGL481" s="236"/>
      <c r="EGM481" s="236"/>
      <c r="EGN481" s="236"/>
      <c r="EGO481" s="236"/>
      <c r="EGP481" s="236"/>
      <c r="EGQ481" s="236"/>
      <c r="EGR481" s="236"/>
      <c r="EGS481" s="236"/>
      <c r="EGT481" s="236"/>
      <c r="EGU481" s="236"/>
      <c r="EGV481" s="236"/>
      <c r="EGW481" s="236"/>
      <c r="EGX481" s="236"/>
      <c r="EGY481" s="236"/>
      <c r="EGZ481" s="236"/>
      <c r="EHA481" s="236"/>
      <c r="EHB481" s="236"/>
      <c r="EHC481" s="236"/>
      <c r="EHD481" s="236"/>
      <c r="EHE481" s="236"/>
      <c r="EHF481" s="236"/>
      <c r="EHG481" s="236"/>
      <c r="EHH481" s="236"/>
      <c r="EHI481" s="236"/>
      <c r="EHJ481" s="236"/>
      <c r="EHK481" s="236"/>
      <c r="EHL481" s="236"/>
      <c r="EHM481" s="236"/>
      <c r="EHN481" s="236"/>
      <c r="EHO481" s="236"/>
      <c r="EHP481" s="236"/>
      <c r="EHQ481" s="236"/>
      <c r="EHR481" s="236"/>
      <c r="EHS481" s="236"/>
      <c r="EHT481" s="236"/>
      <c r="EHU481" s="236"/>
      <c r="EHV481" s="236"/>
      <c r="EHW481" s="236"/>
      <c r="EHX481" s="236"/>
      <c r="EHY481" s="236"/>
      <c r="EHZ481" s="236"/>
      <c r="EIA481" s="236"/>
      <c r="EIB481" s="236"/>
      <c r="EIC481" s="236"/>
      <c r="EID481" s="236"/>
      <c r="EIE481" s="236"/>
      <c r="EIF481" s="236"/>
      <c r="EIG481" s="236"/>
      <c r="EIH481" s="236"/>
      <c r="EII481" s="236"/>
      <c r="EIJ481" s="236"/>
      <c r="EIK481" s="236"/>
      <c r="EIL481" s="236"/>
      <c r="EIM481" s="236"/>
      <c r="EIN481" s="236"/>
      <c r="EIO481" s="236"/>
      <c r="EIP481" s="236"/>
      <c r="EIQ481" s="236"/>
      <c r="EIR481" s="236"/>
      <c r="EIS481" s="236"/>
      <c r="EIT481" s="236"/>
      <c r="EIU481" s="236"/>
      <c r="EIV481" s="236"/>
      <c r="EIW481" s="236"/>
      <c r="EIX481" s="236"/>
      <c r="EIY481" s="236"/>
      <c r="EIZ481" s="236"/>
      <c r="EJA481" s="236"/>
      <c r="EJB481" s="236"/>
      <c r="EJC481" s="236"/>
      <c r="EJD481" s="236"/>
      <c r="EJE481" s="236"/>
      <c r="EJF481" s="236"/>
      <c r="EJG481" s="236"/>
      <c r="EJH481" s="236"/>
      <c r="EJI481" s="236"/>
      <c r="EJJ481" s="236"/>
      <c r="EJK481" s="236"/>
      <c r="EJL481" s="236"/>
      <c r="EJM481" s="236"/>
      <c r="EJN481" s="236"/>
      <c r="EJO481" s="236"/>
      <c r="EJP481" s="236"/>
      <c r="EJQ481" s="236"/>
      <c r="EJR481" s="236"/>
      <c r="EJS481" s="236"/>
      <c r="EJT481" s="236"/>
      <c r="EJU481" s="236"/>
      <c r="EJV481" s="236"/>
      <c r="EJW481" s="236"/>
      <c r="EJX481" s="236"/>
      <c r="EJY481" s="236"/>
      <c r="EJZ481" s="236"/>
      <c r="EKA481" s="236"/>
      <c r="EKB481" s="236"/>
      <c r="EKC481" s="236"/>
      <c r="EKD481" s="236"/>
      <c r="EKE481" s="236"/>
      <c r="EKF481" s="236"/>
      <c r="EKG481" s="236"/>
      <c r="EKH481" s="236"/>
      <c r="EKI481" s="236"/>
      <c r="EKJ481" s="236"/>
      <c r="EKK481" s="236"/>
      <c r="EKL481" s="236"/>
      <c r="EKM481" s="236"/>
      <c r="EKN481" s="236"/>
      <c r="EKO481" s="236"/>
      <c r="EKP481" s="236"/>
      <c r="EKQ481" s="236"/>
      <c r="EKR481" s="236"/>
      <c r="EKS481" s="236"/>
      <c r="EKT481" s="236"/>
      <c r="EKU481" s="236"/>
      <c r="EKV481" s="236"/>
      <c r="EKW481" s="236"/>
      <c r="EKX481" s="236"/>
      <c r="EKY481" s="236"/>
      <c r="EKZ481" s="236"/>
      <c r="ELA481" s="236"/>
      <c r="ELB481" s="236"/>
      <c r="ELC481" s="236"/>
      <c r="ELD481" s="236"/>
      <c r="ELE481" s="236"/>
      <c r="ELF481" s="236"/>
      <c r="ELG481" s="236"/>
      <c r="ELH481" s="236"/>
      <c r="ELI481" s="236"/>
      <c r="ELJ481" s="236"/>
      <c r="ELK481" s="236"/>
      <c r="ELL481" s="236"/>
      <c r="ELM481" s="236"/>
      <c r="ELN481" s="236"/>
      <c r="ELO481" s="236"/>
      <c r="ELP481" s="236"/>
      <c r="ELQ481" s="236"/>
      <c r="ELR481" s="236"/>
      <c r="ELS481" s="236"/>
      <c r="ELT481" s="236"/>
      <c r="ELU481" s="236"/>
      <c r="ELV481" s="236"/>
      <c r="ELW481" s="236"/>
      <c r="ELX481" s="236"/>
      <c r="ELY481" s="236"/>
      <c r="ELZ481" s="236"/>
      <c r="EMA481" s="236"/>
      <c r="EMB481" s="236"/>
      <c r="EMC481" s="236"/>
      <c r="EMD481" s="236"/>
      <c r="EME481" s="236"/>
      <c r="EMF481" s="236"/>
      <c r="EMG481" s="236"/>
      <c r="EMH481" s="236"/>
      <c r="EMI481" s="236"/>
      <c r="EMJ481" s="236"/>
      <c r="EMK481" s="236"/>
      <c r="EML481" s="236"/>
      <c r="EMM481" s="236"/>
      <c r="EMN481" s="236"/>
      <c r="EMO481" s="236"/>
      <c r="EMP481" s="236"/>
      <c r="EMQ481" s="236"/>
      <c r="EMR481" s="236"/>
      <c r="EMS481" s="236"/>
      <c r="EMT481" s="236"/>
      <c r="EMU481" s="236"/>
      <c r="EMV481" s="236"/>
      <c r="EMW481" s="236"/>
      <c r="EMX481" s="236"/>
      <c r="EMY481" s="236"/>
      <c r="EMZ481" s="236"/>
      <c r="ENA481" s="236"/>
      <c r="ENB481" s="236"/>
      <c r="ENC481" s="236"/>
      <c r="END481" s="236"/>
      <c r="ENE481" s="236"/>
      <c r="ENF481" s="236"/>
      <c r="ENG481" s="236"/>
      <c r="ENH481" s="236"/>
      <c r="ENI481" s="236"/>
      <c r="ENJ481" s="236"/>
      <c r="ENK481" s="236"/>
      <c r="ENL481" s="236"/>
      <c r="ENM481" s="236"/>
      <c r="ENN481" s="236"/>
      <c r="ENO481" s="236"/>
      <c r="ENP481" s="236"/>
      <c r="ENQ481" s="236"/>
      <c r="ENR481" s="236"/>
      <c r="ENS481" s="236"/>
      <c r="ENT481" s="236"/>
      <c r="ENU481" s="236"/>
      <c r="ENV481" s="236"/>
      <c r="ENW481" s="236"/>
      <c r="ENX481" s="236"/>
      <c r="ENY481" s="236"/>
      <c r="ENZ481" s="236"/>
      <c r="EOA481" s="236"/>
      <c r="EOB481" s="236"/>
      <c r="EOC481" s="236"/>
      <c r="EOD481" s="236"/>
      <c r="EOE481" s="236"/>
      <c r="EOF481" s="236"/>
      <c r="EOG481" s="236"/>
      <c r="EOH481" s="236"/>
      <c r="EOI481" s="236"/>
      <c r="EOJ481" s="236"/>
      <c r="EOK481" s="236"/>
      <c r="EOL481" s="236"/>
      <c r="EOM481" s="236"/>
      <c r="EON481" s="236"/>
      <c r="EOO481" s="236"/>
      <c r="EOP481" s="236"/>
      <c r="EOQ481" s="236"/>
      <c r="EOR481" s="236"/>
      <c r="EOS481" s="236"/>
      <c r="EOT481" s="236"/>
      <c r="EOU481" s="236"/>
      <c r="EOV481" s="236"/>
      <c r="EOW481" s="236"/>
      <c r="EOX481" s="236"/>
      <c r="EOY481" s="236"/>
      <c r="EOZ481" s="236"/>
      <c r="EPA481" s="236"/>
      <c r="EPB481" s="236"/>
      <c r="EPC481" s="236"/>
      <c r="EPD481" s="236"/>
      <c r="EPE481" s="236"/>
      <c r="EPF481" s="236"/>
      <c r="EPG481" s="236"/>
      <c r="EPH481" s="236"/>
      <c r="EPI481" s="236"/>
      <c r="EPJ481" s="236"/>
      <c r="EPK481" s="236"/>
      <c r="EPL481" s="236"/>
      <c r="EPM481" s="236"/>
      <c r="EPN481" s="236"/>
      <c r="EPO481" s="236"/>
      <c r="EPP481" s="236"/>
      <c r="EPQ481" s="236"/>
      <c r="EPR481" s="236"/>
      <c r="EPS481" s="236"/>
      <c r="EPT481" s="236"/>
      <c r="EPU481" s="236"/>
      <c r="EPV481" s="236"/>
      <c r="EPW481" s="236"/>
      <c r="EPX481" s="236"/>
      <c r="EPY481" s="236"/>
      <c r="EPZ481" s="236"/>
      <c r="EQA481" s="236"/>
      <c r="EQB481" s="236"/>
      <c r="EQC481" s="236"/>
      <c r="EQD481" s="236"/>
      <c r="EQE481" s="236"/>
      <c r="EQF481" s="236"/>
      <c r="EQG481" s="236"/>
      <c r="EQH481" s="236"/>
      <c r="EQI481" s="236"/>
      <c r="EQJ481" s="236"/>
      <c r="EQK481" s="236"/>
      <c r="EQL481" s="236"/>
      <c r="EQM481" s="236"/>
      <c r="EQN481" s="236"/>
      <c r="EQO481" s="236"/>
      <c r="EQP481" s="236"/>
      <c r="EQQ481" s="236"/>
      <c r="EQR481" s="236"/>
      <c r="EQS481" s="236"/>
      <c r="EQT481" s="236"/>
      <c r="EQU481" s="236"/>
      <c r="EQV481" s="236"/>
      <c r="EQW481" s="236"/>
      <c r="EQX481" s="236"/>
      <c r="EQY481" s="236"/>
      <c r="EQZ481" s="236"/>
      <c r="ERA481" s="236"/>
      <c r="ERB481" s="236"/>
      <c r="ERC481" s="236"/>
      <c r="ERD481" s="236"/>
      <c r="ERE481" s="236"/>
      <c r="ERF481" s="236"/>
      <c r="ERG481" s="236"/>
      <c r="ERH481" s="236"/>
      <c r="ERI481" s="236"/>
      <c r="ERJ481" s="236"/>
      <c r="ERK481" s="236"/>
      <c r="ERL481" s="236"/>
      <c r="ERM481" s="236"/>
      <c r="ERN481" s="236"/>
      <c r="ERO481" s="236"/>
      <c r="ERP481" s="236"/>
      <c r="ERQ481" s="236"/>
      <c r="ERR481" s="236"/>
      <c r="ERS481" s="236"/>
      <c r="ERT481" s="236"/>
      <c r="ERU481" s="236"/>
      <c r="ERV481" s="236"/>
      <c r="ERW481" s="236"/>
      <c r="ERX481" s="236"/>
      <c r="ERY481" s="236"/>
      <c r="ERZ481" s="236"/>
      <c r="ESA481" s="236"/>
      <c r="ESB481" s="236"/>
      <c r="ESC481" s="236"/>
      <c r="ESD481" s="236"/>
      <c r="ESE481" s="236"/>
      <c r="ESF481" s="236"/>
      <c r="ESG481" s="236"/>
      <c r="ESH481" s="236"/>
      <c r="ESI481" s="236"/>
      <c r="ESJ481" s="236"/>
      <c r="ESK481" s="236"/>
      <c r="ESL481" s="236"/>
      <c r="ESM481" s="236"/>
      <c r="ESN481" s="236"/>
      <c r="ESO481" s="236"/>
      <c r="ESP481" s="236"/>
      <c r="ESQ481" s="236"/>
      <c r="ESR481" s="236"/>
      <c r="ESS481" s="236"/>
      <c r="EST481" s="236"/>
      <c r="ESU481" s="236"/>
      <c r="ESV481" s="236"/>
      <c r="ESW481" s="236"/>
      <c r="ESX481" s="236"/>
      <c r="ESY481" s="236"/>
      <c r="ESZ481" s="236"/>
      <c r="ETA481" s="236"/>
      <c r="ETB481" s="236"/>
      <c r="ETC481" s="236"/>
      <c r="ETD481" s="236"/>
      <c r="ETE481" s="236"/>
      <c r="ETF481" s="236"/>
      <c r="ETG481" s="236"/>
      <c r="ETH481" s="236"/>
      <c r="ETI481" s="236"/>
      <c r="ETJ481" s="236"/>
      <c r="ETK481" s="236"/>
      <c r="ETL481" s="236"/>
      <c r="ETM481" s="236"/>
      <c r="ETN481" s="236"/>
      <c r="ETO481" s="236"/>
      <c r="ETP481" s="236"/>
      <c r="ETQ481" s="236"/>
      <c r="ETR481" s="236"/>
      <c r="ETS481" s="236"/>
      <c r="ETT481" s="236"/>
      <c r="ETU481" s="236"/>
      <c r="ETV481" s="236"/>
      <c r="ETW481" s="236"/>
      <c r="ETX481" s="236"/>
      <c r="ETY481" s="236"/>
      <c r="ETZ481" s="236"/>
      <c r="EUA481" s="236"/>
      <c r="EUB481" s="236"/>
      <c r="EUC481" s="236"/>
      <c r="EUD481" s="236"/>
      <c r="EUE481" s="236"/>
      <c r="EUF481" s="236"/>
      <c r="EUG481" s="236"/>
      <c r="EUH481" s="236"/>
      <c r="EUI481" s="236"/>
      <c r="EUJ481" s="236"/>
      <c r="EUK481" s="236"/>
      <c r="EUL481" s="236"/>
      <c r="EUM481" s="236"/>
      <c r="EUN481" s="236"/>
      <c r="EUO481" s="236"/>
      <c r="EUP481" s="236"/>
      <c r="EUQ481" s="236"/>
      <c r="EUR481" s="236"/>
      <c r="EUS481" s="236"/>
      <c r="EUT481" s="236"/>
      <c r="EUU481" s="236"/>
      <c r="EUV481" s="236"/>
      <c r="EUW481" s="236"/>
      <c r="EUX481" s="236"/>
      <c r="EUY481" s="236"/>
      <c r="EUZ481" s="236"/>
      <c r="EVA481" s="236"/>
      <c r="EVB481" s="236"/>
      <c r="EVC481" s="236"/>
      <c r="EVD481" s="236"/>
      <c r="EVE481" s="236"/>
      <c r="EVF481" s="236"/>
      <c r="EVG481" s="236"/>
      <c r="EVH481" s="236"/>
      <c r="EVI481" s="236"/>
      <c r="EVJ481" s="236"/>
      <c r="EVK481" s="236"/>
      <c r="EVL481" s="236"/>
      <c r="EVM481" s="236"/>
      <c r="EVN481" s="236"/>
      <c r="EVO481" s="236"/>
      <c r="EVP481" s="236"/>
      <c r="EVQ481" s="236"/>
      <c r="EVR481" s="236"/>
      <c r="EVS481" s="236"/>
      <c r="EVT481" s="236"/>
      <c r="EVU481" s="236"/>
      <c r="EVV481" s="236"/>
      <c r="EVW481" s="236"/>
      <c r="EVX481" s="236"/>
      <c r="EVY481" s="236"/>
      <c r="EVZ481" s="236"/>
      <c r="EWA481" s="236"/>
      <c r="EWB481" s="236"/>
      <c r="EWC481" s="236"/>
      <c r="EWD481" s="236"/>
      <c r="EWE481" s="236"/>
      <c r="EWF481" s="236"/>
      <c r="EWG481" s="236"/>
      <c r="EWH481" s="236"/>
      <c r="EWI481" s="236"/>
      <c r="EWJ481" s="236"/>
      <c r="EWK481" s="236"/>
      <c r="EWL481" s="236"/>
      <c r="EWM481" s="236"/>
      <c r="EWN481" s="236"/>
      <c r="EWO481" s="236"/>
      <c r="EWP481" s="236"/>
      <c r="EWQ481" s="236"/>
      <c r="EWR481" s="236"/>
      <c r="EWS481" s="236"/>
      <c r="EWT481" s="236"/>
      <c r="EWU481" s="236"/>
      <c r="EWV481" s="236"/>
      <c r="EWW481" s="236"/>
      <c r="EWX481" s="236"/>
      <c r="EWY481" s="236"/>
      <c r="EWZ481" s="236"/>
      <c r="EXA481" s="236"/>
      <c r="EXB481" s="236"/>
      <c r="EXC481" s="236"/>
      <c r="EXD481" s="236"/>
      <c r="EXE481" s="236"/>
      <c r="EXF481" s="236"/>
      <c r="EXG481" s="236"/>
      <c r="EXH481" s="236"/>
      <c r="EXI481" s="236"/>
      <c r="EXJ481" s="236"/>
      <c r="EXK481" s="236"/>
      <c r="EXL481" s="236"/>
      <c r="EXM481" s="236"/>
      <c r="EXN481" s="236"/>
      <c r="EXO481" s="236"/>
      <c r="EXP481" s="236"/>
      <c r="EXQ481" s="236"/>
      <c r="EXR481" s="236"/>
      <c r="EXS481" s="236"/>
      <c r="EXT481" s="236"/>
      <c r="EXU481" s="236"/>
      <c r="EXV481" s="236"/>
      <c r="EXW481" s="236"/>
      <c r="EXX481" s="236"/>
      <c r="EXY481" s="236"/>
      <c r="EXZ481" s="236"/>
      <c r="EYA481" s="236"/>
      <c r="EYB481" s="236"/>
      <c r="EYC481" s="236"/>
      <c r="EYD481" s="236"/>
      <c r="EYE481" s="236"/>
      <c r="EYF481" s="236"/>
      <c r="EYG481" s="236"/>
      <c r="EYH481" s="236"/>
      <c r="EYI481" s="236"/>
      <c r="EYJ481" s="236"/>
      <c r="EYK481" s="236"/>
      <c r="EYL481" s="236"/>
      <c r="EYM481" s="236"/>
      <c r="EYN481" s="236"/>
      <c r="EYO481" s="236"/>
      <c r="EYP481" s="236"/>
      <c r="EYQ481" s="236"/>
      <c r="EYR481" s="236"/>
      <c r="EYS481" s="236"/>
      <c r="EYT481" s="236"/>
      <c r="EYU481" s="236"/>
      <c r="EYV481" s="236"/>
      <c r="EYW481" s="236"/>
      <c r="EYX481" s="236"/>
      <c r="EYY481" s="236"/>
      <c r="EYZ481" s="236"/>
      <c r="EZA481" s="236"/>
      <c r="EZB481" s="236"/>
      <c r="EZC481" s="236"/>
      <c r="EZD481" s="236"/>
      <c r="EZE481" s="236"/>
      <c r="EZF481" s="236"/>
      <c r="EZG481" s="236"/>
      <c r="EZH481" s="236"/>
      <c r="EZI481" s="236"/>
      <c r="EZJ481" s="236"/>
      <c r="EZK481" s="236"/>
      <c r="EZL481" s="236"/>
      <c r="EZM481" s="236"/>
      <c r="EZN481" s="236"/>
      <c r="EZO481" s="236"/>
      <c r="EZP481" s="236"/>
      <c r="EZQ481" s="236"/>
      <c r="EZR481" s="236"/>
      <c r="EZS481" s="236"/>
      <c r="EZT481" s="236"/>
      <c r="EZU481" s="236"/>
      <c r="EZV481" s="236"/>
      <c r="EZW481" s="236"/>
      <c r="EZX481" s="236"/>
      <c r="EZY481" s="236"/>
      <c r="EZZ481" s="236"/>
      <c r="FAA481" s="236"/>
      <c r="FAB481" s="236"/>
      <c r="FAC481" s="236"/>
      <c r="FAD481" s="236"/>
      <c r="FAE481" s="236"/>
      <c r="FAF481" s="236"/>
      <c r="FAG481" s="236"/>
      <c r="FAH481" s="236"/>
      <c r="FAI481" s="236"/>
      <c r="FAJ481" s="236"/>
      <c r="FAK481" s="236"/>
      <c r="FAL481" s="236"/>
      <c r="FAM481" s="236"/>
      <c r="FAN481" s="236"/>
      <c r="FAO481" s="236"/>
      <c r="FAP481" s="236"/>
      <c r="FAQ481" s="236"/>
      <c r="FAR481" s="236"/>
      <c r="FAS481" s="236"/>
      <c r="FAT481" s="236"/>
      <c r="FAU481" s="236"/>
      <c r="FAV481" s="236"/>
      <c r="FAW481" s="236"/>
      <c r="FAX481" s="236"/>
      <c r="FAY481" s="236"/>
      <c r="FAZ481" s="236"/>
      <c r="FBA481" s="236"/>
      <c r="FBB481" s="236"/>
      <c r="FBC481" s="236"/>
      <c r="FBD481" s="236"/>
      <c r="FBE481" s="236"/>
      <c r="FBF481" s="236"/>
      <c r="FBG481" s="236"/>
      <c r="FBH481" s="236"/>
      <c r="FBI481" s="236"/>
      <c r="FBJ481" s="236"/>
      <c r="FBK481" s="236"/>
      <c r="FBL481" s="236"/>
      <c r="FBM481" s="236"/>
      <c r="FBN481" s="236"/>
      <c r="FBO481" s="236"/>
      <c r="FBP481" s="236"/>
      <c r="FBQ481" s="236"/>
      <c r="FBR481" s="236"/>
      <c r="FBS481" s="236"/>
      <c r="FBT481" s="236"/>
      <c r="FBU481" s="236"/>
      <c r="FBV481" s="236"/>
      <c r="FBW481" s="236"/>
      <c r="FBX481" s="236"/>
      <c r="FBY481" s="236"/>
      <c r="FBZ481" s="236"/>
      <c r="FCA481" s="236"/>
      <c r="FCB481" s="236"/>
      <c r="FCC481" s="236"/>
      <c r="FCD481" s="236"/>
      <c r="FCE481" s="236"/>
      <c r="FCF481" s="236"/>
      <c r="FCG481" s="236"/>
      <c r="FCH481" s="236"/>
      <c r="FCI481" s="236"/>
      <c r="FCJ481" s="236"/>
      <c r="FCK481" s="236"/>
      <c r="FCL481" s="236"/>
      <c r="FCM481" s="236"/>
      <c r="FCN481" s="236"/>
      <c r="FCO481" s="236"/>
      <c r="FCP481" s="236"/>
      <c r="FCQ481" s="236"/>
      <c r="FCR481" s="236"/>
      <c r="FCS481" s="236"/>
      <c r="FCT481" s="236"/>
      <c r="FCU481" s="236"/>
      <c r="FCV481" s="236"/>
      <c r="FCW481" s="236"/>
      <c r="FCX481" s="236"/>
      <c r="FCY481" s="236"/>
      <c r="FCZ481" s="236"/>
      <c r="FDA481" s="236"/>
      <c r="FDB481" s="236"/>
      <c r="FDC481" s="236"/>
      <c r="FDD481" s="236"/>
      <c r="FDE481" s="236"/>
      <c r="FDF481" s="236"/>
      <c r="FDG481" s="236"/>
      <c r="FDH481" s="236"/>
      <c r="FDI481" s="236"/>
      <c r="FDJ481" s="236"/>
      <c r="FDK481" s="236"/>
      <c r="FDL481" s="236"/>
      <c r="FDM481" s="236"/>
      <c r="FDN481" s="236"/>
      <c r="FDO481" s="236"/>
      <c r="FDP481" s="236"/>
      <c r="FDQ481" s="236"/>
      <c r="FDR481" s="236"/>
      <c r="FDS481" s="236"/>
      <c r="FDT481" s="236"/>
      <c r="FDU481" s="236"/>
      <c r="FDV481" s="236"/>
      <c r="FDW481" s="236"/>
      <c r="FDX481" s="236"/>
      <c r="FDY481" s="236"/>
      <c r="FDZ481" s="236"/>
      <c r="FEA481" s="236"/>
      <c r="FEB481" s="236"/>
      <c r="FEC481" s="236"/>
      <c r="FED481" s="236"/>
      <c r="FEE481" s="236"/>
      <c r="FEF481" s="236"/>
      <c r="FEG481" s="236"/>
      <c r="FEH481" s="236"/>
      <c r="FEI481" s="236"/>
      <c r="FEJ481" s="236"/>
      <c r="FEK481" s="236"/>
      <c r="FEL481" s="236"/>
      <c r="FEM481" s="236"/>
      <c r="FEN481" s="236"/>
      <c r="FEO481" s="236"/>
      <c r="FEP481" s="236"/>
      <c r="FEQ481" s="236"/>
      <c r="FER481" s="236"/>
      <c r="FES481" s="236"/>
      <c r="FET481" s="236"/>
      <c r="FEU481" s="236"/>
      <c r="FEV481" s="236"/>
      <c r="FEW481" s="236"/>
      <c r="FEX481" s="236"/>
      <c r="FEY481" s="236"/>
      <c r="FEZ481" s="236"/>
      <c r="FFA481" s="236"/>
      <c r="FFB481" s="236"/>
      <c r="FFC481" s="236"/>
      <c r="FFD481" s="236"/>
      <c r="FFE481" s="236"/>
      <c r="FFF481" s="236"/>
      <c r="FFG481" s="236"/>
      <c r="FFH481" s="236"/>
      <c r="FFI481" s="236"/>
      <c r="FFJ481" s="236"/>
      <c r="FFK481" s="236"/>
      <c r="FFL481" s="236"/>
      <c r="FFM481" s="236"/>
      <c r="FFN481" s="236"/>
      <c r="FFO481" s="236"/>
      <c r="FFP481" s="236"/>
      <c r="FFQ481" s="236"/>
      <c r="FFR481" s="236"/>
      <c r="FFS481" s="236"/>
      <c r="FFT481" s="236"/>
      <c r="FFU481" s="236"/>
      <c r="FFV481" s="236"/>
      <c r="FFW481" s="236"/>
      <c r="FFX481" s="236"/>
      <c r="FFY481" s="236"/>
      <c r="FFZ481" s="236"/>
      <c r="FGA481" s="236"/>
      <c r="FGB481" s="236"/>
      <c r="FGC481" s="236"/>
      <c r="FGD481" s="236"/>
      <c r="FGE481" s="236"/>
      <c r="FGF481" s="236"/>
      <c r="FGG481" s="236"/>
      <c r="FGH481" s="236"/>
      <c r="FGI481" s="236"/>
      <c r="FGJ481" s="236"/>
      <c r="FGK481" s="236"/>
      <c r="FGL481" s="236"/>
      <c r="FGM481" s="236"/>
      <c r="FGN481" s="236"/>
      <c r="FGO481" s="236"/>
      <c r="FGP481" s="236"/>
      <c r="FGQ481" s="236"/>
      <c r="FGR481" s="236"/>
      <c r="FGS481" s="236"/>
      <c r="FGT481" s="236"/>
      <c r="FGU481" s="236"/>
      <c r="FGV481" s="236"/>
      <c r="FGW481" s="236"/>
      <c r="FGX481" s="236"/>
      <c r="FGY481" s="236"/>
      <c r="FGZ481" s="236"/>
      <c r="FHA481" s="236"/>
      <c r="FHB481" s="236"/>
      <c r="FHC481" s="236"/>
      <c r="FHD481" s="236"/>
      <c r="FHE481" s="236"/>
      <c r="FHF481" s="236"/>
      <c r="FHG481" s="236"/>
      <c r="FHH481" s="236"/>
      <c r="FHI481" s="236"/>
      <c r="FHJ481" s="236"/>
      <c r="FHK481" s="236"/>
      <c r="FHL481" s="236"/>
      <c r="FHM481" s="236"/>
      <c r="FHN481" s="236"/>
      <c r="FHO481" s="236"/>
      <c r="FHP481" s="236"/>
      <c r="FHQ481" s="236"/>
      <c r="FHR481" s="236"/>
      <c r="FHS481" s="236"/>
      <c r="FHT481" s="236"/>
      <c r="FHU481" s="236"/>
      <c r="FHV481" s="236"/>
      <c r="FHW481" s="236"/>
      <c r="FHX481" s="236"/>
      <c r="FHY481" s="236"/>
      <c r="FHZ481" s="236"/>
      <c r="FIA481" s="236"/>
      <c r="FIB481" s="236"/>
      <c r="FIC481" s="236"/>
      <c r="FID481" s="236"/>
      <c r="FIE481" s="236"/>
      <c r="FIF481" s="236"/>
      <c r="FIG481" s="236"/>
      <c r="FIH481" s="236"/>
      <c r="FII481" s="236"/>
      <c r="FIJ481" s="236"/>
      <c r="FIK481" s="236"/>
      <c r="FIL481" s="236"/>
      <c r="FIM481" s="236"/>
      <c r="FIN481" s="236"/>
      <c r="FIO481" s="236"/>
      <c r="FIP481" s="236"/>
      <c r="FIQ481" s="236"/>
      <c r="FIR481" s="236"/>
      <c r="FIS481" s="236"/>
      <c r="FIT481" s="236"/>
      <c r="FIU481" s="236"/>
      <c r="FIV481" s="236"/>
      <c r="FIW481" s="236"/>
      <c r="FIX481" s="236"/>
      <c r="FIY481" s="236"/>
      <c r="FIZ481" s="236"/>
      <c r="FJA481" s="236"/>
      <c r="FJB481" s="236"/>
      <c r="FJC481" s="236"/>
      <c r="FJD481" s="236"/>
    </row>
    <row r="482" spans="1:4320" ht="54.75" customHeight="1" x14ac:dyDescent="0.2">
      <c r="A482" s="68" t="s">
        <v>4</v>
      </c>
      <c r="B482" s="104" t="s">
        <v>5</v>
      </c>
      <c r="C482" s="101" t="s">
        <v>6</v>
      </c>
      <c r="D482" s="102" t="s">
        <v>7</v>
      </c>
      <c r="E482" s="103" t="s">
        <v>8</v>
      </c>
      <c r="F482" s="104" t="s">
        <v>9</v>
      </c>
      <c r="G482" s="103"/>
      <c r="H482" s="104" t="s">
        <v>10</v>
      </c>
      <c r="I482" s="104" t="s">
        <v>11</v>
      </c>
      <c r="J482" s="511" t="s">
        <v>13</v>
      </c>
      <c r="K482" s="105" t="s">
        <v>12</v>
      </c>
      <c r="L482" s="74" t="s">
        <v>13</v>
      </c>
      <c r="M482" s="75" t="s">
        <v>909</v>
      </c>
      <c r="N482" s="114"/>
    </row>
    <row r="483" spans="1:4320" s="66" customFormat="1" ht="23.25" customHeight="1" x14ac:dyDescent="0.2">
      <c r="B483" s="66" t="s">
        <v>836</v>
      </c>
      <c r="K483" s="198">
        <v>5000000</v>
      </c>
      <c r="L483" s="184"/>
      <c r="M483" s="65">
        <v>3208150.4192386768</v>
      </c>
      <c r="N483" s="114"/>
      <c r="O483" s="58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  <c r="EN483" s="59"/>
      <c r="EO483" s="59"/>
      <c r="EP483" s="59"/>
      <c r="EQ483" s="59"/>
      <c r="ER483" s="59"/>
      <c r="ES483" s="59"/>
      <c r="ET483" s="59"/>
      <c r="EU483" s="59"/>
      <c r="EV483" s="59"/>
      <c r="EW483" s="59"/>
      <c r="EX483" s="59"/>
      <c r="EY483" s="59"/>
      <c r="EZ483" s="59"/>
      <c r="FA483" s="59"/>
      <c r="FB483" s="59"/>
      <c r="FC483" s="59"/>
      <c r="FD483" s="59"/>
      <c r="FE483" s="59"/>
      <c r="FF483" s="59"/>
      <c r="FG483" s="59"/>
      <c r="FH483" s="59"/>
      <c r="FI483" s="59"/>
      <c r="FJ483" s="59"/>
      <c r="FK483" s="59"/>
      <c r="FL483" s="59"/>
      <c r="FM483" s="59"/>
      <c r="FN483" s="59"/>
      <c r="FO483" s="59"/>
      <c r="FP483" s="59"/>
      <c r="FQ483" s="59"/>
      <c r="FR483" s="59"/>
      <c r="FS483" s="59"/>
      <c r="FT483" s="59"/>
      <c r="FU483" s="59"/>
      <c r="FV483" s="59"/>
      <c r="FW483" s="59"/>
      <c r="FX483" s="59"/>
      <c r="FY483" s="59"/>
      <c r="FZ483" s="59"/>
      <c r="GA483" s="59"/>
      <c r="GB483" s="59"/>
      <c r="GC483" s="59"/>
      <c r="GD483" s="59"/>
      <c r="GE483" s="59"/>
      <c r="GF483" s="59"/>
      <c r="GG483" s="59"/>
      <c r="GH483" s="59"/>
      <c r="GI483" s="59"/>
      <c r="GJ483" s="59"/>
      <c r="GK483" s="59"/>
      <c r="GL483" s="59"/>
      <c r="GM483" s="59"/>
      <c r="GN483" s="59"/>
      <c r="GO483" s="59"/>
      <c r="GP483" s="59"/>
      <c r="GQ483" s="59"/>
      <c r="GR483" s="59"/>
      <c r="GS483" s="59"/>
      <c r="GT483" s="59"/>
      <c r="GU483" s="59"/>
      <c r="GV483" s="59"/>
      <c r="GW483" s="59"/>
      <c r="GX483" s="59"/>
      <c r="GY483" s="59"/>
      <c r="GZ483" s="59"/>
      <c r="HA483" s="59"/>
      <c r="HB483" s="59"/>
      <c r="HC483" s="59"/>
      <c r="HD483" s="59"/>
      <c r="HE483" s="59"/>
      <c r="HF483" s="59"/>
      <c r="HG483" s="59"/>
      <c r="HH483" s="59"/>
      <c r="HI483" s="59"/>
      <c r="HJ483" s="59"/>
      <c r="HK483" s="59"/>
      <c r="HL483" s="59"/>
      <c r="HM483" s="59"/>
      <c r="HN483" s="59"/>
      <c r="HO483" s="59"/>
      <c r="HP483" s="59"/>
      <c r="HQ483" s="59"/>
      <c r="HR483" s="59"/>
      <c r="HS483" s="59"/>
      <c r="HT483" s="59"/>
      <c r="HU483" s="59"/>
      <c r="HV483" s="59"/>
      <c r="HW483" s="59"/>
      <c r="HX483" s="59"/>
      <c r="HY483" s="59"/>
      <c r="HZ483" s="59"/>
      <c r="IA483" s="59"/>
      <c r="IB483" s="59"/>
      <c r="IC483" s="59"/>
      <c r="ID483" s="59"/>
      <c r="IE483" s="59"/>
      <c r="IF483" s="59"/>
      <c r="IG483" s="59"/>
      <c r="IH483" s="59"/>
      <c r="II483" s="59"/>
      <c r="IJ483" s="59"/>
      <c r="IK483" s="59"/>
      <c r="IL483" s="59"/>
      <c r="IM483" s="59"/>
      <c r="IN483" s="59"/>
      <c r="IO483" s="59"/>
      <c r="IP483" s="59"/>
      <c r="IQ483" s="59"/>
      <c r="IR483" s="59"/>
      <c r="IS483" s="59"/>
      <c r="IT483" s="59"/>
      <c r="IU483" s="59"/>
      <c r="IV483" s="59"/>
      <c r="IW483" s="59"/>
      <c r="IX483" s="59"/>
      <c r="IY483" s="59"/>
      <c r="IZ483" s="59"/>
      <c r="JA483" s="59"/>
      <c r="JB483" s="59"/>
      <c r="JC483" s="59"/>
      <c r="JD483" s="59"/>
      <c r="JE483" s="59"/>
      <c r="JF483" s="59"/>
      <c r="JG483" s="59"/>
      <c r="JH483" s="59"/>
      <c r="JI483" s="59"/>
      <c r="JJ483" s="59"/>
      <c r="JK483" s="59"/>
      <c r="JL483" s="59"/>
      <c r="JM483" s="59"/>
      <c r="JN483" s="59"/>
      <c r="JO483" s="59"/>
      <c r="JP483" s="59"/>
      <c r="JQ483" s="59"/>
      <c r="JR483" s="59"/>
      <c r="JS483" s="59"/>
      <c r="JT483" s="59"/>
      <c r="JU483" s="59"/>
      <c r="JV483" s="59"/>
      <c r="JW483" s="59"/>
      <c r="JX483" s="59"/>
      <c r="JY483" s="59"/>
      <c r="JZ483" s="59"/>
      <c r="KA483" s="59"/>
      <c r="KB483" s="59"/>
      <c r="KC483" s="59"/>
      <c r="KD483" s="59"/>
      <c r="KE483" s="59"/>
      <c r="KF483" s="59"/>
      <c r="KG483" s="59"/>
      <c r="KH483" s="59"/>
      <c r="KI483" s="59"/>
      <c r="KJ483" s="59"/>
      <c r="KK483" s="59"/>
      <c r="KL483" s="59"/>
      <c r="KM483" s="59"/>
      <c r="KN483" s="59"/>
      <c r="KO483" s="59"/>
      <c r="KP483" s="59"/>
      <c r="KQ483" s="59"/>
      <c r="KR483" s="59"/>
      <c r="KS483" s="59"/>
      <c r="KT483" s="59"/>
      <c r="KU483" s="59"/>
      <c r="KV483" s="59"/>
      <c r="KW483" s="59"/>
      <c r="KX483" s="59"/>
      <c r="KY483" s="59"/>
      <c r="KZ483" s="59"/>
      <c r="LA483" s="59"/>
      <c r="LB483" s="59"/>
      <c r="LC483" s="59"/>
      <c r="LD483" s="59"/>
      <c r="LE483" s="59"/>
      <c r="LF483" s="59"/>
      <c r="LG483" s="59"/>
      <c r="LH483" s="59"/>
      <c r="LI483" s="59"/>
      <c r="LJ483" s="59"/>
      <c r="LK483" s="59"/>
      <c r="LL483" s="59"/>
      <c r="LM483" s="59"/>
      <c r="LN483" s="59"/>
      <c r="LO483" s="59"/>
      <c r="LP483" s="59"/>
      <c r="LQ483" s="59"/>
      <c r="LR483" s="59"/>
      <c r="LS483" s="59"/>
      <c r="LT483" s="59"/>
      <c r="LU483" s="59"/>
      <c r="LV483" s="59"/>
      <c r="LW483" s="59"/>
      <c r="LX483" s="59"/>
      <c r="LY483" s="59"/>
      <c r="LZ483" s="59"/>
      <c r="MA483" s="59"/>
      <c r="MB483" s="59"/>
      <c r="MC483" s="59"/>
      <c r="MD483" s="59"/>
      <c r="ME483" s="59"/>
      <c r="MF483" s="59"/>
      <c r="MG483" s="59"/>
      <c r="MH483" s="59"/>
      <c r="MI483" s="59"/>
      <c r="MJ483" s="59"/>
      <c r="MK483" s="59"/>
      <c r="ML483" s="59"/>
      <c r="MM483" s="59"/>
      <c r="MN483" s="59"/>
      <c r="MO483" s="59"/>
      <c r="MP483" s="59"/>
      <c r="MQ483" s="59"/>
      <c r="MR483" s="59"/>
      <c r="MS483" s="59"/>
      <c r="MT483" s="59"/>
      <c r="MU483" s="59"/>
      <c r="MV483" s="59"/>
      <c r="MW483" s="59"/>
      <c r="MX483" s="59"/>
      <c r="MY483" s="59"/>
      <c r="MZ483" s="59"/>
      <c r="NA483" s="59"/>
      <c r="NB483" s="59"/>
      <c r="NC483" s="59"/>
      <c r="ND483" s="59"/>
      <c r="NE483" s="59"/>
      <c r="NF483" s="59"/>
      <c r="NG483" s="59"/>
      <c r="NH483" s="59"/>
      <c r="NI483" s="59"/>
      <c r="NJ483" s="59"/>
      <c r="NK483" s="59"/>
      <c r="NL483" s="59"/>
      <c r="NM483" s="59"/>
      <c r="NN483" s="59"/>
      <c r="NO483" s="59"/>
      <c r="NP483" s="59"/>
      <c r="NQ483" s="59"/>
      <c r="NR483" s="59"/>
      <c r="NS483" s="59"/>
      <c r="NT483" s="59"/>
      <c r="NU483" s="59"/>
      <c r="NV483" s="59"/>
      <c r="NW483" s="59"/>
      <c r="NX483" s="59"/>
      <c r="NY483" s="59"/>
      <c r="NZ483" s="59"/>
      <c r="OA483" s="59"/>
      <c r="OB483" s="59"/>
      <c r="OC483" s="59"/>
      <c r="OD483" s="59"/>
      <c r="OE483" s="59"/>
      <c r="OF483" s="59"/>
      <c r="OG483" s="59"/>
      <c r="OH483" s="59"/>
      <c r="OI483" s="59"/>
      <c r="OJ483" s="59"/>
      <c r="OK483" s="59"/>
      <c r="OL483" s="59"/>
      <c r="OM483" s="59"/>
      <c r="ON483" s="59"/>
      <c r="OO483" s="59"/>
      <c r="OP483" s="59"/>
      <c r="OQ483" s="59"/>
      <c r="OR483" s="59"/>
      <c r="OS483" s="59"/>
      <c r="OT483" s="59"/>
      <c r="OU483" s="59"/>
      <c r="OV483" s="59"/>
      <c r="OW483" s="59"/>
      <c r="OX483" s="59"/>
      <c r="OY483" s="59"/>
      <c r="OZ483" s="59"/>
      <c r="PA483" s="59"/>
      <c r="PB483" s="59"/>
      <c r="PC483" s="59"/>
      <c r="PD483" s="59"/>
      <c r="PE483" s="59"/>
      <c r="PF483" s="59"/>
      <c r="PG483" s="59"/>
      <c r="PH483" s="59"/>
      <c r="PI483" s="59"/>
      <c r="PJ483" s="59"/>
      <c r="PK483" s="59"/>
      <c r="PL483" s="59"/>
      <c r="PM483" s="59"/>
      <c r="PN483" s="59"/>
      <c r="PO483" s="59"/>
      <c r="PP483" s="59"/>
      <c r="PQ483" s="59"/>
      <c r="PR483" s="59"/>
      <c r="PS483" s="59"/>
      <c r="PT483" s="59"/>
      <c r="PU483" s="59"/>
      <c r="PV483" s="59"/>
      <c r="PW483" s="59"/>
      <c r="PX483" s="59"/>
      <c r="PY483" s="59"/>
      <c r="PZ483" s="59"/>
      <c r="QA483" s="59"/>
      <c r="QB483" s="59"/>
      <c r="QC483" s="59"/>
      <c r="QD483" s="59"/>
      <c r="QE483" s="59"/>
      <c r="QF483" s="59"/>
      <c r="QG483" s="59"/>
      <c r="QH483" s="59"/>
      <c r="QI483" s="59"/>
      <c r="QJ483" s="59"/>
      <c r="QK483" s="59"/>
      <c r="QL483" s="59"/>
      <c r="QM483" s="59"/>
      <c r="QN483" s="59"/>
      <c r="QO483" s="59"/>
      <c r="QP483" s="59"/>
      <c r="QQ483" s="59"/>
      <c r="QR483" s="59"/>
      <c r="QS483" s="59"/>
      <c r="QT483" s="59"/>
      <c r="QU483" s="59"/>
      <c r="QV483" s="59"/>
      <c r="QW483" s="59"/>
      <c r="QX483" s="59"/>
      <c r="QY483" s="59"/>
      <c r="QZ483" s="59"/>
      <c r="RA483" s="59"/>
      <c r="RB483" s="59"/>
      <c r="RC483" s="59"/>
      <c r="RD483" s="59"/>
      <c r="RE483" s="59"/>
      <c r="RF483" s="59"/>
      <c r="RG483" s="59"/>
      <c r="RH483" s="59"/>
      <c r="RI483" s="59"/>
      <c r="RJ483" s="59"/>
      <c r="RK483" s="59"/>
      <c r="RL483" s="59"/>
      <c r="RM483" s="59"/>
      <c r="RN483" s="59"/>
      <c r="RO483" s="59"/>
      <c r="RP483" s="59"/>
      <c r="RQ483" s="59"/>
      <c r="RR483" s="59"/>
      <c r="RS483" s="59"/>
      <c r="RT483" s="59"/>
      <c r="RU483" s="59"/>
      <c r="RV483" s="59"/>
      <c r="RW483" s="59"/>
      <c r="RX483" s="59"/>
      <c r="RY483" s="59"/>
      <c r="RZ483" s="59"/>
      <c r="SA483" s="59"/>
      <c r="SB483" s="59"/>
      <c r="SC483" s="59"/>
      <c r="SD483" s="59"/>
      <c r="SE483" s="59"/>
      <c r="SF483" s="59"/>
      <c r="SG483" s="59"/>
      <c r="SH483" s="59"/>
      <c r="SI483" s="59"/>
      <c r="SJ483" s="59"/>
      <c r="SK483" s="59"/>
      <c r="SL483" s="59"/>
      <c r="SM483" s="59"/>
      <c r="SN483" s="59"/>
      <c r="SO483" s="59"/>
      <c r="SP483" s="59"/>
      <c r="SQ483" s="59"/>
      <c r="SR483" s="59"/>
      <c r="SS483" s="59"/>
      <c r="ST483" s="59"/>
      <c r="SU483" s="59"/>
      <c r="SV483" s="59"/>
      <c r="SW483" s="59"/>
      <c r="SX483" s="59"/>
      <c r="SY483" s="59"/>
      <c r="SZ483" s="59"/>
      <c r="TA483" s="59"/>
      <c r="TB483" s="59"/>
      <c r="TC483" s="59"/>
      <c r="TD483" s="59"/>
      <c r="TE483" s="59"/>
      <c r="TF483" s="59"/>
      <c r="TG483" s="59"/>
      <c r="TH483" s="59"/>
      <c r="TI483" s="59"/>
      <c r="TJ483" s="59"/>
      <c r="TK483" s="59"/>
      <c r="TL483" s="59"/>
      <c r="TM483" s="59"/>
      <c r="TN483" s="59"/>
      <c r="TO483" s="59"/>
      <c r="TP483" s="59"/>
      <c r="TQ483" s="59"/>
      <c r="TR483" s="59"/>
      <c r="TS483" s="59"/>
      <c r="TT483" s="59"/>
      <c r="TU483" s="59"/>
      <c r="TV483" s="59"/>
      <c r="TW483" s="59"/>
      <c r="TX483" s="59"/>
      <c r="TY483" s="59"/>
      <c r="TZ483" s="59"/>
      <c r="UA483" s="59"/>
      <c r="UB483" s="59"/>
      <c r="UC483" s="59"/>
      <c r="UD483" s="59"/>
      <c r="UE483" s="59"/>
      <c r="UF483" s="59"/>
      <c r="UG483" s="59"/>
      <c r="UH483" s="59"/>
      <c r="UI483" s="59"/>
      <c r="UJ483" s="59"/>
      <c r="UK483" s="59"/>
      <c r="UL483" s="59"/>
      <c r="UM483" s="59"/>
      <c r="UN483" s="59"/>
      <c r="UO483" s="59"/>
      <c r="UP483" s="59"/>
      <c r="UQ483" s="59"/>
      <c r="UR483" s="59"/>
      <c r="US483" s="59"/>
      <c r="UT483" s="59"/>
      <c r="UU483" s="59"/>
      <c r="UV483" s="59"/>
      <c r="UW483" s="59"/>
      <c r="UX483" s="59"/>
      <c r="UY483" s="59"/>
      <c r="UZ483" s="59"/>
      <c r="VA483" s="59"/>
      <c r="VB483" s="59"/>
      <c r="VC483" s="59"/>
      <c r="VD483" s="59"/>
      <c r="VE483" s="59"/>
      <c r="VF483" s="59"/>
      <c r="VG483" s="59"/>
      <c r="VH483" s="59"/>
      <c r="VI483" s="59"/>
      <c r="VJ483" s="59"/>
      <c r="VK483" s="59"/>
      <c r="VL483" s="59"/>
      <c r="VM483" s="59"/>
      <c r="VN483" s="59"/>
      <c r="VO483" s="59"/>
      <c r="VP483" s="59"/>
      <c r="VQ483" s="59"/>
      <c r="VR483" s="59"/>
      <c r="VS483" s="59"/>
      <c r="VT483" s="59"/>
      <c r="VU483" s="59"/>
      <c r="VV483" s="59"/>
      <c r="VW483" s="59"/>
      <c r="VX483" s="59"/>
      <c r="VY483" s="59"/>
      <c r="VZ483" s="59"/>
      <c r="WA483" s="59"/>
      <c r="WB483" s="59"/>
      <c r="WC483" s="59"/>
      <c r="WD483" s="59"/>
      <c r="WE483" s="59"/>
      <c r="WF483" s="59"/>
      <c r="WG483" s="59"/>
      <c r="WH483" s="59"/>
      <c r="WI483" s="59"/>
      <c r="WJ483" s="59"/>
      <c r="WK483" s="59"/>
      <c r="WL483" s="59"/>
      <c r="WM483" s="59"/>
      <c r="WN483" s="59"/>
      <c r="WO483" s="59"/>
      <c r="WP483" s="59"/>
      <c r="WQ483" s="59"/>
      <c r="WR483" s="59"/>
      <c r="WS483" s="59"/>
      <c r="WT483" s="59"/>
      <c r="WU483" s="59"/>
      <c r="WV483" s="59"/>
      <c r="WW483" s="59"/>
      <c r="WX483" s="59"/>
      <c r="WY483" s="59"/>
      <c r="WZ483" s="59"/>
      <c r="XA483" s="59"/>
      <c r="XB483" s="59"/>
      <c r="XC483" s="59"/>
      <c r="XD483" s="59"/>
      <c r="XE483" s="59"/>
      <c r="XF483" s="59"/>
      <c r="XG483" s="59"/>
      <c r="XH483" s="59"/>
      <c r="XI483" s="59"/>
      <c r="XJ483" s="59"/>
      <c r="XK483" s="59"/>
      <c r="XL483" s="59"/>
      <c r="XM483" s="59"/>
      <c r="XN483" s="59"/>
      <c r="XO483" s="59"/>
      <c r="XP483" s="59"/>
      <c r="XQ483" s="59"/>
      <c r="XR483" s="59"/>
      <c r="XS483" s="59"/>
      <c r="XT483" s="59"/>
      <c r="XU483" s="59"/>
      <c r="XV483" s="59"/>
      <c r="XW483" s="59"/>
      <c r="XX483" s="59"/>
      <c r="XY483" s="59"/>
      <c r="XZ483" s="59"/>
      <c r="YA483" s="59"/>
      <c r="YB483" s="59"/>
      <c r="YC483" s="59"/>
      <c r="YD483" s="59"/>
      <c r="YE483" s="59"/>
      <c r="YF483" s="59"/>
      <c r="YG483" s="59"/>
      <c r="YH483" s="59"/>
      <c r="YI483" s="59"/>
      <c r="YJ483" s="59"/>
      <c r="YK483" s="59"/>
      <c r="YL483" s="59"/>
      <c r="YM483" s="59"/>
      <c r="YN483" s="59"/>
      <c r="YO483" s="59"/>
      <c r="YP483" s="59"/>
      <c r="YQ483" s="59"/>
      <c r="YR483" s="59"/>
      <c r="YS483" s="59"/>
      <c r="YT483" s="59"/>
      <c r="YU483" s="59"/>
      <c r="YV483" s="59"/>
      <c r="YW483" s="59"/>
      <c r="YX483" s="59"/>
      <c r="YY483" s="59"/>
      <c r="YZ483" s="59"/>
      <c r="ZA483" s="59"/>
      <c r="ZB483" s="59"/>
      <c r="ZC483" s="59"/>
      <c r="ZD483" s="59"/>
      <c r="ZE483" s="59"/>
      <c r="ZF483" s="59"/>
      <c r="ZG483" s="59"/>
      <c r="ZH483" s="59"/>
      <c r="ZI483" s="59"/>
      <c r="ZJ483" s="59"/>
      <c r="ZK483" s="59"/>
      <c r="ZL483" s="59"/>
      <c r="ZM483" s="59"/>
      <c r="ZN483" s="59"/>
      <c r="ZO483" s="59"/>
      <c r="ZP483" s="59"/>
      <c r="ZQ483" s="59"/>
      <c r="ZR483" s="59"/>
      <c r="ZS483" s="59"/>
      <c r="ZT483" s="59"/>
      <c r="ZU483" s="59"/>
      <c r="ZV483" s="59"/>
      <c r="ZW483" s="59"/>
      <c r="ZX483" s="59"/>
      <c r="ZY483" s="59"/>
      <c r="ZZ483" s="59"/>
      <c r="AAA483" s="59"/>
      <c r="AAB483" s="59"/>
      <c r="AAC483" s="59"/>
      <c r="AAD483" s="59"/>
      <c r="AAE483" s="59"/>
      <c r="AAF483" s="59"/>
      <c r="AAG483" s="59"/>
      <c r="AAH483" s="59"/>
      <c r="AAI483" s="59"/>
      <c r="AAJ483" s="59"/>
      <c r="AAK483" s="59"/>
      <c r="AAL483" s="59"/>
      <c r="AAM483" s="59"/>
      <c r="AAN483" s="59"/>
      <c r="AAO483" s="59"/>
      <c r="AAP483" s="59"/>
      <c r="AAQ483" s="59"/>
      <c r="AAR483" s="59"/>
      <c r="AAS483" s="59"/>
      <c r="AAT483" s="59"/>
      <c r="AAU483" s="59"/>
      <c r="AAV483" s="59"/>
      <c r="AAW483" s="59"/>
      <c r="AAX483" s="59"/>
      <c r="AAY483" s="59"/>
      <c r="AAZ483" s="59"/>
      <c r="ABA483" s="59"/>
      <c r="ABB483" s="59"/>
      <c r="ABC483" s="59"/>
      <c r="ABD483" s="59"/>
      <c r="ABE483" s="59"/>
      <c r="ABF483" s="59"/>
      <c r="ABG483" s="59"/>
      <c r="ABH483" s="59"/>
      <c r="ABI483" s="59"/>
      <c r="ABJ483" s="59"/>
      <c r="ABK483" s="59"/>
      <c r="ABL483" s="59"/>
      <c r="ABM483" s="59"/>
      <c r="ABN483" s="59"/>
      <c r="ABO483" s="59"/>
      <c r="ABP483" s="59"/>
      <c r="ABQ483" s="59"/>
      <c r="ABR483" s="59"/>
      <c r="ABS483" s="59"/>
      <c r="ABT483" s="59"/>
      <c r="ABU483" s="59"/>
      <c r="ABV483" s="59"/>
      <c r="ABW483" s="59"/>
      <c r="ABX483" s="59"/>
      <c r="ABY483" s="59"/>
      <c r="ABZ483" s="59"/>
      <c r="ACA483" s="59"/>
      <c r="ACB483" s="59"/>
      <c r="ACC483" s="59"/>
      <c r="ACD483" s="59"/>
      <c r="ACE483" s="59"/>
      <c r="ACF483" s="59"/>
      <c r="ACG483" s="59"/>
      <c r="ACH483" s="59"/>
      <c r="ACI483" s="59"/>
      <c r="ACJ483" s="59"/>
      <c r="ACK483" s="59"/>
      <c r="ACL483" s="59"/>
      <c r="ACM483" s="59"/>
      <c r="ACN483" s="59"/>
      <c r="ACO483" s="59"/>
      <c r="ACP483" s="59"/>
      <c r="ACQ483" s="59"/>
      <c r="ACR483" s="59"/>
      <c r="ACS483" s="59"/>
      <c r="ACT483" s="59"/>
      <c r="ACU483" s="59"/>
      <c r="ACV483" s="59"/>
      <c r="ACW483" s="59"/>
      <c r="ACX483" s="59"/>
      <c r="ACY483" s="59"/>
      <c r="ACZ483" s="59"/>
      <c r="ADA483" s="59"/>
      <c r="ADB483" s="59"/>
      <c r="ADC483" s="59"/>
      <c r="ADD483" s="59"/>
      <c r="ADE483" s="59"/>
      <c r="ADF483" s="59"/>
      <c r="ADG483" s="59"/>
      <c r="ADH483" s="59"/>
      <c r="ADI483" s="59"/>
      <c r="ADJ483" s="59"/>
      <c r="ADK483" s="59"/>
      <c r="ADL483" s="59"/>
      <c r="ADM483" s="59"/>
      <c r="ADN483" s="59"/>
      <c r="ADO483" s="59"/>
      <c r="ADP483" s="59"/>
      <c r="ADQ483" s="59"/>
      <c r="ADR483" s="59"/>
      <c r="ADS483" s="59"/>
      <c r="ADT483" s="59"/>
      <c r="ADU483" s="59"/>
      <c r="ADV483" s="59"/>
      <c r="ADW483" s="59"/>
      <c r="ADX483" s="59"/>
      <c r="ADY483" s="59"/>
      <c r="ADZ483" s="59"/>
      <c r="AEA483" s="59"/>
      <c r="AEB483" s="59"/>
      <c r="AEC483" s="59"/>
      <c r="AED483" s="59"/>
      <c r="AEE483" s="59"/>
      <c r="AEF483" s="59"/>
      <c r="AEG483" s="59"/>
      <c r="AEH483" s="59"/>
      <c r="AEI483" s="59"/>
      <c r="AEJ483" s="59"/>
      <c r="AEK483" s="59"/>
      <c r="AEL483" s="59"/>
      <c r="AEM483" s="59"/>
      <c r="AEN483" s="59"/>
      <c r="AEO483" s="59"/>
      <c r="AEP483" s="59"/>
      <c r="AEQ483" s="59"/>
      <c r="AER483" s="59"/>
      <c r="AES483" s="59"/>
      <c r="AET483" s="59"/>
      <c r="AEU483" s="59"/>
      <c r="AEV483" s="59"/>
      <c r="AEW483" s="59"/>
      <c r="AEX483" s="59"/>
      <c r="AEY483" s="59"/>
      <c r="AEZ483" s="59"/>
      <c r="AFA483" s="59"/>
      <c r="AFB483" s="59"/>
      <c r="AFC483" s="59"/>
      <c r="AFD483" s="59"/>
      <c r="AFE483" s="59"/>
      <c r="AFF483" s="59"/>
      <c r="AFG483" s="59"/>
      <c r="AFH483" s="59"/>
      <c r="AFI483" s="59"/>
      <c r="AFJ483" s="59"/>
      <c r="AFK483" s="59"/>
      <c r="AFL483" s="59"/>
      <c r="AFM483" s="59"/>
      <c r="AFN483" s="59"/>
      <c r="AFO483" s="59"/>
      <c r="AFP483" s="59"/>
      <c r="AFQ483" s="59"/>
      <c r="AFR483" s="59"/>
      <c r="AFS483" s="59"/>
      <c r="AFT483" s="59"/>
      <c r="AFU483" s="59"/>
      <c r="AFV483" s="59"/>
      <c r="AFW483" s="59"/>
      <c r="AFX483" s="59"/>
      <c r="AFY483" s="59"/>
      <c r="AFZ483" s="59"/>
      <c r="AGA483" s="59"/>
      <c r="AGB483" s="59"/>
      <c r="AGC483" s="59"/>
      <c r="AGD483" s="59"/>
      <c r="AGE483" s="59"/>
      <c r="AGF483" s="59"/>
      <c r="AGG483" s="59"/>
      <c r="AGH483" s="59"/>
      <c r="AGI483" s="59"/>
      <c r="AGJ483" s="59"/>
      <c r="AGK483" s="59"/>
      <c r="AGL483" s="59"/>
      <c r="AGM483" s="59"/>
      <c r="AGN483" s="59"/>
      <c r="AGO483" s="59"/>
      <c r="AGP483" s="59"/>
      <c r="AGQ483" s="59"/>
      <c r="AGR483" s="59"/>
      <c r="AGS483" s="59"/>
      <c r="AGT483" s="59"/>
      <c r="AGU483" s="59"/>
      <c r="AGV483" s="59"/>
      <c r="AGW483" s="59"/>
      <c r="AGX483" s="59"/>
      <c r="AGY483" s="59"/>
      <c r="AGZ483" s="59"/>
      <c r="AHA483" s="59"/>
      <c r="AHB483" s="59"/>
      <c r="AHC483" s="59"/>
      <c r="AHD483" s="59"/>
      <c r="AHE483" s="59"/>
      <c r="AHF483" s="59"/>
      <c r="AHG483" s="59"/>
      <c r="AHH483" s="59"/>
      <c r="AHI483" s="59"/>
      <c r="AHJ483" s="59"/>
      <c r="AHK483" s="59"/>
      <c r="AHL483" s="59"/>
      <c r="AHM483" s="59"/>
      <c r="AHN483" s="59"/>
      <c r="AHO483" s="59"/>
      <c r="AHP483" s="59"/>
      <c r="AHQ483" s="59"/>
      <c r="AHR483" s="59"/>
      <c r="AHS483" s="59"/>
      <c r="AHT483" s="59"/>
      <c r="AHU483" s="59"/>
      <c r="AHV483" s="59"/>
      <c r="AHW483" s="59"/>
      <c r="AHX483" s="59"/>
      <c r="AHY483" s="59"/>
      <c r="AHZ483" s="59"/>
      <c r="AIA483" s="59"/>
      <c r="AIB483" s="59"/>
      <c r="AIC483" s="59"/>
      <c r="AID483" s="59"/>
      <c r="AIE483" s="59"/>
      <c r="AIF483" s="59"/>
      <c r="AIG483" s="59"/>
      <c r="AIH483" s="59"/>
      <c r="AII483" s="59"/>
      <c r="AIJ483" s="59"/>
      <c r="AIK483" s="59"/>
      <c r="AIL483" s="59"/>
      <c r="AIM483" s="59"/>
      <c r="AIN483" s="59"/>
      <c r="AIO483" s="59"/>
      <c r="AIP483" s="59"/>
      <c r="AIQ483" s="59"/>
      <c r="AIR483" s="59"/>
      <c r="AIS483" s="59"/>
      <c r="AIT483" s="59"/>
      <c r="AIU483" s="59"/>
      <c r="AIV483" s="59"/>
      <c r="AIW483" s="59"/>
      <c r="AIX483" s="59"/>
      <c r="AIY483" s="59"/>
      <c r="AIZ483" s="59"/>
      <c r="AJA483" s="59"/>
      <c r="AJB483" s="59"/>
      <c r="AJC483" s="59"/>
      <c r="AJD483" s="59"/>
      <c r="AJE483" s="59"/>
      <c r="AJF483" s="59"/>
      <c r="AJG483" s="59"/>
      <c r="AJH483" s="59"/>
      <c r="AJI483" s="59"/>
      <c r="AJJ483" s="59"/>
      <c r="AJK483" s="59"/>
      <c r="AJL483" s="59"/>
      <c r="AJM483" s="59"/>
      <c r="AJN483" s="59"/>
      <c r="AJO483" s="59"/>
      <c r="AJP483" s="59"/>
      <c r="AJQ483" s="59"/>
      <c r="AJR483" s="59"/>
      <c r="AJS483" s="59"/>
      <c r="AJT483" s="59"/>
      <c r="AJU483" s="59"/>
      <c r="AJV483" s="59"/>
      <c r="AJW483" s="59"/>
      <c r="AJX483" s="59"/>
      <c r="AJY483" s="59"/>
      <c r="AJZ483" s="59"/>
      <c r="AKA483" s="59"/>
      <c r="AKB483" s="59"/>
      <c r="AKC483" s="59"/>
      <c r="AKD483" s="59"/>
      <c r="AKE483" s="59"/>
      <c r="AKF483" s="59"/>
      <c r="AKG483" s="59"/>
      <c r="AKH483" s="59"/>
      <c r="AKI483" s="59"/>
      <c r="AKJ483" s="59"/>
      <c r="AKK483" s="59"/>
      <c r="AKL483" s="59"/>
      <c r="AKM483" s="59"/>
      <c r="AKN483" s="59"/>
      <c r="AKO483" s="59"/>
      <c r="AKP483" s="59"/>
      <c r="AKQ483" s="59"/>
      <c r="AKR483" s="59"/>
      <c r="AKS483" s="59"/>
      <c r="AKT483" s="59"/>
      <c r="AKU483" s="59"/>
      <c r="AKV483" s="59"/>
      <c r="AKW483" s="59"/>
      <c r="AKX483" s="59"/>
      <c r="AKY483" s="59"/>
      <c r="AKZ483" s="59"/>
      <c r="ALA483" s="59"/>
      <c r="ALB483" s="59"/>
      <c r="ALC483" s="59"/>
      <c r="ALD483" s="59"/>
      <c r="ALE483" s="59"/>
      <c r="ALF483" s="59"/>
      <c r="ALG483" s="59"/>
      <c r="ALH483" s="59"/>
      <c r="ALI483" s="59"/>
      <c r="ALJ483" s="59"/>
      <c r="ALK483" s="59"/>
      <c r="ALL483" s="59"/>
      <c r="ALM483" s="59"/>
      <c r="ALN483" s="59"/>
      <c r="ALO483" s="59"/>
      <c r="ALP483" s="59"/>
      <c r="ALQ483" s="59"/>
      <c r="ALR483" s="59"/>
      <c r="ALS483" s="59"/>
      <c r="ALT483" s="59"/>
      <c r="ALU483" s="59"/>
      <c r="ALV483" s="59"/>
      <c r="ALW483" s="59"/>
      <c r="ALX483" s="59"/>
      <c r="ALY483" s="59"/>
      <c r="ALZ483" s="59"/>
      <c r="AMA483" s="59"/>
      <c r="AMB483" s="59"/>
      <c r="AMC483" s="59"/>
      <c r="AMD483" s="59"/>
      <c r="AME483" s="59"/>
      <c r="AMF483" s="59"/>
      <c r="AMG483" s="59"/>
      <c r="AMH483" s="59"/>
      <c r="AMI483" s="59"/>
      <c r="AMJ483" s="59"/>
      <c r="AMK483" s="59"/>
      <c r="AML483" s="59"/>
      <c r="AMM483" s="59"/>
      <c r="AMN483" s="59"/>
      <c r="AMO483" s="59"/>
      <c r="AMP483" s="59"/>
      <c r="AMQ483" s="59"/>
      <c r="AMR483" s="59"/>
      <c r="AMS483" s="59"/>
      <c r="AMT483" s="59"/>
      <c r="AMU483" s="59"/>
      <c r="AMV483" s="59"/>
      <c r="AMW483" s="59"/>
      <c r="AMX483" s="59"/>
      <c r="AMY483" s="59"/>
      <c r="AMZ483" s="59"/>
      <c r="ANA483" s="59"/>
      <c r="ANB483" s="59"/>
      <c r="ANC483" s="59"/>
      <c r="AND483" s="59"/>
      <c r="ANE483" s="59"/>
      <c r="ANF483" s="59"/>
      <c r="ANG483" s="59"/>
      <c r="ANH483" s="59"/>
      <c r="ANI483" s="59"/>
      <c r="ANJ483" s="59"/>
      <c r="ANK483" s="59"/>
      <c r="ANL483" s="59"/>
      <c r="ANM483" s="59"/>
      <c r="ANN483" s="59"/>
      <c r="ANO483" s="59"/>
      <c r="ANP483" s="59"/>
      <c r="ANQ483" s="59"/>
      <c r="ANR483" s="59"/>
      <c r="ANS483" s="59"/>
      <c r="ANT483" s="59"/>
      <c r="ANU483" s="59"/>
      <c r="ANV483" s="59"/>
      <c r="ANW483" s="59"/>
      <c r="ANX483" s="59"/>
      <c r="ANY483" s="59"/>
      <c r="ANZ483" s="59"/>
      <c r="AOA483" s="59"/>
      <c r="AOB483" s="59"/>
      <c r="AOC483" s="59"/>
      <c r="AOD483" s="59"/>
      <c r="AOE483" s="59"/>
      <c r="AOF483" s="59"/>
      <c r="AOG483" s="59"/>
      <c r="AOH483" s="59"/>
      <c r="AOI483" s="59"/>
      <c r="AOJ483" s="59"/>
      <c r="AOK483" s="59"/>
      <c r="AOL483" s="59"/>
      <c r="AOM483" s="59"/>
      <c r="AON483" s="59"/>
      <c r="AOO483" s="59"/>
      <c r="AOP483" s="59"/>
      <c r="AOQ483" s="59"/>
      <c r="AOR483" s="59"/>
      <c r="AOS483" s="59"/>
      <c r="AOT483" s="59"/>
      <c r="AOU483" s="59"/>
      <c r="AOV483" s="59"/>
      <c r="AOW483" s="59"/>
      <c r="AOX483" s="59"/>
      <c r="AOY483" s="59"/>
      <c r="AOZ483" s="59"/>
      <c r="APA483" s="59"/>
      <c r="APB483" s="59"/>
      <c r="APC483" s="59"/>
      <c r="APD483" s="59"/>
      <c r="APE483" s="59"/>
      <c r="APF483" s="59"/>
      <c r="APG483" s="59"/>
      <c r="APH483" s="59"/>
      <c r="API483" s="59"/>
      <c r="APJ483" s="59"/>
      <c r="APK483" s="59"/>
      <c r="APL483" s="59"/>
      <c r="APM483" s="59"/>
      <c r="APN483" s="59"/>
      <c r="APO483" s="59"/>
      <c r="APP483" s="59"/>
      <c r="APQ483" s="59"/>
      <c r="APR483" s="59"/>
      <c r="APS483" s="59"/>
      <c r="APT483" s="59"/>
      <c r="APU483" s="59"/>
      <c r="APV483" s="59"/>
      <c r="APW483" s="59"/>
      <c r="APX483" s="59"/>
      <c r="APY483" s="59"/>
      <c r="APZ483" s="59"/>
      <c r="AQA483" s="59"/>
      <c r="AQB483" s="59"/>
      <c r="AQC483" s="59"/>
      <c r="AQD483" s="59"/>
      <c r="AQE483" s="59"/>
      <c r="AQF483" s="59"/>
      <c r="AQG483" s="59"/>
      <c r="AQH483" s="59"/>
      <c r="AQI483" s="59"/>
      <c r="AQJ483" s="59"/>
      <c r="AQK483" s="59"/>
      <c r="AQL483" s="59"/>
      <c r="AQM483" s="59"/>
      <c r="AQN483" s="59"/>
      <c r="AQO483" s="59"/>
      <c r="AQP483" s="59"/>
      <c r="AQQ483" s="59"/>
      <c r="AQR483" s="59"/>
      <c r="AQS483" s="59"/>
      <c r="AQT483" s="59"/>
      <c r="AQU483" s="59"/>
      <c r="AQV483" s="59"/>
      <c r="AQW483" s="59"/>
      <c r="AQX483" s="59"/>
      <c r="AQY483" s="59"/>
      <c r="AQZ483" s="59"/>
      <c r="ARA483" s="59"/>
      <c r="ARB483" s="59"/>
      <c r="ARC483" s="59"/>
      <c r="ARD483" s="59"/>
      <c r="ARE483" s="59"/>
      <c r="ARF483" s="59"/>
      <c r="ARG483" s="59"/>
      <c r="ARH483" s="59"/>
      <c r="ARI483" s="59"/>
      <c r="ARJ483" s="59"/>
      <c r="ARK483" s="59"/>
      <c r="ARL483" s="59"/>
      <c r="ARM483" s="59"/>
      <c r="ARN483" s="59"/>
      <c r="ARO483" s="59"/>
      <c r="ARP483" s="59"/>
      <c r="ARQ483" s="59"/>
      <c r="ARR483" s="59"/>
      <c r="ARS483" s="59"/>
      <c r="ART483" s="59"/>
      <c r="ARU483" s="59"/>
      <c r="ARV483" s="59"/>
      <c r="ARW483" s="59"/>
      <c r="ARX483" s="59"/>
      <c r="ARY483" s="59"/>
      <c r="ARZ483" s="59"/>
      <c r="ASA483" s="59"/>
      <c r="ASB483" s="59"/>
      <c r="ASC483" s="59"/>
      <c r="ASD483" s="59"/>
      <c r="ASE483" s="59"/>
      <c r="ASF483" s="59"/>
      <c r="ASG483" s="59"/>
      <c r="ASH483" s="59"/>
      <c r="ASI483" s="59"/>
      <c r="ASJ483" s="59"/>
      <c r="ASK483" s="59"/>
      <c r="ASL483" s="59"/>
      <c r="ASM483" s="59"/>
      <c r="ASN483" s="59"/>
      <c r="ASO483" s="59"/>
      <c r="ASP483" s="59"/>
      <c r="ASQ483" s="59"/>
      <c r="ASR483" s="59"/>
      <c r="ASS483" s="59"/>
      <c r="AST483" s="59"/>
      <c r="ASU483" s="59"/>
      <c r="ASV483" s="59"/>
      <c r="ASW483" s="59"/>
      <c r="ASX483" s="59"/>
      <c r="ASY483" s="59"/>
      <c r="ASZ483" s="59"/>
      <c r="ATA483" s="59"/>
      <c r="ATB483" s="59"/>
      <c r="ATC483" s="59"/>
      <c r="ATD483" s="59"/>
      <c r="ATE483" s="59"/>
      <c r="ATF483" s="59"/>
      <c r="ATG483" s="59"/>
      <c r="ATH483" s="59"/>
      <c r="ATI483" s="59"/>
      <c r="ATJ483" s="59"/>
      <c r="ATK483" s="59"/>
      <c r="ATL483" s="59"/>
      <c r="ATM483" s="59"/>
      <c r="ATN483" s="59"/>
      <c r="ATO483" s="59"/>
      <c r="ATP483" s="59"/>
      <c r="ATQ483" s="59"/>
      <c r="ATR483" s="59"/>
      <c r="ATS483" s="59"/>
      <c r="ATT483" s="59"/>
      <c r="ATU483" s="59"/>
      <c r="ATV483" s="59"/>
      <c r="ATW483" s="59"/>
      <c r="ATX483" s="59"/>
      <c r="ATY483" s="59"/>
      <c r="ATZ483" s="59"/>
      <c r="AUA483" s="59"/>
      <c r="AUB483" s="59"/>
      <c r="AUC483" s="59"/>
      <c r="AUD483" s="59"/>
      <c r="AUE483" s="59"/>
      <c r="AUF483" s="59"/>
      <c r="AUG483" s="59"/>
      <c r="AUH483" s="59"/>
      <c r="AUI483" s="59"/>
      <c r="AUJ483" s="59"/>
      <c r="AUK483" s="59"/>
      <c r="AUL483" s="59"/>
      <c r="AUM483" s="59"/>
      <c r="AUN483" s="59"/>
      <c r="AUO483" s="59"/>
      <c r="AUP483" s="59"/>
      <c r="AUQ483" s="59"/>
      <c r="AUR483" s="59"/>
      <c r="AUS483" s="59"/>
      <c r="AUT483" s="59"/>
      <c r="AUU483" s="59"/>
      <c r="AUV483" s="59"/>
      <c r="AUW483" s="59"/>
      <c r="AUX483" s="59"/>
      <c r="AUY483" s="59"/>
      <c r="AUZ483" s="59"/>
      <c r="AVA483" s="59"/>
      <c r="AVB483" s="59"/>
      <c r="AVC483" s="59"/>
      <c r="AVD483" s="59"/>
      <c r="AVE483" s="59"/>
      <c r="AVF483" s="59"/>
      <c r="AVG483" s="59"/>
      <c r="AVH483" s="59"/>
      <c r="AVI483" s="59"/>
      <c r="AVJ483" s="59"/>
      <c r="AVK483" s="59"/>
      <c r="AVL483" s="59"/>
      <c r="AVM483" s="59"/>
      <c r="AVN483" s="59"/>
      <c r="AVO483" s="59"/>
      <c r="AVP483" s="59"/>
      <c r="AVQ483" s="59"/>
      <c r="AVR483" s="59"/>
      <c r="AVS483" s="59"/>
      <c r="AVT483" s="59"/>
      <c r="AVU483" s="59"/>
      <c r="AVV483" s="59"/>
      <c r="AVW483" s="59"/>
      <c r="AVX483" s="59"/>
      <c r="AVY483" s="59"/>
      <c r="AVZ483" s="59"/>
      <c r="AWA483" s="59"/>
      <c r="AWB483" s="59"/>
      <c r="AWC483" s="59"/>
      <c r="AWD483" s="59"/>
      <c r="AWE483" s="59"/>
      <c r="AWF483" s="59"/>
      <c r="AWG483" s="59"/>
      <c r="AWH483" s="59"/>
      <c r="AWI483" s="59"/>
      <c r="AWJ483" s="59"/>
      <c r="AWK483" s="59"/>
      <c r="AWL483" s="59"/>
      <c r="AWM483" s="59"/>
      <c r="AWN483" s="59"/>
      <c r="AWO483" s="59"/>
      <c r="AWP483" s="59"/>
      <c r="AWQ483" s="59"/>
      <c r="AWR483" s="59"/>
      <c r="AWS483" s="59"/>
      <c r="AWT483" s="59"/>
      <c r="AWU483" s="59"/>
      <c r="AWV483" s="59"/>
      <c r="AWW483" s="59"/>
      <c r="AWX483" s="59"/>
      <c r="AWY483" s="59"/>
      <c r="AWZ483" s="59"/>
      <c r="AXA483" s="59"/>
      <c r="AXB483" s="59"/>
      <c r="AXC483" s="59"/>
      <c r="AXD483" s="59"/>
      <c r="AXE483" s="59"/>
      <c r="AXF483" s="59"/>
      <c r="AXG483" s="59"/>
      <c r="AXH483" s="59"/>
      <c r="AXI483" s="59"/>
      <c r="AXJ483" s="59"/>
      <c r="AXK483" s="59"/>
      <c r="AXL483" s="59"/>
      <c r="AXM483" s="59"/>
      <c r="AXN483" s="59"/>
      <c r="AXO483" s="59"/>
      <c r="AXP483" s="59"/>
      <c r="AXQ483" s="59"/>
      <c r="AXR483" s="59"/>
      <c r="AXS483" s="59"/>
      <c r="AXT483" s="59"/>
      <c r="AXU483" s="59"/>
      <c r="AXV483" s="59"/>
      <c r="AXW483" s="59"/>
      <c r="AXX483" s="59"/>
      <c r="AXY483" s="59"/>
      <c r="AXZ483" s="59"/>
      <c r="AYA483" s="59"/>
      <c r="AYB483" s="59"/>
      <c r="AYC483" s="59"/>
      <c r="AYD483" s="59"/>
      <c r="AYE483" s="59"/>
      <c r="AYF483" s="59"/>
      <c r="AYG483" s="59"/>
      <c r="AYH483" s="59"/>
      <c r="AYI483" s="59"/>
      <c r="AYJ483" s="59"/>
      <c r="AYK483" s="59"/>
      <c r="AYL483" s="59"/>
      <c r="AYM483" s="59"/>
      <c r="AYN483" s="59"/>
      <c r="AYO483" s="59"/>
      <c r="AYP483" s="59"/>
      <c r="AYQ483" s="59"/>
      <c r="AYR483" s="59"/>
      <c r="AYS483" s="59"/>
      <c r="AYT483" s="59"/>
      <c r="AYU483" s="59"/>
      <c r="AYV483" s="59"/>
      <c r="AYW483" s="59"/>
      <c r="AYX483" s="59"/>
      <c r="AYY483" s="59"/>
      <c r="AYZ483" s="59"/>
      <c r="AZA483" s="59"/>
      <c r="AZB483" s="59"/>
      <c r="AZC483" s="59"/>
      <c r="AZD483" s="59"/>
      <c r="AZE483" s="59"/>
      <c r="AZF483" s="59"/>
      <c r="AZG483" s="59"/>
      <c r="AZH483" s="59"/>
      <c r="AZI483" s="59"/>
      <c r="AZJ483" s="59"/>
      <c r="AZK483" s="59"/>
      <c r="AZL483" s="59"/>
      <c r="AZM483" s="59"/>
      <c r="AZN483" s="59"/>
      <c r="AZO483" s="59"/>
      <c r="AZP483" s="59"/>
      <c r="AZQ483" s="59"/>
      <c r="AZR483" s="59"/>
      <c r="AZS483" s="59"/>
      <c r="AZT483" s="59"/>
      <c r="AZU483" s="59"/>
      <c r="AZV483" s="59"/>
      <c r="AZW483" s="59"/>
      <c r="AZX483" s="59"/>
      <c r="AZY483" s="59"/>
      <c r="AZZ483" s="59"/>
      <c r="BAA483" s="59"/>
      <c r="BAB483" s="59"/>
      <c r="BAC483" s="59"/>
      <c r="BAD483" s="59"/>
      <c r="BAE483" s="59"/>
      <c r="BAF483" s="59"/>
      <c r="BAG483" s="59"/>
      <c r="BAH483" s="59"/>
      <c r="BAI483" s="59"/>
      <c r="BAJ483" s="59"/>
      <c r="BAK483" s="59"/>
      <c r="BAL483" s="59"/>
      <c r="BAM483" s="59"/>
      <c r="BAN483" s="59"/>
      <c r="BAO483" s="59"/>
      <c r="BAP483" s="59"/>
      <c r="BAQ483" s="59"/>
      <c r="BAR483" s="59"/>
      <c r="BAS483" s="59"/>
      <c r="BAT483" s="59"/>
      <c r="BAU483" s="59"/>
      <c r="BAV483" s="59"/>
      <c r="BAW483" s="59"/>
      <c r="BAX483" s="59"/>
      <c r="BAY483" s="59"/>
      <c r="BAZ483" s="59"/>
      <c r="BBA483" s="59"/>
      <c r="BBB483" s="59"/>
      <c r="BBC483" s="59"/>
      <c r="BBD483" s="59"/>
      <c r="BBE483" s="59"/>
      <c r="BBF483" s="59"/>
      <c r="BBG483" s="59"/>
      <c r="BBH483" s="59"/>
      <c r="BBI483" s="59"/>
      <c r="BBJ483" s="59"/>
      <c r="BBK483" s="59"/>
      <c r="BBL483" s="59"/>
      <c r="BBM483" s="59"/>
      <c r="BBN483" s="59"/>
      <c r="BBO483" s="59"/>
      <c r="BBP483" s="59"/>
      <c r="BBQ483" s="59"/>
      <c r="BBR483" s="59"/>
      <c r="BBS483" s="59"/>
      <c r="BBT483" s="59"/>
      <c r="BBU483" s="59"/>
      <c r="BBV483" s="59"/>
      <c r="BBW483" s="59"/>
      <c r="BBX483" s="59"/>
      <c r="BBY483" s="59"/>
      <c r="BBZ483" s="59"/>
      <c r="BCA483" s="59"/>
      <c r="BCB483" s="59"/>
      <c r="BCC483" s="59"/>
      <c r="BCD483" s="59"/>
      <c r="BCE483" s="59"/>
      <c r="BCF483" s="59"/>
      <c r="BCG483" s="59"/>
      <c r="BCH483" s="59"/>
      <c r="BCI483" s="59"/>
      <c r="BCJ483" s="59"/>
      <c r="BCK483" s="59"/>
      <c r="BCL483" s="59"/>
      <c r="BCM483" s="59"/>
      <c r="BCN483" s="59"/>
      <c r="BCO483" s="59"/>
      <c r="BCP483" s="59"/>
      <c r="BCQ483" s="59"/>
      <c r="BCR483" s="59"/>
      <c r="BCS483" s="59"/>
      <c r="BCT483" s="59"/>
      <c r="BCU483" s="59"/>
      <c r="BCV483" s="59"/>
      <c r="BCW483" s="59"/>
      <c r="BCX483" s="59"/>
      <c r="BCY483" s="59"/>
      <c r="BCZ483" s="59"/>
      <c r="BDA483" s="59"/>
      <c r="BDB483" s="59"/>
      <c r="BDC483" s="59"/>
      <c r="BDD483" s="59"/>
      <c r="BDE483" s="59"/>
      <c r="BDF483" s="59"/>
      <c r="BDG483" s="59"/>
      <c r="BDH483" s="59"/>
      <c r="BDI483" s="59"/>
      <c r="BDJ483" s="59"/>
      <c r="BDK483" s="59"/>
      <c r="BDL483" s="59"/>
      <c r="BDM483" s="59"/>
      <c r="BDN483" s="59"/>
      <c r="BDO483" s="59"/>
      <c r="BDP483" s="59"/>
      <c r="BDQ483" s="59"/>
      <c r="BDR483" s="59"/>
      <c r="BDS483" s="59"/>
      <c r="BDT483" s="59"/>
      <c r="BDU483" s="59"/>
      <c r="BDV483" s="59"/>
      <c r="BDW483" s="59"/>
      <c r="BDX483" s="59"/>
      <c r="BDY483" s="59"/>
      <c r="BDZ483" s="59"/>
      <c r="BEA483" s="59"/>
      <c r="BEB483" s="59"/>
      <c r="BEC483" s="59"/>
      <c r="BED483" s="59"/>
      <c r="BEE483" s="59"/>
      <c r="BEF483" s="59"/>
      <c r="BEG483" s="59"/>
      <c r="BEH483" s="59"/>
      <c r="BEI483" s="59"/>
      <c r="BEJ483" s="59"/>
      <c r="BEK483" s="59"/>
      <c r="BEL483" s="59"/>
      <c r="BEM483" s="59"/>
      <c r="BEN483" s="59"/>
      <c r="BEO483" s="59"/>
      <c r="BEP483" s="59"/>
      <c r="BEQ483" s="59"/>
      <c r="BER483" s="59"/>
      <c r="BES483" s="59"/>
      <c r="BET483" s="59"/>
      <c r="BEU483" s="59"/>
      <c r="BEV483" s="59"/>
      <c r="BEW483" s="59"/>
      <c r="BEX483" s="59"/>
      <c r="BEY483" s="59"/>
      <c r="BEZ483" s="59"/>
      <c r="BFA483" s="59"/>
      <c r="BFB483" s="59"/>
      <c r="BFC483" s="59"/>
      <c r="BFD483" s="59"/>
      <c r="BFE483" s="59"/>
      <c r="BFF483" s="59"/>
      <c r="BFG483" s="59"/>
      <c r="BFH483" s="59"/>
      <c r="BFI483" s="59"/>
      <c r="BFJ483" s="59"/>
      <c r="BFK483" s="59"/>
      <c r="BFL483" s="59"/>
      <c r="BFM483" s="59"/>
      <c r="BFN483" s="59"/>
      <c r="BFO483" s="59"/>
      <c r="BFP483" s="59"/>
      <c r="BFQ483" s="59"/>
      <c r="BFR483" s="59"/>
      <c r="BFS483" s="59"/>
      <c r="BFT483" s="59"/>
      <c r="BFU483" s="59"/>
      <c r="BFV483" s="59"/>
      <c r="BFW483" s="59"/>
      <c r="BFX483" s="59"/>
      <c r="BFY483" s="59"/>
      <c r="BFZ483" s="59"/>
      <c r="BGA483" s="59"/>
      <c r="BGB483" s="59"/>
      <c r="BGC483" s="59"/>
      <c r="BGD483" s="59"/>
      <c r="BGE483" s="59"/>
      <c r="BGF483" s="59"/>
      <c r="BGG483" s="59"/>
      <c r="BGH483" s="59"/>
      <c r="BGI483" s="59"/>
      <c r="BGJ483" s="59"/>
      <c r="BGK483" s="59"/>
      <c r="BGL483" s="59"/>
      <c r="BGM483" s="59"/>
      <c r="BGN483" s="59"/>
      <c r="BGO483" s="59"/>
      <c r="BGP483" s="59"/>
      <c r="BGQ483" s="59"/>
      <c r="BGR483" s="59"/>
      <c r="BGS483" s="59"/>
      <c r="BGT483" s="59"/>
      <c r="BGU483" s="59"/>
      <c r="BGV483" s="59"/>
      <c r="BGW483" s="59"/>
      <c r="BGX483" s="59"/>
      <c r="BGY483" s="59"/>
      <c r="BGZ483" s="59"/>
      <c r="BHA483" s="59"/>
      <c r="BHB483" s="59"/>
      <c r="BHC483" s="59"/>
      <c r="BHD483" s="59"/>
      <c r="BHE483" s="59"/>
      <c r="BHF483" s="59"/>
      <c r="BHG483" s="59"/>
      <c r="BHH483" s="59"/>
      <c r="BHI483" s="59"/>
      <c r="BHJ483" s="59"/>
      <c r="BHK483" s="59"/>
      <c r="BHL483" s="59"/>
      <c r="BHM483" s="59"/>
      <c r="BHN483" s="59"/>
      <c r="BHO483" s="59"/>
      <c r="BHP483" s="59"/>
      <c r="BHQ483" s="59"/>
      <c r="BHR483" s="59"/>
      <c r="BHS483" s="59"/>
      <c r="BHT483" s="59"/>
      <c r="BHU483" s="59"/>
      <c r="BHV483" s="59"/>
      <c r="BHW483" s="59"/>
      <c r="BHX483" s="59"/>
      <c r="BHY483" s="59"/>
      <c r="BHZ483" s="59"/>
      <c r="BIA483" s="59"/>
      <c r="BIB483" s="59"/>
      <c r="BIC483" s="59"/>
      <c r="BID483" s="59"/>
      <c r="BIE483" s="59"/>
      <c r="BIF483" s="59"/>
      <c r="BIG483" s="59"/>
      <c r="BIH483" s="59"/>
      <c r="BII483" s="59"/>
      <c r="BIJ483" s="59"/>
      <c r="BIK483" s="59"/>
      <c r="BIL483" s="59"/>
      <c r="BIM483" s="59"/>
      <c r="BIN483" s="59"/>
      <c r="BIO483" s="59"/>
      <c r="BIP483" s="59"/>
      <c r="BIQ483" s="59"/>
      <c r="BIR483" s="59"/>
      <c r="BIS483" s="59"/>
      <c r="BIT483" s="59"/>
      <c r="BIU483" s="59"/>
      <c r="BIV483" s="59"/>
      <c r="BIW483" s="59"/>
      <c r="BIX483" s="59"/>
      <c r="BIY483" s="59"/>
      <c r="BIZ483" s="59"/>
      <c r="BJA483" s="59"/>
      <c r="BJB483" s="59"/>
      <c r="BJC483" s="59"/>
      <c r="BJD483" s="59"/>
      <c r="BJE483" s="59"/>
      <c r="BJF483" s="59"/>
      <c r="BJG483" s="59"/>
      <c r="BJH483" s="59"/>
      <c r="BJI483" s="59"/>
      <c r="BJJ483" s="59"/>
      <c r="BJK483" s="59"/>
      <c r="BJL483" s="59"/>
      <c r="BJM483" s="59"/>
      <c r="BJN483" s="59"/>
      <c r="BJO483" s="59"/>
      <c r="BJP483" s="59"/>
      <c r="BJQ483" s="59"/>
      <c r="BJR483" s="59"/>
      <c r="BJS483" s="59"/>
      <c r="BJT483" s="59"/>
      <c r="BJU483" s="59"/>
      <c r="BJV483" s="59"/>
      <c r="BJW483" s="59"/>
      <c r="BJX483" s="59"/>
      <c r="BJY483" s="59"/>
      <c r="BJZ483" s="59"/>
      <c r="BKA483" s="59"/>
      <c r="BKB483" s="59"/>
      <c r="BKC483" s="59"/>
      <c r="BKD483" s="59"/>
      <c r="BKE483" s="59"/>
      <c r="BKF483" s="59"/>
      <c r="BKG483" s="59"/>
      <c r="BKH483" s="59"/>
      <c r="BKI483" s="59"/>
      <c r="BKJ483" s="59"/>
      <c r="BKK483" s="59"/>
      <c r="BKL483" s="59"/>
      <c r="BKM483" s="59"/>
      <c r="BKN483" s="59"/>
      <c r="BKO483" s="59"/>
      <c r="BKP483" s="59"/>
      <c r="BKQ483" s="59"/>
      <c r="BKR483" s="59"/>
      <c r="BKS483" s="59"/>
      <c r="BKT483" s="59"/>
      <c r="BKU483" s="59"/>
      <c r="BKV483" s="59"/>
      <c r="BKW483" s="59"/>
      <c r="BKX483" s="59"/>
      <c r="BKY483" s="59"/>
      <c r="BKZ483" s="59"/>
      <c r="BLA483" s="59"/>
      <c r="BLB483" s="59"/>
      <c r="BLC483" s="59"/>
      <c r="BLD483" s="59"/>
      <c r="BLE483" s="59"/>
      <c r="BLF483" s="59"/>
      <c r="BLG483" s="59"/>
      <c r="BLH483" s="59"/>
      <c r="BLI483" s="59"/>
      <c r="BLJ483" s="59"/>
      <c r="BLK483" s="59"/>
      <c r="BLL483" s="59"/>
      <c r="BLM483" s="59"/>
      <c r="BLN483" s="59"/>
      <c r="BLO483" s="59"/>
      <c r="BLP483" s="59"/>
      <c r="BLQ483" s="59"/>
      <c r="BLR483" s="59"/>
      <c r="BLS483" s="59"/>
      <c r="BLT483" s="59"/>
      <c r="BLU483" s="59"/>
      <c r="BLV483" s="59"/>
      <c r="BLW483" s="59"/>
      <c r="BLX483" s="59"/>
      <c r="BLY483" s="59"/>
      <c r="BLZ483" s="59"/>
      <c r="BMA483" s="59"/>
      <c r="BMB483" s="59"/>
      <c r="BMC483" s="59"/>
      <c r="BMD483" s="59"/>
      <c r="BME483" s="59"/>
      <c r="BMF483" s="59"/>
      <c r="BMG483" s="59"/>
      <c r="BMH483" s="59"/>
      <c r="BMI483" s="59"/>
      <c r="BMJ483" s="59"/>
      <c r="BMK483" s="59"/>
      <c r="BML483" s="59"/>
      <c r="BMM483" s="59"/>
      <c r="BMN483" s="59"/>
      <c r="BMO483" s="59"/>
      <c r="BMP483" s="59"/>
      <c r="BMQ483" s="59"/>
      <c r="BMR483" s="59"/>
      <c r="BMS483" s="59"/>
      <c r="BMT483" s="59"/>
      <c r="BMU483" s="59"/>
      <c r="BMV483" s="59"/>
      <c r="BMW483" s="59"/>
      <c r="BMX483" s="59"/>
      <c r="BMY483" s="59"/>
      <c r="BMZ483" s="59"/>
      <c r="BNA483" s="59"/>
      <c r="BNB483" s="59"/>
      <c r="BNC483" s="59"/>
      <c r="BND483" s="59"/>
      <c r="BNE483" s="59"/>
      <c r="BNF483" s="59"/>
      <c r="BNG483" s="59"/>
      <c r="BNH483" s="59"/>
      <c r="BNI483" s="59"/>
      <c r="BNJ483" s="59"/>
      <c r="BNK483" s="59"/>
      <c r="BNL483" s="59"/>
      <c r="BNM483" s="59"/>
      <c r="BNN483" s="59"/>
      <c r="BNO483" s="59"/>
      <c r="BNP483" s="59"/>
      <c r="BNQ483" s="59"/>
      <c r="BNR483" s="59"/>
      <c r="BNS483" s="59"/>
      <c r="BNT483" s="59"/>
      <c r="BNU483" s="59"/>
      <c r="BNV483" s="59"/>
      <c r="BNW483" s="59"/>
      <c r="BNX483" s="59"/>
      <c r="BNY483" s="59"/>
      <c r="BNZ483" s="59"/>
      <c r="BOA483" s="59"/>
      <c r="BOB483" s="59"/>
      <c r="BOC483" s="59"/>
      <c r="BOD483" s="59"/>
      <c r="BOE483" s="59"/>
      <c r="BOF483" s="59"/>
      <c r="BOG483" s="59"/>
      <c r="BOH483" s="59"/>
      <c r="BOI483" s="59"/>
      <c r="BOJ483" s="59"/>
      <c r="BOK483" s="59"/>
      <c r="BOL483" s="59"/>
      <c r="BOM483" s="59"/>
      <c r="BON483" s="59"/>
      <c r="BOO483" s="59"/>
      <c r="BOP483" s="59"/>
      <c r="BOQ483" s="59"/>
      <c r="BOR483" s="59"/>
      <c r="BOS483" s="59"/>
      <c r="BOT483" s="59"/>
      <c r="BOU483" s="59"/>
      <c r="BOV483" s="59"/>
      <c r="BOW483" s="59"/>
      <c r="BOX483" s="59"/>
      <c r="BOY483" s="59"/>
      <c r="BOZ483" s="59"/>
      <c r="BPA483" s="59"/>
      <c r="BPB483" s="59"/>
      <c r="BPC483" s="59"/>
      <c r="BPD483" s="59"/>
      <c r="BPE483" s="59"/>
      <c r="BPF483" s="59"/>
      <c r="BPG483" s="59"/>
      <c r="BPH483" s="59"/>
      <c r="BPI483" s="59"/>
      <c r="BPJ483" s="59"/>
      <c r="BPK483" s="59"/>
      <c r="BPL483" s="59"/>
      <c r="BPM483" s="59"/>
      <c r="BPN483" s="59"/>
      <c r="BPO483" s="59"/>
      <c r="BPP483" s="59"/>
      <c r="BPQ483" s="59"/>
      <c r="BPR483" s="59"/>
      <c r="BPS483" s="59"/>
      <c r="BPT483" s="59"/>
      <c r="BPU483" s="59"/>
      <c r="BPV483" s="59"/>
      <c r="BPW483" s="59"/>
      <c r="BPX483" s="59"/>
      <c r="BPY483" s="59"/>
      <c r="BPZ483" s="59"/>
      <c r="BQA483" s="59"/>
      <c r="BQB483" s="59"/>
      <c r="BQC483" s="59"/>
      <c r="BQD483" s="59"/>
      <c r="BQE483" s="59"/>
      <c r="BQF483" s="59"/>
      <c r="BQG483" s="59"/>
      <c r="BQH483" s="59"/>
      <c r="BQI483" s="59"/>
      <c r="BQJ483" s="59"/>
      <c r="BQK483" s="59"/>
      <c r="BQL483" s="59"/>
      <c r="BQM483" s="59"/>
      <c r="BQN483" s="59"/>
      <c r="BQO483" s="59"/>
      <c r="BQP483" s="59"/>
      <c r="BQQ483" s="59"/>
      <c r="BQR483" s="59"/>
      <c r="BQS483" s="59"/>
      <c r="BQT483" s="59"/>
      <c r="BQU483" s="59"/>
      <c r="BQV483" s="59"/>
      <c r="BQW483" s="59"/>
      <c r="BQX483" s="59"/>
      <c r="BQY483" s="59"/>
      <c r="BQZ483" s="59"/>
      <c r="BRA483" s="59"/>
      <c r="BRB483" s="59"/>
      <c r="BRC483" s="59"/>
      <c r="BRD483" s="59"/>
      <c r="BRE483" s="59"/>
      <c r="BRF483" s="59"/>
      <c r="BRG483" s="59"/>
      <c r="BRH483" s="59"/>
      <c r="BRI483" s="59"/>
      <c r="BRJ483" s="59"/>
      <c r="BRK483" s="59"/>
      <c r="BRL483" s="59"/>
      <c r="BRM483" s="59"/>
      <c r="BRN483" s="59"/>
      <c r="BRO483" s="59"/>
      <c r="BRP483" s="59"/>
      <c r="BRQ483" s="59"/>
      <c r="BRR483" s="59"/>
      <c r="BRS483" s="59"/>
      <c r="BRT483" s="59"/>
      <c r="BRU483" s="59"/>
      <c r="BRV483" s="59"/>
      <c r="BRW483" s="59"/>
      <c r="BRX483" s="59"/>
      <c r="BRY483" s="59"/>
      <c r="BRZ483" s="59"/>
      <c r="BSA483" s="59"/>
      <c r="BSB483" s="59"/>
      <c r="BSC483" s="59"/>
      <c r="BSD483" s="59"/>
      <c r="BSE483" s="59"/>
      <c r="BSF483" s="59"/>
      <c r="BSG483" s="59"/>
      <c r="BSH483" s="59"/>
      <c r="BSI483" s="59"/>
      <c r="BSJ483" s="59"/>
      <c r="BSK483" s="59"/>
      <c r="BSL483" s="59"/>
      <c r="BSM483" s="59"/>
      <c r="BSN483" s="59"/>
      <c r="BSO483" s="59"/>
      <c r="BSP483" s="59"/>
      <c r="BSQ483" s="59"/>
      <c r="BSR483" s="59"/>
      <c r="BSS483" s="59"/>
      <c r="BST483" s="59"/>
      <c r="BSU483" s="59"/>
      <c r="BSV483" s="59"/>
      <c r="BSW483" s="59"/>
      <c r="BSX483" s="59"/>
      <c r="BSY483" s="59"/>
      <c r="BSZ483" s="59"/>
      <c r="BTA483" s="59"/>
      <c r="BTB483" s="59"/>
      <c r="BTC483" s="59"/>
      <c r="BTD483" s="59"/>
      <c r="BTE483" s="59"/>
      <c r="BTF483" s="59"/>
      <c r="BTG483" s="59"/>
      <c r="BTH483" s="59"/>
      <c r="BTI483" s="59"/>
      <c r="BTJ483" s="59"/>
      <c r="BTK483" s="59"/>
      <c r="BTL483" s="59"/>
      <c r="BTM483" s="59"/>
      <c r="BTN483" s="59"/>
      <c r="BTO483" s="59"/>
      <c r="BTP483" s="59"/>
      <c r="BTQ483" s="59"/>
      <c r="BTR483" s="59"/>
      <c r="BTS483" s="59"/>
      <c r="BTT483" s="59"/>
      <c r="BTU483" s="59"/>
      <c r="BTV483" s="59"/>
      <c r="BTW483" s="59"/>
      <c r="BTX483" s="59"/>
      <c r="BTY483" s="59"/>
      <c r="BTZ483" s="59"/>
      <c r="BUA483" s="59"/>
      <c r="BUB483" s="59"/>
      <c r="BUC483" s="59"/>
      <c r="BUD483" s="59"/>
      <c r="BUE483" s="59"/>
      <c r="BUF483" s="59"/>
      <c r="BUG483" s="59"/>
      <c r="BUH483" s="59"/>
      <c r="BUI483" s="59"/>
      <c r="BUJ483" s="59"/>
      <c r="BUK483" s="59"/>
      <c r="BUL483" s="59"/>
      <c r="BUM483" s="59"/>
      <c r="BUN483" s="59"/>
      <c r="BUO483" s="59"/>
      <c r="BUP483" s="59"/>
      <c r="BUQ483" s="59"/>
      <c r="BUR483" s="59"/>
      <c r="BUS483" s="59"/>
      <c r="BUT483" s="59"/>
      <c r="BUU483" s="59"/>
      <c r="BUV483" s="59"/>
      <c r="BUW483" s="59"/>
      <c r="BUX483" s="59"/>
      <c r="BUY483" s="59"/>
      <c r="BUZ483" s="59"/>
      <c r="BVA483" s="59"/>
      <c r="BVB483" s="59"/>
      <c r="BVC483" s="59"/>
      <c r="BVD483" s="59"/>
      <c r="BVE483" s="59"/>
      <c r="BVF483" s="59"/>
      <c r="BVG483" s="59"/>
      <c r="BVH483" s="59"/>
      <c r="BVI483" s="59"/>
      <c r="BVJ483" s="59"/>
      <c r="BVK483" s="59"/>
      <c r="BVL483" s="59"/>
      <c r="BVM483" s="59"/>
      <c r="BVN483" s="59"/>
      <c r="BVO483" s="59"/>
      <c r="BVP483" s="59"/>
      <c r="BVQ483" s="59"/>
      <c r="BVR483" s="59"/>
      <c r="BVS483" s="59"/>
      <c r="BVT483" s="59"/>
      <c r="BVU483" s="59"/>
      <c r="BVV483" s="59"/>
      <c r="BVW483" s="59"/>
      <c r="BVX483" s="59"/>
      <c r="BVY483" s="59"/>
      <c r="BVZ483" s="59"/>
      <c r="BWA483" s="59"/>
      <c r="BWB483" s="59"/>
      <c r="BWC483" s="59"/>
      <c r="BWD483" s="59"/>
      <c r="BWE483" s="59"/>
      <c r="BWF483" s="59"/>
      <c r="BWG483" s="59"/>
      <c r="BWH483" s="59"/>
      <c r="BWI483" s="59"/>
      <c r="BWJ483" s="59"/>
      <c r="BWK483" s="59"/>
      <c r="BWL483" s="59"/>
      <c r="BWM483" s="59"/>
      <c r="BWN483" s="59"/>
      <c r="BWO483" s="59"/>
      <c r="BWP483" s="59"/>
      <c r="BWQ483" s="59"/>
      <c r="BWR483" s="59"/>
      <c r="BWS483" s="59"/>
      <c r="BWT483" s="59"/>
      <c r="BWU483" s="59"/>
      <c r="BWV483" s="59"/>
      <c r="BWW483" s="59"/>
      <c r="BWX483" s="59"/>
      <c r="BWY483" s="59"/>
      <c r="BWZ483" s="59"/>
      <c r="BXA483" s="59"/>
      <c r="BXB483" s="59"/>
      <c r="BXC483" s="59"/>
      <c r="BXD483" s="59"/>
      <c r="BXE483" s="59"/>
      <c r="BXF483" s="59"/>
      <c r="BXG483" s="59"/>
      <c r="BXH483" s="59"/>
      <c r="BXI483" s="59"/>
      <c r="BXJ483" s="59"/>
      <c r="BXK483" s="59"/>
      <c r="BXL483" s="59"/>
      <c r="BXM483" s="59"/>
      <c r="BXN483" s="59"/>
      <c r="BXO483" s="59"/>
      <c r="BXP483" s="59"/>
      <c r="BXQ483" s="59"/>
      <c r="BXR483" s="59"/>
      <c r="BXS483" s="59"/>
      <c r="BXT483" s="59"/>
      <c r="BXU483" s="59"/>
      <c r="BXV483" s="59"/>
      <c r="BXW483" s="59"/>
      <c r="BXX483" s="59"/>
      <c r="BXY483" s="59"/>
      <c r="BXZ483" s="59"/>
      <c r="BYA483" s="59"/>
      <c r="BYB483" s="59"/>
      <c r="BYC483" s="59"/>
      <c r="BYD483" s="59"/>
      <c r="BYE483" s="59"/>
      <c r="BYF483" s="59"/>
      <c r="BYG483" s="59"/>
      <c r="BYH483" s="59"/>
      <c r="BYI483" s="59"/>
      <c r="BYJ483" s="59"/>
      <c r="BYK483" s="59"/>
      <c r="BYL483" s="59"/>
      <c r="BYM483" s="59"/>
      <c r="BYN483" s="59"/>
      <c r="BYO483" s="59"/>
      <c r="BYP483" s="59"/>
      <c r="BYQ483" s="59"/>
      <c r="BYR483" s="59"/>
      <c r="BYS483" s="59"/>
      <c r="BYT483" s="59"/>
      <c r="BYU483" s="59"/>
      <c r="BYV483" s="59"/>
      <c r="BYW483" s="59"/>
      <c r="BYX483" s="59"/>
      <c r="BYY483" s="59"/>
      <c r="BYZ483" s="59"/>
      <c r="BZA483" s="59"/>
      <c r="BZB483" s="59"/>
      <c r="BZC483" s="59"/>
      <c r="BZD483" s="59"/>
      <c r="BZE483" s="59"/>
      <c r="BZF483" s="59"/>
      <c r="BZG483" s="59"/>
      <c r="BZH483" s="59"/>
      <c r="BZI483" s="59"/>
      <c r="BZJ483" s="59"/>
      <c r="BZK483" s="59"/>
      <c r="BZL483" s="59"/>
      <c r="BZM483" s="59"/>
      <c r="BZN483" s="59"/>
      <c r="BZO483" s="59"/>
      <c r="BZP483" s="59"/>
      <c r="BZQ483" s="59"/>
      <c r="BZR483" s="59"/>
      <c r="BZS483" s="59"/>
      <c r="BZT483" s="59"/>
      <c r="BZU483" s="59"/>
      <c r="BZV483" s="59"/>
      <c r="BZW483" s="59"/>
      <c r="BZX483" s="59"/>
      <c r="BZY483" s="59"/>
      <c r="BZZ483" s="59"/>
      <c r="CAA483" s="59"/>
      <c r="CAB483" s="59"/>
      <c r="CAC483" s="59"/>
      <c r="CAD483" s="59"/>
      <c r="CAE483" s="59"/>
      <c r="CAF483" s="59"/>
      <c r="CAG483" s="59"/>
      <c r="CAH483" s="59"/>
      <c r="CAI483" s="59"/>
      <c r="CAJ483" s="59"/>
      <c r="CAK483" s="59"/>
      <c r="CAL483" s="59"/>
      <c r="CAM483" s="59"/>
      <c r="CAN483" s="59"/>
      <c r="CAO483" s="59"/>
      <c r="CAP483" s="59"/>
      <c r="CAQ483" s="59"/>
      <c r="CAR483" s="59"/>
      <c r="CAS483" s="59"/>
      <c r="CAT483" s="59"/>
      <c r="CAU483" s="59"/>
      <c r="CAV483" s="59"/>
      <c r="CAW483" s="59"/>
      <c r="CAX483" s="59"/>
      <c r="CAY483" s="59"/>
      <c r="CAZ483" s="59"/>
      <c r="CBA483" s="59"/>
      <c r="CBB483" s="59"/>
      <c r="CBC483" s="59"/>
      <c r="CBD483" s="59"/>
      <c r="CBE483" s="59"/>
      <c r="CBF483" s="59"/>
      <c r="CBG483" s="59"/>
      <c r="CBH483" s="59"/>
      <c r="CBI483" s="59"/>
      <c r="CBJ483" s="59"/>
      <c r="CBK483" s="59"/>
      <c r="CBL483" s="59"/>
      <c r="CBM483" s="59"/>
      <c r="CBN483" s="59"/>
      <c r="CBO483" s="59"/>
      <c r="CBP483" s="59"/>
      <c r="CBQ483" s="59"/>
      <c r="CBR483" s="59"/>
      <c r="CBS483" s="59"/>
      <c r="CBT483" s="59"/>
      <c r="CBU483" s="59"/>
      <c r="CBV483" s="59"/>
      <c r="CBW483" s="59"/>
      <c r="CBX483" s="59"/>
      <c r="CBY483" s="59"/>
      <c r="CBZ483" s="59"/>
      <c r="CCA483" s="59"/>
      <c r="CCB483" s="59"/>
      <c r="CCC483" s="59"/>
      <c r="CCD483" s="59"/>
      <c r="CCE483" s="59"/>
      <c r="CCF483" s="59"/>
      <c r="CCG483" s="59"/>
      <c r="CCH483" s="59"/>
      <c r="CCI483" s="59"/>
      <c r="CCJ483" s="59"/>
      <c r="CCK483" s="59"/>
      <c r="CCL483" s="59"/>
      <c r="CCM483" s="59"/>
      <c r="CCN483" s="59"/>
      <c r="CCO483" s="59"/>
      <c r="CCP483" s="59"/>
      <c r="CCQ483" s="59"/>
      <c r="CCR483" s="59"/>
      <c r="CCS483" s="59"/>
      <c r="CCT483" s="59"/>
      <c r="CCU483" s="59"/>
      <c r="CCV483" s="59"/>
      <c r="CCW483" s="59"/>
      <c r="CCX483" s="59"/>
      <c r="CCY483" s="59"/>
      <c r="CCZ483" s="59"/>
      <c r="CDA483" s="59"/>
      <c r="CDB483" s="59"/>
      <c r="CDC483" s="59"/>
      <c r="CDD483" s="59"/>
      <c r="CDE483" s="59"/>
      <c r="CDF483" s="59"/>
      <c r="CDG483" s="59"/>
      <c r="CDH483" s="59"/>
      <c r="CDI483" s="59"/>
      <c r="CDJ483" s="59"/>
      <c r="CDK483" s="59"/>
      <c r="CDL483" s="59"/>
      <c r="CDM483" s="59"/>
      <c r="CDN483" s="59"/>
      <c r="CDO483" s="59"/>
      <c r="CDP483" s="59"/>
      <c r="CDQ483" s="59"/>
      <c r="CDR483" s="59"/>
      <c r="CDS483" s="59"/>
      <c r="CDT483" s="59"/>
      <c r="CDU483" s="59"/>
      <c r="CDV483" s="59"/>
      <c r="CDW483" s="59"/>
      <c r="CDX483" s="59"/>
      <c r="CDY483" s="59"/>
      <c r="CDZ483" s="59"/>
      <c r="CEA483" s="59"/>
      <c r="CEB483" s="59"/>
      <c r="CEC483" s="59"/>
      <c r="CED483" s="59"/>
      <c r="CEE483" s="59"/>
      <c r="CEF483" s="59"/>
      <c r="CEG483" s="59"/>
      <c r="CEH483" s="59"/>
      <c r="CEI483" s="59"/>
      <c r="CEJ483" s="59"/>
      <c r="CEK483" s="59"/>
      <c r="CEL483" s="59"/>
      <c r="CEM483" s="59"/>
      <c r="CEN483" s="59"/>
      <c r="CEO483" s="59"/>
      <c r="CEP483" s="59"/>
      <c r="CEQ483" s="59"/>
      <c r="CER483" s="59"/>
      <c r="CES483" s="59"/>
      <c r="CET483" s="59"/>
      <c r="CEU483" s="59"/>
      <c r="CEV483" s="59"/>
      <c r="CEW483" s="59"/>
      <c r="CEX483" s="59"/>
      <c r="CEY483" s="59"/>
      <c r="CEZ483" s="59"/>
      <c r="CFA483" s="59"/>
      <c r="CFB483" s="59"/>
      <c r="CFC483" s="59"/>
      <c r="CFD483" s="59"/>
      <c r="CFE483" s="59"/>
      <c r="CFF483" s="59"/>
      <c r="CFG483" s="59"/>
      <c r="CFH483" s="59"/>
      <c r="CFI483" s="59"/>
      <c r="CFJ483" s="59"/>
      <c r="CFK483" s="59"/>
      <c r="CFL483" s="59"/>
      <c r="CFM483" s="59"/>
      <c r="CFN483" s="59"/>
      <c r="CFO483" s="59"/>
      <c r="CFP483" s="59"/>
      <c r="CFQ483" s="59"/>
      <c r="CFR483" s="59"/>
      <c r="CFS483" s="59"/>
      <c r="CFT483" s="59"/>
      <c r="CFU483" s="59"/>
      <c r="CFV483" s="59"/>
      <c r="CFW483" s="59"/>
      <c r="CFX483" s="59"/>
      <c r="CFY483" s="59"/>
      <c r="CFZ483" s="59"/>
      <c r="CGA483" s="59"/>
      <c r="CGB483" s="59"/>
      <c r="CGC483" s="59"/>
      <c r="CGD483" s="59"/>
      <c r="CGE483" s="59"/>
      <c r="CGF483" s="59"/>
      <c r="CGG483" s="59"/>
      <c r="CGH483" s="59"/>
      <c r="CGI483" s="59"/>
      <c r="CGJ483" s="59"/>
      <c r="CGK483" s="59"/>
      <c r="CGL483" s="59"/>
      <c r="CGM483" s="59"/>
      <c r="CGN483" s="59"/>
      <c r="CGO483" s="59"/>
      <c r="CGP483" s="59"/>
      <c r="CGQ483" s="59"/>
      <c r="CGR483" s="59"/>
      <c r="CGS483" s="59"/>
      <c r="CGT483" s="59"/>
      <c r="CGU483" s="59"/>
      <c r="CGV483" s="59"/>
      <c r="CGW483" s="59"/>
      <c r="CGX483" s="59"/>
      <c r="CGY483" s="59"/>
      <c r="CGZ483" s="59"/>
      <c r="CHA483" s="59"/>
      <c r="CHB483" s="59"/>
      <c r="CHC483" s="59"/>
      <c r="CHD483" s="59"/>
      <c r="CHE483" s="59"/>
      <c r="CHF483" s="59"/>
      <c r="CHG483" s="59"/>
      <c r="CHH483" s="59"/>
      <c r="CHI483" s="59"/>
      <c r="CHJ483" s="59"/>
      <c r="CHK483" s="59"/>
      <c r="CHL483" s="59"/>
      <c r="CHM483" s="59"/>
      <c r="CHN483" s="59"/>
      <c r="CHO483" s="59"/>
      <c r="CHP483" s="59"/>
      <c r="CHQ483" s="59"/>
      <c r="CHR483" s="59"/>
      <c r="CHS483" s="59"/>
      <c r="CHT483" s="59"/>
      <c r="CHU483" s="59"/>
      <c r="CHV483" s="59"/>
      <c r="CHW483" s="59"/>
      <c r="CHX483" s="59"/>
      <c r="CHY483" s="59"/>
      <c r="CHZ483" s="59"/>
      <c r="CIA483" s="59"/>
      <c r="CIB483" s="59"/>
      <c r="CIC483" s="59"/>
      <c r="CID483" s="59"/>
      <c r="CIE483" s="59"/>
      <c r="CIF483" s="59"/>
      <c r="CIG483" s="59"/>
      <c r="CIH483" s="59"/>
      <c r="CII483" s="59"/>
      <c r="CIJ483" s="59"/>
      <c r="CIK483" s="59"/>
      <c r="CIL483" s="59"/>
      <c r="CIM483" s="59"/>
      <c r="CIN483" s="59"/>
      <c r="CIO483" s="59"/>
      <c r="CIP483" s="59"/>
      <c r="CIQ483" s="59"/>
      <c r="CIR483" s="59"/>
      <c r="CIS483" s="59"/>
      <c r="CIT483" s="59"/>
      <c r="CIU483" s="59"/>
      <c r="CIV483" s="59"/>
      <c r="CIW483" s="59"/>
      <c r="CIX483" s="59"/>
      <c r="CIY483" s="59"/>
      <c r="CIZ483" s="59"/>
      <c r="CJA483" s="59"/>
      <c r="CJB483" s="59"/>
      <c r="CJC483" s="59"/>
      <c r="CJD483" s="59"/>
      <c r="CJE483" s="59"/>
      <c r="CJF483" s="59"/>
      <c r="CJG483" s="59"/>
      <c r="CJH483" s="59"/>
      <c r="CJI483" s="59"/>
      <c r="CJJ483" s="59"/>
      <c r="CJK483" s="59"/>
      <c r="CJL483" s="59"/>
      <c r="CJM483" s="59"/>
      <c r="CJN483" s="59"/>
      <c r="CJO483" s="59"/>
      <c r="CJP483" s="59"/>
      <c r="CJQ483" s="59"/>
      <c r="CJR483" s="59"/>
      <c r="CJS483" s="59"/>
      <c r="CJT483" s="59"/>
      <c r="CJU483" s="59"/>
      <c r="CJV483" s="59"/>
      <c r="CJW483" s="59"/>
      <c r="CJX483" s="59"/>
      <c r="CJY483" s="59"/>
      <c r="CJZ483" s="59"/>
      <c r="CKA483" s="59"/>
      <c r="CKB483" s="59"/>
      <c r="CKC483" s="59"/>
      <c r="CKD483" s="59"/>
      <c r="CKE483" s="59"/>
      <c r="CKF483" s="59"/>
      <c r="CKG483" s="59"/>
      <c r="CKH483" s="59"/>
      <c r="CKI483" s="59"/>
      <c r="CKJ483" s="59"/>
      <c r="CKK483" s="59"/>
      <c r="CKL483" s="59"/>
      <c r="CKM483" s="59"/>
      <c r="CKN483" s="59"/>
      <c r="CKO483" s="59"/>
      <c r="CKP483" s="59"/>
      <c r="CKQ483" s="59"/>
      <c r="CKR483" s="59"/>
      <c r="CKS483" s="59"/>
      <c r="CKT483" s="59"/>
      <c r="CKU483" s="59"/>
      <c r="CKV483" s="59"/>
      <c r="CKW483" s="59"/>
      <c r="CKX483" s="59"/>
      <c r="CKY483" s="59"/>
      <c r="CKZ483" s="59"/>
      <c r="CLA483" s="59"/>
      <c r="CLB483" s="59"/>
      <c r="CLC483" s="59"/>
      <c r="CLD483" s="59"/>
      <c r="CLE483" s="59"/>
      <c r="CLF483" s="59"/>
      <c r="CLG483" s="59"/>
      <c r="CLH483" s="59"/>
      <c r="CLI483" s="59"/>
      <c r="CLJ483" s="59"/>
      <c r="CLK483" s="59"/>
      <c r="CLL483" s="59"/>
      <c r="CLM483" s="59"/>
      <c r="CLN483" s="59"/>
      <c r="CLO483" s="59"/>
      <c r="CLP483" s="59"/>
      <c r="CLQ483" s="59"/>
      <c r="CLR483" s="59"/>
      <c r="CLS483" s="59"/>
      <c r="CLT483" s="59"/>
      <c r="CLU483" s="59"/>
      <c r="CLV483" s="59"/>
      <c r="CLW483" s="59"/>
      <c r="CLX483" s="59"/>
      <c r="CLY483" s="59"/>
      <c r="CLZ483" s="59"/>
      <c r="CMA483" s="59"/>
      <c r="CMB483" s="59"/>
      <c r="CMC483" s="59"/>
      <c r="CMD483" s="59"/>
      <c r="CME483" s="59"/>
      <c r="CMF483" s="59"/>
      <c r="CMG483" s="59"/>
      <c r="CMH483" s="59"/>
      <c r="CMI483" s="59"/>
      <c r="CMJ483" s="59"/>
      <c r="CMK483" s="59"/>
      <c r="CML483" s="59"/>
      <c r="CMM483" s="59"/>
      <c r="CMN483" s="59"/>
      <c r="CMO483" s="59"/>
      <c r="CMP483" s="59"/>
      <c r="CMQ483" s="59"/>
      <c r="CMR483" s="59"/>
      <c r="CMS483" s="59"/>
      <c r="CMT483" s="59"/>
      <c r="CMU483" s="59"/>
      <c r="CMV483" s="59"/>
      <c r="CMW483" s="59"/>
      <c r="CMX483" s="59"/>
      <c r="CMY483" s="59"/>
      <c r="CMZ483" s="59"/>
      <c r="CNA483" s="59"/>
      <c r="CNB483" s="59"/>
      <c r="CNC483" s="59"/>
      <c r="CND483" s="59"/>
      <c r="CNE483" s="59"/>
      <c r="CNF483" s="59"/>
      <c r="CNG483" s="59"/>
      <c r="CNH483" s="59"/>
      <c r="CNI483" s="59"/>
      <c r="CNJ483" s="59"/>
      <c r="CNK483" s="59"/>
      <c r="CNL483" s="59"/>
      <c r="CNM483" s="59"/>
      <c r="CNN483" s="59"/>
      <c r="CNO483" s="59"/>
      <c r="CNP483" s="59"/>
      <c r="CNQ483" s="59"/>
      <c r="CNR483" s="59"/>
      <c r="CNS483" s="59"/>
      <c r="CNT483" s="59"/>
      <c r="CNU483" s="59"/>
      <c r="CNV483" s="59"/>
      <c r="CNW483" s="59"/>
      <c r="CNX483" s="59"/>
      <c r="CNY483" s="59"/>
      <c r="CNZ483" s="59"/>
      <c r="COA483" s="59"/>
      <c r="COB483" s="59"/>
      <c r="COC483" s="59"/>
      <c r="COD483" s="59"/>
      <c r="COE483" s="59"/>
      <c r="COF483" s="59"/>
      <c r="COG483" s="59"/>
      <c r="COH483" s="59"/>
      <c r="COI483" s="59"/>
      <c r="COJ483" s="59"/>
      <c r="COK483" s="59"/>
      <c r="COL483" s="59"/>
      <c r="COM483" s="59"/>
      <c r="CON483" s="59"/>
      <c r="COO483" s="59"/>
      <c r="COP483" s="59"/>
      <c r="COQ483" s="59"/>
      <c r="COR483" s="59"/>
      <c r="COS483" s="59"/>
      <c r="COT483" s="59"/>
      <c r="COU483" s="59"/>
      <c r="COV483" s="59"/>
      <c r="COW483" s="59"/>
      <c r="COX483" s="59"/>
      <c r="COY483" s="59"/>
      <c r="COZ483" s="59"/>
      <c r="CPA483" s="59"/>
      <c r="CPB483" s="59"/>
      <c r="CPC483" s="59"/>
      <c r="CPD483" s="59"/>
      <c r="CPE483" s="59"/>
      <c r="CPF483" s="59"/>
      <c r="CPG483" s="59"/>
      <c r="CPH483" s="59"/>
      <c r="CPI483" s="59"/>
      <c r="CPJ483" s="59"/>
      <c r="CPK483" s="59"/>
      <c r="CPL483" s="59"/>
      <c r="CPM483" s="59"/>
      <c r="CPN483" s="59"/>
      <c r="CPO483" s="59"/>
      <c r="CPP483" s="59"/>
      <c r="CPQ483" s="59"/>
      <c r="CPR483" s="59"/>
      <c r="CPS483" s="59"/>
      <c r="CPT483" s="59"/>
      <c r="CPU483" s="59"/>
      <c r="CPV483" s="59"/>
      <c r="CPW483" s="59"/>
      <c r="CPX483" s="59"/>
      <c r="CPY483" s="59"/>
      <c r="CPZ483" s="59"/>
      <c r="CQA483" s="59"/>
      <c r="CQB483" s="59"/>
      <c r="CQC483" s="59"/>
      <c r="CQD483" s="59"/>
      <c r="CQE483" s="59"/>
      <c r="CQF483" s="59"/>
      <c r="CQG483" s="59"/>
      <c r="CQH483" s="59"/>
      <c r="CQI483" s="59"/>
      <c r="CQJ483" s="59"/>
      <c r="CQK483" s="59"/>
      <c r="CQL483" s="59"/>
      <c r="CQM483" s="59"/>
      <c r="CQN483" s="59"/>
      <c r="CQO483" s="59"/>
      <c r="CQP483" s="59"/>
      <c r="CQQ483" s="59"/>
      <c r="CQR483" s="59"/>
      <c r="CQS483" s="59"/>
      <c r="CQT483" s="59"/>
      <c r="CQU483" s="59"/>
      <c r="CQV483" s="59"/>
      <c r="CQW483" s="59"/>
      <c r="CQX483" s="59"/>
      <c r="CQY483" s="59"/>
      <c r="CQZ483" s="59"/>
      <c r="CRA483" s="59"/>
      <c r="CRB483" s="59"/>
      <c r="CRC483" s="59"/>
      <c r="CRD483" s="59"/>
      <c r="CRE483" s="59"/>
      <c r="CRF483" s="59"/>
      <c r="CRG483" s="59"/>
      <c r="CRH483" s="59"/>
      <c r="CRI483" s="59"/>
      <c r="CRJ483" s="59"/>
      <c r="CRK483" s="59"/>
      <c r="CRL483" s="59"/>
      <c r="CRM483" s="59"/>
      <c r="CRN483" s="59"/>
      <c r="CRO483" s="59"/>
      <c r="CRP483" s="59"/>
      <c r="CRQ483" s="59"/>
      <c r="CRR483" s="59"/>
      <c r="CRS483" s="59"/>
      <c r="CRT483" s="59"/>
      <c r="CRU483" s="59"/>
      <c r="CRV483" s="59"/>
      <c r="CRW483" s="59"/>
      <c r="CRX483" s="59"/>
      <c r="CRY483" s="59"/>
      <c r="CRZ483" s="59"/>
      <c r="CSA483" s="59"/>
      <c r="CSB483" s="59"/>
      <c r="CSC483" s="59"/>
      <c r="CSD483" s="59"/>
      <c r="CSE483" s="59"/>
      <c r="CSF483" s="59"/>
      <c r="CSG483" s="59"/>
      <c r="CSH483" s="59"/>
      <c r="CSI483" s="59"/>
      <c r="CSJ483" s="59"/>
      <c r="CSK483" s="59"/>
      <c r="CSL483" s="59"/>
      <c r="CSM483" s="59"/>
      <c r="CSN483" s="59"/>
      <c r="CSO483" s="59"/>
      <c r="CSP483" s="59"/>
      <c r="CSQ483" s="59"/>
      <c r="CSR483" s="59"/>
      <c r="CSS483" s="59"/>
      <c r="CST483" s="59"/>
      <c r="CSU483" s="59"/>
      <c r="CSV483" s="59"/>
      <c r="CSW483" s="59"/>
      <c r="CSX483" s="59"/>
      <c r="CSY483" s="59"/>
      <c r="CSZ483" s="59"/>
      <c r="CTA483" s="59"/>
      <c r="CTB483" s="59"/>
      <c r="CTC483" s="59"/>
      <c r="CTD483" s="59"/>
      <c r="CTE483" s="59"/>
      <c r="CTF483" s="59"/>
      <c r="CTG483" s="59"/>
      <c r="CTH483" s="59"/>
      <c r="CTI483" s="59"/>
      <c r="CTJ483" s="59"/>
      <c r="CTK483" s="59"/>
      <c r="CTL483" s="59"/>
      <c r="CTM483" s="59"/>
      <c r="CTN483" s="59"/>
      <c r="CTO483" s="59"/>
      <c r="CTP483" s="59"/>
      <c r="CTQ483" s="59"/>
      <c r="CTR483" s="59"/>
      <c r="CTS483" s="59"/>
      <c r="CTT483" s="59"/>
      <c r="CTU483" s="59"/>
      <c r="CTV483" s="59"/>
      <c r="CTW483" s="59"/>
      <c r="CTX483" s="59"/>
      <c r="CTY483" s="59"/>
      <c r="CTZ483" s="59"/>
      <c r="CUA483" s="59"/>
      <c r="CUB483" s="59"/>
      <c r="CUC483" s="59"/>
      <c r="CUD483" s="59"/>
      <c r="CUE483" s="59"/>
      <c r="CUF483" s="59"/>
      <c r="CUG483" s="59"/>
      <c r="CUH483" s="59"/>
      <c r="CUI483" s="59"/>
      <c r="CUJ483" s="59"/>
      <c r="CUK483" s="59"/>
      <c r="CUL483" s="59"/>
      <c r="CUM483" s="59"/>
      <c r="CUN483" s="59"/>
      <c r="CUO483" s="59"/>
      <c r="CUP483" s="59"/>
      <c r="CUQ483" s="59"/>
      <c r="CUR483" s="59"/>
      <c r="CUS483" s="59"/>
      <c r="CUT483" s="59"/>
      <c r="CUU483" s="59"/>
      <c r="CUV483" s="59"/>
      <c r="CUW483" s="59"/>
      <c r="CUX483" s="59"/>
      <c r="CUY483" s="59"/>
      <c r="CUZ483" s="59"/>
      <c r="CVA483" s="59"/>
      <c r="CVB483" s="59"/>
      <c r="CVC483" s="59"/>
      <c r="CVD483" s="59"/>
      <c r="CVE483" s="59"/>
      <c r="CVF483" s="59"/>
      <c r="CVG483" s="59"/>
      <c r="CVH483" s="59"/>
      <c r="CVI483" s="59"/>
      <c r="CVJ483" s="59"/>
      <c r="CVK483" s="59"/>
      <c r="CVL483" s="59"/>
      <c r="CVM483" s="59"/>
      <c r="CVN483" s="59"/>
      <c r="CVO483" s="59"/>
      <c r="CVP483" s="59"/>
      <c r="CVQ483" s="59"/>
      <c r="CVR483" s="59"/>
      <c r="CVS483" s="59"/>
      <c r="CVT483" s="59"/>
      <c r="CVU483" s="59"/>
      <c r="CVV483" s="59"/>
      <c r="CVW483" s="59"/>
      <c r="CVX483" s="59"/>
      <c r="CVY483" s="59"/>
      <c r="CVZ483" s="59"/>
      <c r="CWA483" s="59"/>
      <c r="CWB483" s="59"/>
      <c r="CWC483" s="59"/>
      <c r="CWD483" s="59"/>
      <c r="CWE483" s="59"/>
      <c r="CWF483" s="59"/>
      <c r="CWG483" s="59"/>
      <c r="CWH483" s="59"/>
      <c r="CWI483" s="59"/>
      <c r="CWJ483" s="59"/>
      <c r="CWK483" s="59"/>
      <c r="CWL483" s="59"/>
      <c r="CWM483" s="59"/>
      <c r="CWN483" s="59"/>
      <c r="CWO483" s="59"/>
      <c r="CWP483" s="59"/>
      <c r="CWQ483" s="59"/>
      <c r="CWR483" s="59"/>
      <c r="CWS483" s="59"/>
      <c r="CWT483" s="59"/>
      <c r="CWU483" s="59"/>
      <c r="CWV483" s="59"/>
      <c r="CWW483" s="59"/>
      <c r="CWX483" s="59"/>
      <c r="CWY483" s="59"/>
      <c r="CWZ483" s="59"/>
      <c r="CXA483" s="59"/>
      <c r="CXB483" s="59"/>
      <c r="CXC483" s="59"/>
      <c r="CXD483" s="59"/>
      <c r="CXE483" s="59"/>
      <c r="CXF483" s="59"/>
      <c r="CXG483" s="59"/>
      <c r="CXH483" s="59"/>
      <c r="CXI483" s="59"/>
      <c r="CXJ483" s="59"/>
      <c r="CXK483" s="59"/>
      <c r="CXL483" s="59"/>
      <c r="CXM483" s="59"/>
      <c r="CXN483" s="59"/>
      <c r="CXO483" s="59"/>
      <c r="CXP483" s="59"/>
      <c r="CXQ483" s="59"/>
      <c r="CXR483" s="59"/>
      <c r="CXS483" s="59"/>
      <c r="CXT483" s="59"/>
      <c r="CXU483" s="59"/>
      <c r="CXV483" s="59"/>
      <c r="CXW483" s="59"/>
      <c r="CXX483" s="59"/>
      <c r="CXY483" s="59"/>
      <c r="CXZ483" s="59"/>
      <c r="CYA483" s="59"/>
      <c r="CYB483" s="59"/>
      <c r="CYC483" s="59"/>
      <c r="CYD483" s="59"/>
      <c r="CYE483" s="59"/>
      <c r="CYF483" s="59"/>
      <c r="CYG483" s="59"/>
      <c r="CYH483" s="59"/>
      <c r="CYI483" s="59"/>
      <c r="CYJ483" s="59"/>
      <c r="CYK483" s="59"/>
      <c r="CYL483" s="59"/>
      <c r="CYM483" s="59"/>
      <c r="CYN483" s="59"/>
      <c r="CYO483" s="59"/>
      <c r="CYP483" s="59"/>
      <c r="CYQ483" s="59"/>
      <c r="CYR483" s="59"/>
      <c r="CYS483" s="59"/>
      <c r="CYT483" s="59"/>
      <c r="CYU483" s="59"/>
      <c r="CYV483" s="59"/>
      <c r="CYW483" s="59"/>
      <c r="CYX483" s="59"/>
      <c r="CYY483" s="59"/>
      <c r="CYZ483" s="59"/>
      <c r="CZA483" s="59"/>
      <c r="CZB483" s="59"/>
      <c r="CZC483" s="59"/>
      <c r="CZD483" s="59"/>
      <c r="CZE483" s="59"/>
      <c r="CZF483" s="59"/>
      <c r="CZG483" s="59"/>
      <c r="CZH483" s="59"/>
      <c r="CZI483" s="59"/>
      <c r="CZJ483" s="59"/>
      <c r="CZK483" s="59"/>
      <c r="CZL483" s="59"/>
      <c r="CZM483" s="59"/>
      <c r="CZN483" s="59"/>
      <c r="CZO483" s="59"/>
      <c r="CZP483" s="59"/>
      <c r="CZQ483" s="59"/>
      <c r="CZR483" s="59"/>
      <c r="CZS483" s="59"/>
      <c r="CZT483" s="59"/>
      <c r="CZU483" s="59"/>
      <c r="CZV483" s="59"/>
      <c r="CZW483" s="59"/>
      <c r="CZX483" s="59"/>
      <c r="CZY483" s="59"/>
      <c r="CZZ483" s="59"/>
      <c r="DAA483" s="59"/>
      <c r="DAB483" s="59"/>
      <c r="DAC483" s="59"/>
      <c r="DAD483" s="59"/>
      <c r="DAE483" s="59"/>
      <c r="DAF483" s="59"/>
      <c r="DAG483" s="59"/>
      <c r="DAH483" s="59"/>
      <c r="DAI483" s="59"/>
      <c r="DAJ483" s="59"/>
      <c r="DAK483" s="59"/>
      <c r="DAL483" s="59"/>
      <c r="DAM483" s="59"/>
      <c r="DAN483" s="59"/>
      <c r="DAO483" s="59"/>
      <c r="DAP483" s="59"/>
      <c r="DAQ483" s="59"/>
      <c r="DAR483" s="59"/>
      <c r="DAS483" s="59"/>
      <c r="DAT483" s="59"/>
      <c r="DAU483" s="59"/>
      <c r="DAV483" s="59"/>
      <c r="DAW483" s="59"/>
      <c r="DAX483" s="59"/>
      <c r="DAY483" s="59"/>
      <c r="DAZ483" s="59"/>
      <c r="DBA483" s="59"/>
      <c r="DBB483" s="59"/>
      <c r="DBC483" s="59"/>
      <c r="DBD483" s="59"/>
      <c r="DBE483" s="59"/>
      <c r="DBF483" s="59"/>
      <c r="DBG483" s="59"/>
      <c r="DBH483" s="59"/>
      <c r="DBI483" s="59"/>
      <c r="DBJ483" s="59"/>
      <c r="DBK483" s="59"/>
      <c r="DBL483" s="59"/>
      <c r="DBM483" s="59"/>
      <c r="DBN483" s="59"/>
      <c r="DBO483" s="59"/>
      <c r="DBP483" s="59"/>
      <c r="DBQ483" s="59"/>
      <c r="DBR483" s="59"/>
      <c r="DBS483" s="59"/>
      <c r="DBT483" s="59"/>
      <c r="DBU483" s="59"/>
      <c r="DBV483" s="59"/>
      <c r="DBW483" s="59"/>
      <c r="DBX483" s="59"/>
      <c r="DBY483" s="59"/>
      <c r="DBZ483" s="59"/>
      <c r="DCA483" s="59"/>
      <c r="DCB483" s="59"/>
      <c r="DCC483" s="59"/>
      <c r="DCD483" s="59"/>
      <c r="DCE483" s="59"/>
      <c r="DCF483" s="59"/>
      <c r="DCG483" s="59"/>
      <c r="DCH483" s="59"/>
      <c r="DCI483" s="59"/>
      <c r="DCJ483" s="59"/>
      <c r="DCK483" s="59"/>
      <c r="DCL483" s="59"/>
      <c r="DCM483" s="59"/>
      <c r="DCN483" s="59"/>
      <c r="DCO483" s="59"/>
      <c r="DCP483" s="59"/>
      <c r="DCQ483" s="59"/>
      <c r="DCR483" s="59"/>
      <c r="DCS483" s="59"/>
      <c r="DCT483" s="59"/>
      <c r="DCU483" s="59"/>
      <c r="DCV483" s="59"/>
      <c r="DCW483" s="59"/>
      <c r="DCX483" s="59"/>
      <c r="DCY483" s="59"/>
      <c r="DCZ483" s="59"/>
      <c r="DDA483" s="59"/>
      <c r="DDB483" s="59"/>
      <c r="DDC483" s="59"/>
      <c r="DDD483" s="59"/>
      <c r="DDE483" s="59"/>
      <c r="DDF483" s="59"/>
      <c r="DDG483" s="59"/>
      <c r="DDH483" s="59"/>
      <c r="DDI483" s="59"/>
      <c r="DDJ483" s="59"/>
      <c r="DDK483" s="59"/>
      <c r="DDL483" s="59"/>
      <c r="DDM483" s="59"/>
      <c r="DDN483" s="59"/>
      <c r="DDO483" s="59"/>
      <c r="DDP483" s="59"/>
      <c r="DDQ483" s="59"/>
      <c r="DDR483" s="59"/>
      <c r="DDS483" s="59"/>
      <c r="DDT483" s="59"/>
      <c r="DDU483" s="59"/>
      <c r="DDV483" s="59"/>
      <c r="DDW483" s="59"/>
      <c r="DDX483" s="59"/>
      <c r="DDY483" s="59"/>
      <c r="DDZ483" s="59"/>
      <c r="DEA483" s="59"/>
      <c r="DEB483" s="59"/>
      <c r="DEC483" s="59"/>
      <c r="DED483" s="59"/>
      <c r="DEE483" s="59"/>
      <c r="DEF483" s="59"/>
      <c r="DEG483" s="59"/>
      <c r="DEH483" s="59"/>
      <c r="DEI483" s="59"/>
      <c r="DEJ483" s="59"/>
      <c r="DEK483" s="59"/>
      <c r="DEL483" s="59"/>
      <c r="DEM483" s="59"/>
      <c r="DEN483" s="59"/>
      <c r="DEO483" s="59"/>
      <c r="DEP483" s="59"/>
      <c r="DEQ483" s="59"/>
      <c r="DER483" s="59"/>
      <c r="DES483" s="59"/>
      <c r="DET483" s="59"/>
      <c r="DEU483" s="59"/>
      <c r="DEV483" s="59"/>
      <c r="DEW483" s="59"/>
      <c r="DEX483" s="59"/>
      <c r="DEY483" s="59"/>
      <c r="DEZ483" s="59"/>
      <c r="DFA483" s="59"/>
      <c r="DFB483" s="59"/>
      <c r="DFC483" s="59"/>
      <c r="DFD483" s="59"/>
      <c r="DFE483" s="59"/>
      <c r="DFF483" s="59"/>
      <c r="DFG483" s="59"/>
      <c r="DFH483" s="59"/>
      <c r="DFI483" s="59"/>
      <c r="DFJ483" s="59"/>
      <c r="DFK483" s="59"/>
      <c r="DFL483" s="59"/>
      <c r="DFM483" s="59"/>
      <c r="DFN483" s="59"/>
      <c r="DFO483" s="59"/>
      <c r="DFP483" s="59"/>
      <c r="DFQ483" s="59"/>
      <c r="DFR483" s="59"/>
      <c r="DFS483" s="59"/>
      <c r="DFT483" s="59"/>
      <c r="DFU483" s="59"/>
      <c r="DFV483" s="59"/>
      <c r="DFW483" s="59"/>
      <c r="DFX483" s="59"/>
      <c r="DFY483" s="59"/>
      <c r="DFZ483" s="59"/>
      <c r="DGA483" s="59"/>
      <c r="DGB483" s="59"/>
      <c r="DGC483" s="59"/>
      <c r="DGD483" s="59"/>
      <c r="DGE483" s="59"/>
      <c r="DGF483" s="59"/>
      <c r="DGG483" s="59"/>
      <c r="DGH483" s="59"/>
      <c r="DGI483" s="59"/>
      <c r="DGJ483" s="59"/>
      <c r="DGK483" s="59"/>
      <c r="DGL483" s="59"/>
      <c r="DGM483" s="59"/>
      <c r="DGN483" s="59"/>
      <c r="DGO483" s="59"/>
      <c r="DGP483" s="59"/>
      <c r="DGQ483" s="59"/>
      <c r="DGR483" s="59"/>
      <c r="DGS483" s="59"/>
      <c r="DGT483" s="59"/>
      <c r="DGU483" s="59"/>
      <c r="DGV483" s="59"/>
      <c r="DGW483" s="59"/>
      <c r="DGX483" s="59"/>
      <c r="DGY483" s="59"/>
      <c r="DGZ483" s="59"/>
      <c r="DHA483" s="59"/>
      <c r="DHB483" s="59"/>
      <c r="DHC483" s="59"/>
      <c r="DHD483" s="59"/>
      <c r="DHE483" s="59"/>
      <c r="DHF483" s="59"/>
      <c r="DHG483" s="59"/>
      <c r="DHH483" s="59"/>
      <c r="DHI483" s="59"/>
      <c r="DHJ483" s="59"/>
      <c r="DHK483" s="59"/>
      <c r="DHL483" s="59"/>
      <c r="DHM483" s="59"/>
      <c r="DHN483" s="59"/>
      <c r="DHO483" s="59"/>
      <c r="DHP483" s="59"/>
      <c r="DHQ483" s="59"/>
      <c r="DHR483" s="59"/>
      <c r="DHS483" s="59"/>
      <c r="DHT483" s="59"/>
      <c r="DHU483" s="59"/>
      <c r="DHV483" s="59"/>
      <c r="DHW483" s="59"/>
      <c r="DHX483" s="59"/>
      <c r="DHY483" s="59"/>
      <c r="DHZ483" s="59"/>
      <c r="DIA483" s="59"/>
      <c r="DIB483" s="59"/>
      <c r="DIC483" s="59"/>
      <c r="DID483" s="59"/>
      <c r="DIE483" s="59"/>
      <c r="DIF483" s="59"/>
      <c r="DIG483" s="59"/>
      <c r="DIH483" s="59"/>
      <c r="DII483" s="59"/>
      <c r="DIJ483" s="59"/>
      <c r="DIK483" s="59"/>
      <c r="DIL483" s="59"/>
      <c r="DIM483" s="59"/>
      <c r="DIN483" s="59"/>
      <c r="DIO483" s="59"/>
      <c r="DIP483" s="59"/>
      <c r="DIQ483" s="59"/>
      <c r="DIR483" s="59"/>
      <c r="DIS483" s="59"/>
      <c r="DIT483" s="59"/>
      <c r="DIU483" s="59"/>
      <c r="DIV483" s="59"/>
      <c r="DIW483" s="59"/>
      <c r="DIX483" s="59"/>
      <c r="DIY483" s="59"/>
      <c r="DIZ483" s="59"/>
      <c r="DJA483" s="59"/>
      <c r="DJB483" s="59"/>
      <c r="DJC483" s="59"/>
      <c r="DJD483" s="59"/>
      <c r="DJE483" s="59"/>
      <c r="DJF483" s="59"/>
      <c r="DJG483" s="59"/>
      <c r="DJH483" s="59"/>
      <c r="DJI483" s="59"/>
      <c r="DJJ483" s="59"/>
      <c r="DJK483" s="59"/>
      <c r="DJL483" s="59"/>
      <c r="DJM483" s="59"/>
      <c r="DJN483" s="59"/>
      <c r="DJO483" s="59"/>
      <c r="DJP483" s="59"/>
      <c r="DJQ483" s="59"/>
      <c r="DJR483" s="59"/>
      <c r="DJS483" s="59"/>
      <c r="DJT483" s="59"/>
      <c r="DJU483" s="59"/>
      <c r="DJV483" s="59"/>
      <c r="DJW483" s="59"/>
      <c r="DJX483" s="59"/>
      <c r="DJY483" s="59"/>
      <c r="DJZ483" s="59"/>
      <c r="DKA483" s="59"/>
      <c r="DKB483" s="59"/>
      <c r="DKC483" s="59"/>
      <c r="DKD483" s="59"/>
      <c r="DKE483" s="59"/>
      <c r="DKF483" s="59"/>
      <c r="DKG483" s="59"/>
      <c r="DKH483" s="59"/>
      <c r="DKI483" s="59"/>
      <c r="DKJ483" s="59"/>
      <c r="DKK483" s="59"/>
      <c r="DKL483" s="59"/>
      <c r="DKM483" s="59"/>
      <c r="DKN483" s="59"/>
      <c r="DKO483" s="59"/>
      <c r="DKP483" s="59"/>
      <c r="DKQ483" s="59"/>
      <c r="DKR483" s="59"/>
      <c r="DKS483" s="59"/>
      <c r="DKT483" s="59"/>
      <c r="DKU483" s="59"/>
      <c r="DKV483" s="59"/>
      <c r="DKW483" s="59"/>
      <c r="DKX483" s="59"/>
      <c r="DKY483" s="59"/>
      <c r="DKZ483" s="59"/>
      <c r="DLA483" s="59"/>
      <c r="DLB483" s="59"/>
      <c r="DLC483" s="59"/>
      <c r="DLD483" s="59"/>
      <c r="DLE483" s="59"/>
      <c r="DLF483" s="59"/>
      <c r="DLG483" s="59"/>
      <c r="DLH483" s="59"/>
      <c r="DLI483" s="59"/>
      <c r="DLJ483" s="59"/>
      <c r="DLK483" s="59"/>
      <c r="DLL483" s="59"/>
      <c r="DLM483" s="59"/>
      <c r="DLN483" s="59"/>
      <c r="DLO483" s="59"/>
      <c r="DLP483" s="59"/>
      <c r="DLQ483" s="59"/>
      <c r="DLR483" s="59"/>
      <c r="DLS483" s="59"/>
      <c r="DLT483" s="59"/>
      <c r="DLU483" s="59"/>
      <c r="DLV483" s="59"/>
      <c r="DLW483" s="59"/>
      <c r="DLX483" s="59"/>
      <c r="DLY483" s="59"/>
      <c r="DLZ483" s="59"/>
      <c r="DMA483" s="59"/>
      <c r="DMB483" s="59"/>
      <c r="DMC483" s="59"/>
      <c r="DMD483" s="59"/>
      <c r="DME483" s="59"/>
      <c r="DMF483" s="59"/>
      <c r="DMG483" s="59"/>
      <c r="DMH483" s="59"/>
      <c r="DMI483" s="59"/>
      <c r="DMJ483" s="59"/>
      <c r="DMK483" s="59"/>
      <c r="DML483" s="59"/>
      <c r="DMM483" s="59"/>
      <c r="DMN483" s="59"/>
      <c r="DMO483" s="59"/>
      <c r="DMP483" s="59"/>
      <c r="DMQ483" s="59"/>
      <c r="DMR483" s="59"/>
      <c r="DMS483" s="59"/>
      <c r="DMT483" s="59"/>
      <c r="DMU483" s="59"/>
      <c r="DMV483" s="59"/>
      <c r="DMW483" s="59"/>
      <c r="DMX483" s="59"/>
      <c r="DMY483" s="59"/>
      <c r="DMZ483" s="59"/>
      <c r="DNA483" s="59"/>
      <c r="DNB483" s="59"/>
      <c r="DNC483" s="59"/>
      <c r="DND483" s="59"/>
      <c r="DNE483" s="59"/>
      <c r="DNF483" s="59"/>
      <c r="DNG483" s="59"/>
      <c r="DNH483" s="59"/>
      <c r="DNI483" s="59"/>
      <c r="DNJ483" s="59"/>
      <c r="DNK483" s="59"/>
      <c r="DNL483" s="59"/>
      <c r="DNM483" s="59"/>
      <c r="DNN483" s="59"/>
      <c r="DNO483" s="59"/>
      <c r="DNP483" s="59"/>
      <c r="DNQ483" s="59"/>
      <c r="DNR483" s="59"/>
      <c r="DNS483" s="59"/>
      <c r="DNT483" s="59"/>
      <c r="DNU483" s="59"/>
      <c r="DNV483" s="59"/>
      <c r="DNW483" s="59"/>
      <c r="DNX483" s="59"/>
      <c r="DNY483" s="59"/>
      <c r="DNZ483" s="59"/>
      <c r="DOA483" s="59"/>
      <c r="DOB483" s="59"/>
      <c r="DOC483" s="59"/>
      <c r="DOD483" s="59"/>
      <c r="DOE483" s="59"/>
      <c r="DOF483" s="59"/>
      <c r="DOG483" s="59"/>
      <c r="DOH483" s="59"/>
      <c r="DOI483" s="59"/>
      <c r="DOJ483" s="59"/>
      <c r="DOK483" s="59"/>
      <c r="DOL483" s="59"/>
      <c r="DOM483" s="59"/>
      <c r="DON483" s="59"/>
      <c r="DOO483" s="59"/>
      <c r="DOP483" s="59"/>
      <c r="DOQ483" s="59"/>
      <c r="DOR483" s="59"/>
      <c r="DOS483" s="59"/>
      <c r="DOT483" s="59"/>
      <c r="DOU483" s="59"/>
      <c r="DOV483" s="59"/>
      <c r="DOW483" s="59"/>
      <c r="DOX483" s="59"/>
      <c r="DOY483" s="59"/>
      <c r="DOZ483" s="59"/>
      <c r="DPA483" s="59"/>
      <c r="DPB483" s="59"/>
      <c r="DPC483" s="59"/>
      <c r="DPD483" s="59"/>
      <c r="DPE483" s="59"/>
      <c r="DPF483" s="59"/>
      <c r="DPG483" s="59"/>
      <c r="DPH483" s="59"/>
      <c r="DPI483" s="59"/>
      <c r="DPJ483" s="59"/>
      <c r="DPK483" s="59"/>
      <c r="DPL483" s="59"/>
      <c r="DPM483" s="59"/>
      <c r="DPN483" s="59"/>
      <c r="DPO483" s="59"/>
      <c r="DPP483" s="59"/>
      <c r="DPQ483" s="59"/>
      <c r="DPR483" s="59"/>
      <c r="DPS483" s="59"/>
      <c r="DPT483" s="59"/>
      <c r="DPU483" s="59"/>
      <c r="DPV483" s="59"/>
      <c r="DPW483" s="59"/>
      <c r="DPX483" s="59"/>
      <c r="DPY483" s="59"/>
      <c r="DPZ483" s="59"/>
      <c r="DQA483" s="59"/>
      <c r="DQB483" s="59"/>
      <c r="DQC483" s="59"/>
      <c r="DQD483" s="59"/>
      <c r="DQE483" s="59"/>
      <c r="DQF483" s="59"/>
      <c r="DQG483" s="59"/>
      <c r="DQH483" s="59"/>
      <c r="DQI483" s="59"/>
      <c r="DQJ483" s="59"/>
      <c r="DQK483" s="59"/>
      <c r="DQL483" s="59"/>
      <c r="DQM483" s="59"/>
      <c r="DQN483" s="59"/>
      <c r="DQO483" s="59"/>
      <c r="DQP483" s="59"/>
      <c r="DQQ483" s="59"/>
      <c r="DQR483" s="59"/>
      <c r="DQS483" s="59"/>
      <c r="DQT483" s="59"/>
      <c r="DQU483" s="59"/>
      <c r="DQV483" s="59"/>
      <c r="DQW483" s="59"/>
      <c r="DQX483" s="59"/>
      <c r="DQY483" s="59"/>
      <c r="DQZ483" s="59"/>
      <c r="DRA483" s="59"/>
      <c r="DRB483" s="59"/>
      <c r="DRC483" s="59"/>
      <c r="DRD483" s="59"/>
      <c r="DRE483" s="59"/>
      <c r="DRF483" s="59"/>
      <c r="DRG483" s="59"/>
      <c r="DRH483" s="59"/>
      <c r="DRI483" s="59"/>
      <c r="DRJ483" s="59"/>
      <c r="DRK483" s="59"/>
      <c r="DRL483" s="59"/>
      <c r="DRM483" s="59"/>
      <c r="DRN483" s="59"/>
      <c r="DRO483" s="59"/>
      <c r="DRP483" s="59"/>
      <c r="DRQ483" s="59"/>
      <c r="DRR483" s="59"/>
      <c r="DRS483" s="59"/>
      <c r="DRT483" s="59"/>
      <c r="DRU483" s="59"/>
      <c r="DRV483" s="59"/>
      <c r="DRW483" s="59"/>
      <c r="DRX483" s="59"/>
      <c r="DRY483" s="59"/>
      <c r="DRZ483" s="59"/>
      <c r="DSA483" s="59"/>
      <c r="DSB483" s="59"/>
      <c r="DSC483" s="59"/>
      <c r="DSD483" s="59"/>
      <c r="DSE483" s="59"/>
      <c r="DSF483" s="59"/>
      <c r="DSG483" s="59"/>
      <c r="DSH483" s="59"/>
      <c r="DSI483" s="59"/>
      <c r="DSJ483" s="59"/>
      <c r="DSK483" s="59"/>
      <c r="DSL483" s="59"/>
      <c r="DSM483" s="59"/>
      <c r="DSN483" s="59"/>
      <c r="DSO483" s="59"/>
      <c r="DSP483" s="59"/>
      <c r="DSQ483" s="59"/>
      <c r="DSR483" s="59"/>
      <c r="DSS483" s="59"/>
      <c r="DST483" s="59"/>
      <c r="DSU483" s="59"/>
      <c r="DSV483" s="59"/>
      <c r="DSW483" s="59"/>
      <c r="DSX483" s="59"/>
      <c r="DSY483" s="59"/>
      <c r="DSZ483" s="59"/>
      <c r="DTA483" s="59"/>
      <c r="DTB483" s="59"/>
      <c r="DTC483" s="59"/>
      <c r="DTD483" s="59"/>
      <c r="DTE483" s="59"/>
      <c r="DTF483" s="59"/>
      <c r="DTG483" s="59"/>
      <c r="DTH483" s="59"/>
      <c r="DTI483" s="59"/>
      <c r="DTJ483" s="59"/>
      <c r="DTK483" s="59"/>
      <c r="DTL483" s="59"/>
      <c r="DTM483" s="59"/>
      <c r="DTN483" s="59"/>
      <c r="DTO483" s="59"/>
      <c r="DTP483" s="59"/>
      <c r="DTQ483" s="59"/>
      <c r="DTR483" s="59"/>
      <c r="DTS483" s="59"/>
      <c r="DTT483" s="59"/>
      <c r="DTU483" s="59"/>
      <c r="DTV483" s="59"/>
      <c r="DTW483" s="59"/>
      <c r="DTX483" s="59"/>
      <c r="DTY483" s="59"/>
      <c r="DTZ483" s="59"/>
      <c r="DUA483" s="59"/>
      <c r="DUB483" s="59"/>
      <c r="DUC483" s="59"/>
      <c r="DUD483" s="59"/>
      <c r="DUE483" s="59"/>
      <c r="DUF483" s="59"/>
      <c r="DUG483" s="59"/>
      <c r="DUH483" s="59"/>
      <c r="DUI483" s="59"/>
      <c r="DUJ483" s="59"/>
      <c r="DUK483" s="59"/>
      <c r="DUL483" s="59"/>
      <c r="DUM483" s="59"/>
      <c r="DUN483" s="59"/>
      <c r="DUO483" s="59"/>
      <c r="DUP483" s="59"/>
      <c r="DUQ483" s="59"/>
      <c r="DUR483" s="59"/>
      <c r="DUS483" s="59"/>
      <c r="DUT483" s="59"/>
      <c r="DUU483" s="59"/>
      <c r="DUV483" s="59"/>
      <c r="DUW483" s="59"/>
      <c r="DUX483" s="59"/>
      <c r="DUY483" s="59"/>
      <c r="DUZ483" s="59"/>
      <c r="DVA483" s="59"/>
      <c r="DVB483" s="59"/>
      <c r="DVC483" s="59"/>
      <c r="DVD483" s="59"/>
      <c r="DVE483" s="59"/>
      <c r="DVF483" s="59"/>
      <c r="DVG483" s="59"/>
      <c r="DVH483" s="59"/>
      <c r="DVI483" s="59"/>
      <c r="DVJ483" s="59"/>
      <c r="DVK483" s="59"/>
      <c r="DVL483" s="59"/>
      <c r="DVM483" s="59"/>
      <c r="DVN483" s="59"/>
      <c r="DVO483" s="59"/>
      <c r="DVP483" s="59"/>
      <c r="DVQ483" s="59"/>
      <c r="DVR483" s="59"/>
      <c r="DVS483" s="59"/>
      <c r="DVT483" s="59"/>
      <c r="DVU483" s="59"/>
      <c r="DVV483" s="59"/>
      <c r="DVW483" s="59"/>
      <c r="DVX483" s="59"/>
      <c r="DVY483" s="59"/>
      <c r="DVZ483" s="59"/>
      <c r="DWA483" s="59"/>
      <c r="DWB483" s="59"/>
      <c r="DWC483" s="59"/>
      <c r="DWD483" s="59"/>
      <c r="DWE483" s="59"/>
      <c r="DWF483" s="59"/>
      <c r="DWG483" s="59"/>
      <c r="DWH483" s="59"/>
      <c r="DWI483" s="59"/>
      <c r="DWJ483" s="59"/>
      <c r="DWK483" s="59"/>
      <c r="DWL483" s="59"/>
      <c r="DWM483" s="59"/>
      <c r="DWN483" s="59"/>
      <c r="DWO483" s="59"/>
      <c r="DWP483" s="59"/>
      <c r="DWQ483" s="59"/>
      <c r="DWR483" s="59"/>
      <c r="DWS483" s="59"/>
      <c r="DWT483" s="59"/>
      <c r="DWU483" s="59"/>
      <c r="DWV483" s="59"/>
      <c r="DWW483" s="59"/>
      <c r="DWX483" s="59"/>
      <c r="DWY483" s="59"/>
      <c r="DWZ483" s="59"/>
      <c r="DXA483" s="59"/>
      <c r="DXB483" s="59"/>
      <c r="DXC483" s="59"/>
      <c r="DXD483" s="59"/>
      <c r="DXE483" s="59"/>
      <c r="DXF483" s="59"/>
      <c r="DXG483" s="59"/>
      <c r="DXH483" s="59"/>
      <c r="DXI483" s="59"/>
      <c r="DXJ483" s="59"/>
      <c r="DXK483" s="59"/>
      <c r="DXL483" s="59"/>
      <c r="DXM483" s="59"/>
      <c r="DXN483" s="59"/>
      <c r="DXO483" s="59"/>
      <c r="DXP483" s="59"/>
      <c r="DXQ483" s="59"/>
      <c r="DXR483" s="59"/>
      <c r="DXS483" s="59"/>
      <c r="DXT483" s="59"/>
      <c r="DXU483" s="59"/>
      <c r="DXV483" s="59"/>
      <c r="DXW483" s="59"/>
      <c r="DXX483" s="59"/>
      <c r="DXY483" s="59"/>
      <c r="DXZ483" s="59"/>
      <c r="DYA483" s="59"/>
      <c r="DYB483" s="59"/>
      <c r="DYC483" s="59"/>
      <c r="DYD483" s="59"/>
      <c r="DYE483" s="59"/>
      <c r="DYF483" s="59"/>
      <c r="DYG483" s="59"/>
      <c r="DYH483" s="59"/>
      <c r="DYI483" s="59"/>
      <c r="DYJ483" s="59"/>
      <c r="DYK483" s="59"/>
      <c r="DYL483" s="59"/>
      <c r="DYM483" s="59"/>
      <c r="DYN483" s="59"/>
      <c r="DYO483" s="59"/>
      <c r="DYP483" s="59"/>
      <c r="DYQ483" s="59"/>
      <c r="DYR483" s="59"/>
      <c r="DYS483" s="59"/>
      <c r="DYT483" s="59"/>
      <c r="DYU483" s="59"/>
      <c r="DYV483" s="59"/>
      <c r="DYW483" s="59"/>
      <c r="DYX483" s="59"/>
      <c r="DYY483" s="59"/>
      <c r="DYZ483" s="59"/>
      <c r="DZA483" s="59"/>
      <c r="DZB483" s="59"/>
      <c r="DZC483" s="59"/>
      <c r="DZD483" s="59"/>
      <c r="DZE483" s="59"/>
      <c r="DZF483" s="59"/>
      <c r="DZG483" s="59"/>
      <c r="DZH483" s="59"/>
      <c r="DZI483" s="59"/>
      <c r="DZJ483" s="59"/>
      <c r="DZK483" s="59"/>
      <c r="DZL483" s="59"/>
      <c r="DZM483" s="59"/>
      <c r="DZN483" s="59"/>
      <c r="DZO483" s="59"/>
      <c r="DZP483" s="59"/>
      <c r="DZQ483" s="59"/>
      <c r="DZR483" s="59"/>
      <c r="DZS483" s="59"/>
      <c r="DZT483" s="59"/>
      <c r="DZU483" s="59"/>
      <c r="DZV483" s="59"/>
      <c r="DZW483" s="59"/>
      <c r="DZX483" s="59"/>
      <c r="DZY483" s="59"/>
      <c r="DZZ483" s="59"/>
      <c r="EAA483" s="59"/>
      <c r="EAB483" s="59"/>
      <c r="EAC483" s="59"/>
      <c r="EAD483" s="59"/>
      <c r="EAE483" s="59"/>
      <c r="EAF483" s="59"/>
      <c r="EAG483" s="59"/>
      <c r="EAH483" s="59"/>
      <c r="EAI483" s="59"/>
      <c r="EAJ483" s="59"/>
      <c r="EAK483" s="59"/>
      <c r="EAL483" s="59"/>
      <c r="EAM483" s="59"/>
      <c r="EAN483" s="59"/>
      <c r="EAO483" s="59"/>
      <c r="EAP483" s="59"/>
      <c r="EAQ483" s="59"/>
      <c r="EAR483" s="59"/>
      <c r="EAS483" s="59"/>
      <c r="EAT483" s="59"/>
      <c r="EAU483" s="59"/>
      <c r="EAV483" s="59"/>
      <c r="EAW483" s="59"/>
      <c r="EAX483" s="59"/>
      <c r="EAY483" s="59"/>
      <c r="EAZ483" s="59"/>
      <c r="EBA483" s="59"/>
      <c r="EBB483" s="59"/>
      <c r="EBC483" s="59"/>
      <c r="EBD483" s="59"/>
      <c r="EBE483" s="59"/>
      <c r="EBF483" s="59"/>
      <c r="EBG483" s="59"/>
      <c r="EBH483" s="59"/>
      <c r="EBI483" s="59"/>
      <c r="EBJ483" s="59"/>
      <c r="EBK483" s="59"/>
      <c r="EBL483" s="59"/>
      <c r="EBM483" s="59"/>
      <c r="EBN483" s="59"/>
      <c r="EBO483" s="59"/>
      <c r="EBP483" s="59"/>
      <c r="EBQ483" s="59"/>
      <c r="EBR483" s="59"/>
      <c r="EBS483" s="59"/>
      <c r="EBT483" s="59"/>
      <c r="EBU483" s="59"/>
      <c r="EBV483" s="59"/>
      <c r="EBW483" s="59"/>
      <c r="EBX483" s="59"/>
      <c r="EBY483" s="59"/>
      <c r="EBZ483" s="59"/>
      <c r="ECA483" s="59"/>
      <c r="ECB483" s="59"/>
      <c r="ECC483" s="59"/>
      <c r="ECD483" s="59"/>
      <c r="ECE483" s="59"/>
      <c r="ECF483" s="59"/>
      <c r="ECG483" s="59"/>
      <c r="ECH483" s="59"/>
      <c r="ECI483" s="59"/>
      <c r="ECJ483" s="59"/>
      <c r="ECK483" s="59"/>
      <c r="ECL483" s="59"/>
      <c r="ECM483" s="59"/>
      <c r="ECN483" s="59"/>
      <c r="ECO483" s="59"/>
      <c r="ECP483" s="59"/>
      <c r="ECQ483" s="59"/>
      <c r="ECR483" s="59"/>
      <c r="ECS483" s="59"/>
      <c r="ECT483" s="59"/>
      <c r="ECU483" s="59"/>
      <c r="ECV483" s="59"/>
      <c r="ECW483" s="59"/>
      <c r="ECX483" s="59"/>
      <c r="ECY483" s="59"/>
      <c r="ECZ483" s="59"/>
      <c r="EDA483" s="59"/>
      <c r="EDB483" s="59"/>
      <c r="EDC483" s="59"/>
      <c r="EDD483" s="59"/>
      <c r="EDE483" s="59"/>
      <c r="EDF483" s="59"/>
      <c r="EDG483" s="59"/>
      <c r="EDH483" s="59"/>
      <c r="EDI483" s="59"/>
      <c r="EDJ483" s="59"/>
      <c r="EDK483" s="59"/>
      <c r="EDL483" s="59"/>
      <c r="EDM483" s="59"/>
      <c r="EDN483" s="59"/>
      <c r="EDO483" s="59"/>
      <c r="EDP483" s="59"/>
      <c r="EDQ483" s="59"/>
      <c r="EDR483" s="59"/>
      <c r="EDS483" s="59"/>
      <c r="EDT483" s="59"/>
      <c r="EDU483" s="59"/>
      <c r="EDV483" s="59"/>
      <c r="EDW483" s="59"/>
      <c r="EDX483" s="59"/>
      <c r="EDY483" s="59"/>
      <c r="EDZ483" s="59"/>
      <c r="EEA483" s="59"/>
      <c r="EEB483" s="59"/>
      <c r="EEC483" s="59"/>
      <c r="EED483" s="59"/>
      <c r="EEE483" s="59"/>
      <c r="EEF483" s="59"/>
      <c r="EEG483" s="59"/>
      <c r="EEH483" s="59"/>
      <c r="EEI483" s="59"/>
      <c r="EEJ483" s="59"/>
      <c r="EEK483" s="59"/>
      <c r="EEL483" s="59"/>
      <c r="EEM483" s="59"/>
      <c r="EEN483" s="59"/>
      <c r="EEO483" s="59"/>
      <c r="EEP483" s="59"/>
      <c r="EEQ483" s="59"/>
      <c r="EER483" s="59"/>
      <c r="EES483" s="59"/>
      <c r="EET483" s="59"/>
      <c r="EEU483" s="59"/>
      <c r="EEV483" s="59"/>
      <c r="EEW483" s="59"/>
      <c r="EEX483" s="59"/>
      <c r="EEY483" s="59"/>
      <c r="EEZ483" s="59"/>
      <c r="EFA483" s="59"/>
      <c r="EFB483" s="59"/>
      <c r="EFC483" s="59"/>
      <c r="EFD483" s="59"/>
      <c r="EFE483" s="59"/>
      <c r="EFF483" s="59"/>
      <c r="EFG483" s="59"/>
      <c r="EFH483" s="59"/>
      <c r="EFI483" s="59"/>
      <c r="EFJ483" s="59"/>
      <c r="EFK483" s="59"/>
      <c r="EFL483" s="59"/>
      <c r="EFM483" s="59"/>
      <c r="EFN483" s="59"/>
      <c r="EFO483" s="59"/>
      <c r="EFP483" s="59"/>
      <c r="EFQ483" s="59"/>
      <c r="EFR483" s="59"/>
      <c r="EFS483" s="59"/>
      <c r="EFT483" s="59"/>
      <c r="EFU483" s="59"/>
      <c r="EFV483" s="59"/>
      <c r="EFW483" s="59"/>
      <c r="EFX483" s="59"/>
      <c r="EFY483" s="59"/>
      <c r="EFZ483" s="59"/>
      <c r="EGA483" s="59"/>
      <c r="EGB483" s="59"/>
      <c r="EGC483" s="59"/>
      <c r="EGD483" s="59"/>
      <c r="EGE483" s="59"/>
      <c r="EGF483" s="59"/>
      <c r="EGG483" s="59"/>
      <c r="EGH483" s="59"/>
      <c r="EGI483" s="59"/>
      <c r="EGJ483" s="59"/>
      <c r="EGK483" s="59"/>
      <c r="EGL483" s="59"/>
      <c r="EGM483" s="59"/>
      <c r="EGN483" s="59"/>
      <c r="EGO483" s="59"/>
      <c r="EGP483" s="59"/>
      <c r="EGQ483" s="59"/>
      <c r="EGR483" s="59"/>
      <c r="EGS483" s="59"/>
      <c r="EGT483" s="59"/>
      <c r="EGU483" s="59"/>
      <c r="EGV483" s="59"/>
      <c r="EGW483" s="59"/>
      <c r="EGX483" s="59"/>
      <c r="EGY483" s="59"/>
      <c r="EGZ483" s="59"/>
      <c r="EHA483" s="59"/>
      <c r="EHB483" s="59"/>
      <c r="EHC483" s="59"/>
      <c r="EHD483" s="59"/>
      <c r="EHE483" s="59"/>
      <c r="EHF483" s="59"/>
      <c r="EHG483" s="59"/>
      <c r="EHH483" s="59"/>
      <c r="EHI483" s="59"/>
      <c r="EHJ483" s="59"/>
      <c r="EHK483" s="59"/>
      <c r="EHL483" s="59"/>
      <c r="EHM483" s="59"/>
      <c r="EHN483" s="59"/>
      <c r="EHO483" s="59"/>
      <c r="EHP483" s="59"/>
      <c r="EHQ483" s="59"/>
      <c r="EHR483" s="59"/>
      <c r="EHS483" s="59"/>
      <c r="EHT483" s="59"/>
      <c r="EHU483" s="59"/>
      <c r="EHV483" s="59"/>
      <c r="EHW483" s="59"/>
      <c r="EHX483" s="59"/>
      <c r="EHY483" s="59"/>
      <c r="EHZ483" s="59"/>
      <c r="EIA483" s="59"/>
      <c r="EIB483" s="59"/>
      <c r="EIC483" s="59"/>
      <c r="EID483" s="59"/>
      <c r="EIE483" s="59"/>
      <c r="EIF483" s="59"/>
      <c r="EIG483" s="59"/>
      <c r="EIH483" s="59"/>
      <c r="EII483" s="59"/>
      <c r="EIJ483" s="59"/>
      <c r="EIK483" s="59"/>
      <c r="EIL483" s="59"/>
      <c r="EIM483" s="59"/>
      <c r="EIN483" s="59"/>
      <c r="EIO483" s="59"/>
      <c r="EIP483" s="59"/>
      <c r="EIQ483" s="59"/>
      <c r="EIR483" s="59"/>
      <c r="EIS483" s="59"/>
      <c r="EIT483" s="59"/>
      <c r="EIU483" s="59"/>
      <c r="EIV483" s="59"/>
      <c r="EIW483" s="59"/>
      <c r="EIX483" s="59"/>
      <c r="EIY483" s="59"/>
      <c r="EIZ483" s="59"/>
      <c r="EJA483" s="59"/>
      <c r="EJB483" s="59"/>
      <c r="EJC483" s="59"/>
      <c r="EJD483" s="59"/>
      <c r="EJE483" s="59"/>
      <c r="EJF483" s="59"/>
      <c r="EJG483" s="59"/>
      <c r="EJH483" s="59"/>
      <c r="EJI483" s="59"/>
      <c r="EJJ483" s="59"/>
      <c r="EJK483" s="59"/>
      <c r="EJL483" s="59"/>
      <c r="EJM483" s="59"/>
      <c r="EJN483" s="59"/>
      <c r="EJO483" s="59"/>
      <c r="EJP483" s="59"/>
      <c r="EJQ483" s="59"/>
      <c r="EJR483" s="59"/>
      <c r="EJS483" s="59"/>
      <c r="EJT483" s="59"/>
      <c r="EJU483" s="59"/>
      <c r="EJV483" s="59"/>
      <c r="EJW483" s="59"/>
      <c r="EJX483" s="59"/>
      <c r="EJY483" s="59"/>
      <c r="EJZ483" s="59"/>
      <c r="EKA483" s="59"/>
      <c r="EKB483" s="59"/>
      <c r="EKC483" s="59"/>
      <c r="EKD483" s="59"/>
      <c r="EKE483" s="59"/>
      <c r="EKF483" s="59"/>
      <c r="EKG483" s="59"/>
      <c r="EKH483" s="59"/>
      <c r="EKI483" s="59"/>
      <c r="EKJ483" s="59"/>
      <c r="EKK483" s="59"/>
      <c r="EKL483" s="59"/>
      <c r="EKM483" s="59"/>
      <c r="EKN483" s="59"/>
      <c r="EKO483" s="59"/>
      <c r="EKP483" s="59"/>
      <c r="EKQ483" s="59"/>
      <c r="EKR483" s="59"/>
      <c r="EKS483" s="59"/>
      <c r="EKT483" s="59"/>
      <c r="EKU483" s="59"/>
      <c r="EKV483" s="59"/>
      <c r="EKW483" s="59"/>
      <c r="EKX483" s="59"/>
      <c r="EKY483" s="59"/>
      <c r="EKZ483" s="59"/>
      <c r="ELA483" s="59"/>
      <c r="ELB483" s="59"/>
      <c r="ELC483" s="59"/>
      <c r="ELD483" s="59"/>
      <c r="ELE483" s="59"/>
      <c r="ELF483" s="59"/>
      <c r="ELG483" s="59"/>
      <c r="ELH483" s="59"/>
      <c r="ELI483" s="59"/>
      <c r="ELJ483" s="59"/>
      <c r="ELK483" s="59"/>
      <c r="ELL483" s="59"/>
      <c r="ELM483" s="59"/>
      <c r="ELN483" s="59"/>
      <c r="ELO483" s="59"/>
      <c r="ELP483" s="59"/>
      <c r="ELQ483" s="59"/>
      <c r="ELR483" s="59"/>
      <c r="ELS483" s="59"/>
      <c r="ELT483" s="59"/>
      <c r="ELU483" s="59"/>
      <c r="ELV483" s="59"/>
      <c r="ELW483" s="59"/>
      <c r="ELX483" s="59"/>
      <c r="ELY483" s="59"/>
      <c r="ELZ483" s="59"/>
      <c r="EMA483" s="59"/>
      <c r="EMB483" s="59"/>
      <c r="EMC483" s="59"/>
      <c r="EMD483" s="59"/>
      <c r="EME483" s="59"/>
      <c r="EMF483" s="59"/>
      <c r="EMG483" s="59"/>
      <c r="EMH483" s="59"/>
      <c r="EMI483" s="59"/>
      <c r="EMJ483" s="59"/>
      <c r="EMK483" s="59"/>
      <c r="EML483" s="59"/>
      <c r="EMM483" s="59"/>
      <c r="EMN483" s="59"/>
      <c r="EMO483" s="59"/>
      <c r="EMP483" s="59"/>
      <c r="EMQ483" s="59"/>
      <c r="EMR483" s="59"/>
      <c r="EMS483" s="59"/>
      <c r="EMT483" s="59"/>
      <c r="EMU483" s="59"/>
      <c r="EMV483" s="59"/>
      <c r="EMW483" s="59"/>
      <c r="EMX483" s="59"/>
      <c r="EMY483" s="59"/>
      <c r="EMZ483" s="59"/>
      <c r="ENA483" s="59"/>
      <c r="ENB483" s="59"/>
      <c r="ENC483" s="59"/>
      <c r="END483" s="59"/>
      <c r="ENE483" s="59"/>
      <c r="ENF483" s="59"/>
      <c r="ENG483" s="59"/>
      <c r="ENH483" s="59"/>
      <c r="ENI483" s="59"/>
      <c r="ENJ483" s="59"/>
      <c r="ENK483" s="59"/>
      <c r="ENL483" s="59"/>
      <c r="ENM483" s="59"/>
      <c r="ENN483" s="59"/>
      <c r="ENO483" s="59"/>
      <c r="ENP483" s="59"/>
      <c r="ENQ483" s="59"/>
      <c r="ENR483" s="59"/>
      <c r="ENS483" s="59"/>
      <c r="ENT483" s="59"/>
      <c r="ENU483" s="59"/>
      <c r="ENV483" s="59"/>
      <c r="ENW483" s="59"/>
      <c r="ENX483" s="59"/>
      <c r="ENY483" s="59"/>
      <c r="ENZ483" s="59"/>
      <c r="EOA483" s="59"/>
      <c r="EOB483" s="59"/>
      <c r="EOC483" s="59"/>
      <c r="EOD483" s="59"/>
      <c r="EOE483" s="59"/>
      <c r="EOF483" s="59"/>
      <c r="EOG483" s="59"/>
      <c r="EOH483" s="59"/>
      <c r="EOI483" s="59"/>
      <c r="EOJ483" s="59"/>
      <c r="EOK483" s="59"/>
      <c r="EOL483" s="59"/>
      <c r="EOM483" s="59"/>
      <c r="EON483" s="59"/>
      <c r="EOO483" s="59"/>
      <c r="EOP483" s="59"/>
      <c r="EOQ483" s="59"/>
      <c r="EOR483" s="59"/>
      <c r="EOS483" s="59"/>
      <c r="EOT483" s="59"/>
      <c r="EOU483" s="59"/>
      <c r="EOV483" s="59"/>
      <c r="EOW483" s="59"/>
      <c r="EOX483" s="59"/>
      <c r="EOY483" s="59"/>
      <c r="EOZ483" s="59"/>
      <c r="EPA483" s="59"/>
      <c r="EPB483" s="59"/>
      <c r="EPC483" s="59"/>
      <c r="EPD483" s="59"/>
      <c r="EPE483" s="59"/>
      <c r="EPF483" s="59"/>
      <c r="EPG483" s="59"/>
      <c r="EPH483" s="59"/>
      <c r="EPI483" s="59"/>
      <c r="EPJ483" s="59"/>
      <c r="EPK483" s="59"/>
      <c r="EPL483" s="59"/>
      <c r="EPM483" s="59"/>
      <c r="EPN483" s="59"/>
      <c r="EPO483" s="59"/>
      <c r="EPP483" s="59"/>
      <c r="EPQ483" s="59"/>
      <c r="EPR483" s="59"/>
      <c r="EPS483" s="59"/>
      <c r="EPT483" s="59"/>
      <c r="EPU483" s="59"/>
      <c r="EPV483" s="59"/>
      <c r="EPW483" s="59"/>
      <c r="EPX483" s="59"/>
      <c r="EPY483" s="59"/>
      <c r="EPZ483" s="59"/>
      <c r="EQA483" s="59"/>
      <c r="EQB483" s="59"/>
      <c r="EQC483" s="59"/>
      <c r="EQD483" s="59"/>
      <c r="EQE483" s="59"/>
      <c r="EQF483" s="59"/>
      <c r="EQG483" s="59"/>
      <c r="EQH483" s="59"/>
      <c r="EQI483" s="59"/>
      <c r="EQJ483" s="59"/>
      <c r="EQK483" s="59"/>
      <c r="EQL483" s="59"/>
      <c r="EQM483" s="59"/>
      <c r="EQN483" s="59"/>
      <c r="EQO483" s="59"/>
      <c r="EQP483" s="59"/>
      <c r="EQQ483" s="59"/>
      <c r="EQR483" s="59"/>
      <c r="EQS483" s="59"/>
      <c r="EQT483" s="59"/>
      <c r="EQU483" s="59"/>
      <c r="EQV483" s="59"/>
      <c r="EQW483" s="59"/>
      <c r="EQX483" s="59"/>
      <c r="EQY483" s="59"/>
      <c r="EQZ483" s="59"/>
      <c r="ERA483" s="59"/>
      <c r="ERB483" s="59"/>
      <c r="ERC483" s="59"/>
      <c r="ERD483" s="59"/>
      <c r="ERE483" s="59"/>
      <c r="ERF483" s="59"/>
      <c r="ERG483" s="59"/>
      <c r="ERH483" s="59"/>
      <c r="ERI483" s="59"/>
      <c r="ERJ483" s="59"/>
      <c r="ERK483" s="59"/>
      <c r="ERL483" s="59"/>
      <c r="ERM483" s="59"/>
      <c r="ERN483" s="59"/>
      <c r="ERO483" s="59"/>
      <c r="ERP483" s="59"/>
      <c r="ERQ483" s="59"/>
      <c r="ERR483" s="59"/>
      <c r="ERS483" s="59"/>
      <c r="ERT483" s="59"/>
      <c r="ERU483" s="59"/>
      <c r="ERV483" s="59"/>
      <c r="ERW483" s="59"/>
      <c r="ERX483" s="59"/>
      <c r="ERY483" s="59"/>
      <c r="ERZ483" s="59"/>
      <c r="ESA483" s="59"/>
      <c r="ESB483" s="59"/>
      <c r="ESC483" s="59"/>
      <c r="ESD483" s="59"/>
      <c r="ESE483" s="59"/>
      <c r="ESF483" s="59"/>
      <c r="ESG483" s="59"/>
      <c r="ESH483" s="59"/>
      <c r="ESI483" s="59"/>
      <c r="ESJ483" s="59"/>
      <c r="ESK483" s="59"/>
      <c r="ESL483" s="59"/>
      <c r="ESM483" s="59"/>
      <c r="ESN483" s="59"/>
      <c r="ESO483" s="59"/>
      <c r="ESP483" s="59"/>
      <c r="ESQ483" s="59"/>
      <c r="ESR483" s="59"/>
      <c r="ESS483" s="59"/>
      <c r="EST483" s="59"/>
      <c r="ESU483" s="59"/>
      <c r="ESV483" s="59"/>
      <c r="ESW483" s="59"/>
      <c r="ESX483" s="59"/>
      <c r="ESY483" s="59"/>
      <c r="ESZ483" s="59"/>
      <c r="ETA483" s="59"/>
      <c r="ETB483" s="59"/>
      <c r="ETC483" s="59"/>
      <c r="ETD483" s="59"/>
      <c r="ETE483" s="59"/>
      <c r="ETF483" s="59"/>
      <c r="ETG483" s="59"/>
      <c r="ETH483" s="59"/>
      <c r="ETI483" s="59"/>
      <c r="ETJ483" s="59"/>
      <c r="ETK483" s="59"/>
      <c r="ETL483" s="59"/>
      <c r="ETM483" s="59"/>
      <c r="ETN483" s="59"/>
      <c r="ETO483" s="59"/>
      <c r="ETP483" s="59"/>
      <c r="ETQ483" s="59"/>
      <c r="ETR483" s="59"/>
      <c r="ETS483" s="59"/>
      <c r="ETT483" s="59"/>
      <c r="ETU483" s="59"/>
      <c r="ETV483" s="59"/>
      <c r="ETW483" s="59"/>
      <c r="ETX483" s="59"/>
      <c r="ETY483" s="59"/>
      <c r="ETZ483" s="59"/>
      <c r="EUA483" s="59"/>
      <c r="EUB483" s="59"/>
      <c r="EUC483" s="59"/>
      <c r="EUD483" s="59"/>
      <c r="EUE483" s="59"/>
      <c r="EUF483" s="59"/>
      <c r="EUG483" s="59"/>
      <c r="EUH483" s="59"/>
      <c r="EUI483" s="59"/>
      <c r="EUJ483" s="59"/>
      <c r="EUK483" s="59"/>
      <c r="EUL483" s="59"/>
      <c r="EUM483" s="59"/>
      <c r="EUN483" s="59"/>
      <c r="EUO483" s="59"/>
      <c r="EUP483" s="59"/>
      <c r="EUQ483" s="59"/>
      <c r="EUR483" s="59"/>
      <c r="EUS483" s="59"/>
      <c r="EUT483" s="59"/>
      <c r="EUU483" s="59"/>
      <c r="EUV483" s="59"/>
      <c r="EUW483" s="59"/>
      <c r="EUX483" s="59"/>
      <c r="EUY483" s="59"/>
      <c r="EUZ483" s="59"/>
      <c r="EVA483" s="59"/>
      <c r="EVB483" s="59"/>
      <c r="EVC483" s="59"/>
      <c r="EVD483" s="59"/>
      <c r="EVE483" s="59"/>
      <c r="EVF483" s="59"/>
      <c r="EVG483" s="59"/>
      <c r="EVH483" s="59"/>
      <c r="EVI483" s="59"/>
      <c r="EVJ483" s="59"/>
      <c r="EVK483" s="59"/>
      <c r="EVL483" s="59"/>
      <c r="EVM483" s="59"/>
      <c r="EVN483" s="59"/>
      <c r="EVO483" s="59"/>
      <c r="EVP483" s="59"/>
      <c r="EVQ483" s="59"/>
      <c r="EVR483" s="59"/>
      <c r="EVS483" s="59"/>
      <c r="EVT483" s="59"/>
      <c r="EVU483" s="59"/>
      <c r="EVV483" s="59"/>
      <c r="EVW483" s="59"/>
      <c r="EVX483" s="59"/>
      <c r="EVY483" s="59"/>
      <c r="EVZ483" s="59"/>
      <c r="EWA483" s="59"/>
      <c r="EWB483" s="59"/>
      <c r="EWC483" s="59"/>
      <c r="EWD483" s="59"/>
      <c r="EWE483" s="59"/>
      <c r="EWF483" s="59"/>
      <c r="EWG483" s="59"/>
      <c r="EWH483" s="59"/>
      <c r="EWI483" s="59"/>
      <c r="EWJ483" s="59"/>
      <c r="EWK483" s="59"/>
      <c r="EWL483" s="59"/>
      <c r="EWM483" s="59"/>
      <c r="EWN483" s="59"/>
      <c r="EWO483" s="59"/>
      <c r="EWP483" s="59"/>
      <c r="EWQ483" s="59"/>
      <c r="EWR483" s="59"/>
      <c r="EWS483" s="59"/>
      <c r="EWT483" s="59"/>
      <c r="EWU483" s="59"/>
      <c r="EWV483" s="59"/>
      <c r="EWW483" s="59"/>
      <c r="EWX483" s="59"/>
      <c r="EWY483" s="59"/>
      <c r="EWZ483" s="59"/>
      <c r="EXA483" s="59"/>
      <c r="EXB483" s="59"/>
      <c r="EXC483" s="59"/>
      <c r="EXD483" s="59"/>
      <c r="EXE483" s="59"/>
      <c r="EXF483" s="59"/>
      <c r="EXG483" s="59"/>
      <c r="EXH483" s="59"/>
      <c r="EXI483" s="59"/>
      <c r="EXJ483" s="59"/>
      <c r="EXK483" s="59"/>
      <c r="EXL483" s="59"/>
      <c r="EXM483" s="59"/>
      <c r="EXN483" s="59"/>
      <c r="EXO483" s="59"/>
      <c r="EXP483" s="59"/>
      <c r="EXQ483" s="59"/>
      <c r="EXR483" s="59"/>
      <c r="EXS483" s="59"/>
      <c r="EXT483" s="59"/>
      <c r="EXU483" s="59"/>
      <c r="EXV483" s="59"/>
      <c r="EXW483" s="59"/>
      <c r="EXX483" s="59"/>
      <c r="EXY483" s="59"/>
      <c r="EXZ483" s="59"/>
      <c r="EYA483" s="59"/>
      <c r="EYB483" s="59"/>
      <c r="EYC483" s="59"/>
      <c r="EYD483" s="59"/>
      <c r="EYE483" s="59"/>
      <c r="EYF483" s="59"/>
      <c r="EYG483" s="59"/>
      <c r="EYH483" s="59"/>
      <c r="EYI483" s="59"/>
      <c r="EYJ483" s="59"/>
      <c r="EYK483" s="59"/>
      <c r="EYL483" s="59"/>
      <c r="EYM483" s="59"/>
      <c r="EYN483" s="59"/>
      <c r="EYO483" s="59"/>
      <c r="EYP483" s="59"/>
      <c r="EYQ483" s="59"/>
      <c r="EYR483" s="59"/>
      <c r="EYS483" s="59"/>
      <c r="EYT483" s="59"/>
      <c r="EYU483" s="59"/>
      <c r="EYV483" s="59"/>
      <c r="EYW483" s="59"/>
      <c r="EYX483" s="59"/>
      <c r="EYY483" s="59"/>
      <c r="EYZ483" s="59"/>
      <c r="EZA483" s="59"/>
      <c r="EZB483" s="59"/>
      <c r="EZC483" s="59"/>
      <c r="EZD483" s="59"/>
      <c r="EZE483" s="59"/>
      <c r="EZF483" s="59"/>
      <c r="EZG483" s="59"/>
      <c r="EZH483" s="59"/>
      <c r="EZI483" s="59"/>
      <c r="EZJ483" s="59"/>
      <c r="EZK483" s="59"/>
      <c r="EZL483" s="59"/>
      <c r="EZM483" s="59"/>
      <c r="EZN483" s="59"/>
      <c r="EZO483" s="59"/>
      <c r="EZP483" s="59"/>
      <c r="EZQ483" s="59"/>
      <c r="EZR483" s="59"/>
      <c r="EZS483" s="59"/>
      <c r="EZT483" s="59"/>
      <c r="EZU483" s="59"/>
      <c r="EZV483" s="59"/>
      <c r="EZW483" s="59"/>
      <c r="EZX483" s="59"/>
      <c r="EZY483" s="59"/>
      <c r="EZZ483" s="59"/>
      <c r="FAA483" s="59"/>
      <c r="FAB483" s="59"/>
      <c r="FAC483" s="59"/>
      <c r="FAD483" s="59"/>
      <c r="FAE483" s="59"/>
      <c r="FAF483" s="59"/>
      <c r="FAG483" s="59"/>
      <c r="FAH483" s="59"/>
      <c r="FAI483" s="59"/>
      <c r="FAJ483" s="59"/>
      <c r="FAK483" s="59"/>
      <c r="FAL483" s="59"/>
      <c r="FAM483" s="59"/>
      <c r="FAN483" s="59"/>
      <c r="FAO483" s="59"/>
      <c r="FAP483" s="59"/>
      <c r="FAQ483" s="59"/>
      <c r="FAR483" s="59"/>
      <c r="FAS483" s="59"/>
      <c r="FAT483" s="59"/>
      <c r="FAU483" s="59"/>
      <c r="FAV483" s="59"/>
      <c r="FAW483" s="59"/>
      <c r="FAX483" s="59"/>
      <c r="FAY483" s="59"/>
      <c r="FAZ483" s="59"/>
      <c r="FBA483" s="59"/>
      <c r="FBB483" s="59"/>
      <c r="FBC483" s="59"/>
      <c r="FBD483" s="59"/>
      <c r="FBE483" s="59"/>
      <c r="FBF483" s="59"/>
      <c r="FBG483" s="59"/>
      <c r="FBH483" s="59"/>
      <c r="FBI483" s="59"/>
      <c r="FBJ483" s="59"/>
      <c r="FBK483" s="59"/>
      <c r="FBL483" s="59"/>
      <c r="FBM483" s="59"/>
      <c r="FBN483" s="59"/>
      <c r="FBO483" s="59"/>
      <c r="FBP483" s="59"/>
      <c r="FBQ483" s="59"/>
      <c r="FBR483" s="59"/>
      <c r="FBS483" s="59"/>
      <c r="FBT483" s="59"/>
      <c r="FBU483" s="59"/>
      <c r="FBV483" s="59"/>
      <c r="FBW483" s="59"/>
      <c r="FBX483" s="59"/>
      <c r="FBY483" s="59"/>
      <c r="FBZ483" s="59"/>
      <c r="FCA483" s="59"/>
      <c r="FCB483" s="59"/>
      <c r="FCC483" s="59"/>
      <c r="FCD483" s="59"/>
      <c r="FCE483" s="59"/>
      <c r="FCF483" s="59"/>
      <c r="FCG483" s="59"/>
      <c r="FCH483" s="59"/>
      <c r="FCI483" s="59"/>
      <c r="FCJ483" s="59"/>
      <c r="FCK483" s="59"/>
      <c r="FCL483" s="59"/>
      <c r="FCM483" s="59"/>
      <c r="FCN483" s="59"/>
      <c r="FCO483" s="59"/>
      <c r="FCP483" s="59"/>
      <c r="FCQ483" s="59"/>
      <c r="FCR483" s="59"/>
      <c r="FCS483" s="59"/>
      <c r="FCT483" s="59"/>
      <c r="FCU483" s="59"/>
      <c r="FCV483" s="59"/>
      <c r="FCW483" s="59"/>
      <c r="FCX483" s="59"/>
      <c r="FCY483" s="59"/>
      <c r="FCZ483" s="59"/>
      <c r="FDA483" s="59"/>
      <c r="FDB483" s="59"/>
      <c r="FDC483" s="59"/>
      <c r="FDD483" s="59"/>
      <c r="FDE483" s="59"/>
      <c r="FDF483" s="59"/>
      <c r="FDG483" s="59"/>
      <c r="FDH483" s="59"/>
      <c r="FDI483" s="59"/>
      <c r="FDJ483" s="59"/>
      <c r="FDK483" s="59"/>
      <c r="FDL483" s="59"/>
      <c r="FDM483" s="59"/>
      <c r="FDN483" s="59"/>
      <c r="FDO483" s="59"/>
      <c r="FDP483" s="59"/>
      <c r="FDQ483" s="59"/>
      <c r="FDR483" s="59"/>
      <c r="FDS483" s="59"/>
      <c r="FDT483" s="59"/>
      <c r="FDU483" s="59"/>
      <c r="FDV483" s="59"/>
      <c r="FDW483" s="59"/>
      <c r="FDX483" s="59"/>
      <c r="FDY483" s="59"/>
      <c r="FDZ483" s="59"/>
      <c r="FEA483" s="59"/>
      <c r="FEB483" s="59"/>
      <c r="FEC483" s="59"/>
      <c r="FED483" s="59"/>
      <c r="FEE483" s="59"/>
      <c r="FEF483" s="59"/>
      <c r="FEG483" s="59"/>
      <c r="FEH483" s="59"/>
      <c r="FEI483" s="59"/>
      <c r="FEJ483" s="59"/>
      <c r="FEK483" s="59"/>
      <c r="FEL483" s="59"/>
      <c r="FEM483" s="59"/>
      <c r="FEN483" s="59"/>
      <c r="FEO483" s="59"/>
      <c r="FEP483" s="59"/>
      <c r="FEQ483" s="59"/>
      <c r="FER483" s="59"/>
      <c r="FES483" s="59"/>
      <c r="FET483" s="59"/>
      <c r="FEU483" s="59"/>
      <c r="FEV483" s="59"/>
      <c r="FEW483" s="59"/>
      <c r="FEX483" s="59"/>
      <c r="FEY483" s="59"/>
      <c r="FEZ483" s="59"/>
      <c r="FFA483" s="59"/>
      <c r="FFB483" s="59"/>
      <c r="FFC483" s="59"/>
      <c r="FFD483" s="59"/>
      <c r="FFE483" s="59"/>
      <c r="FFF483" s="59"/>
      <c r="FFG483" s="59"/>
      <c r="FFH483" s="59"/>
      <c r="FFI483" s="59"/>
      <c r="FFJ483" s="59"/>
      <c r="FFK483" s="59"/>
      <c r="FFL483" s="59"/>
      <c r="FFM483" s="59"/>
      <c r="FFN483" s="59"/>
      <c r="FFO483" s="59"/>
      <c r="FFP483" s="59"/>
      <c r="FFQ483" s="59"/>
      <c r="FFR483" s="59"/>
      <c r="FFS483" s="59"/>
      <c r="FFT483" s="59"/>
      <c r="FFU483" s="59"/>
      <c r="FFV483" s="59"/>
      <c r="FFW483" s="59"/>
      <c r="FFX483" s="59"/>
      <c r="FFY483" s="59"/>
      <c r="FFZ483" s="59"/>
      <c r="FGA483" s="59"/>
      <c r="FGB483" s="59"/>
      <c r="FGC483" s="59"/>
      <c r="FGD483" s="59"/>
      <c r="FGE483" s="59"/>
      <c r="FGF483" s="59"/>
      <c r="FGG483" s="59"/>
      <c r="FGH483" s="59"/>
      <c r="FGI483" s="59"/>
      <c r="FGJ483" s="59"/>
      <c r="FGK483" s="59"/>
      <c r="FGL483" s="59"/>
      <c r="FGM483" s="59"/>
      <c r="FGN483" s="59"/>
      <c r="FGO483" s="59"/>
      <c r="FGP483" s="59"/>
      <c r="FGQ483" s="59"/>
      <c r="FGR483" s="59"/>
      <c r="FGS483" s="59"/>
      <c r="FGT483" s="59"/>
      <c r="FGU483" s="59"/>
      <c r="FGV483" s="59"/>
      <c r="FGW483" s="59"/>
      <c r="FGX483" s="59"/>
      <c r="FGY483" s="59"/>
      <c r="FGZ483" s="59"/>
      <c r="FHA483" s="59"/>
      <c r="FHB483" s="59"/>
      <c r="FHC483" s="59"/>
      <c r="FHD483" s="59"/>
      <c r="FHE483" s="59"/>
      <c r="FHF483" s="59"/>
      <c r="FHG483" s="59"/>
      <c r="FHH483" s="59"/>
      <c r="FHI483" s="59"/>
      <c r="FHJ483" s="59"/>
      <c r="FHK483" s="59"/>
      <c r="FHL483" s="59"/>
      <c r="FHM483" s="59"/>
      <c r="FHN483" s="59"/>
      <c r="FHO483" s="59"/>
      <c r="FHP483" s="59"/>
      <c r="FHQ483" s="59"/>
      <c r="FHR483" s="59"/>
      <c r="FHS483" s="59"/>
      <c r="FHT483" s="59"/>
      <c r="FHU483" s="59"/>
      <c r="FHV483" s="59"/>
      <c r="FHW483" s="59"/>
      <c r="FHX483" s="59"/>
      <c r="FHY483" s="59"/>
      <c r="FHZ483" s="59"/>
      <c r="FIA483" s="59"/>
      <c r="FIB483" s="59"/>
      <c r="FIC483" s="59"/>
      <c r="FID483" s="59"/>
      <c r="FIE483" s="59"/>
      <c r="FIF483" s="59"/>
      <c r="FIG483" s="59"/>
      <c r="FIH483" s="59"/>
      <c r="FII483" s="59"/>
      <c r="FIJ483" s="59"/>
      <c r="FIK483" s="59"/>
      <c r="FIL483" s="59"/>
      <c r="FIM483" s="59"/>
      <c r="FIN483" s="59"/>
      <c r="FIO483" s="59"/>
      <c r="FIP483" s="59"/>
      <c r="FIQ483" s="59"/>
      <c r="FIR483" s="59"/>
      <c r="FIS483" s="59"/>
      <c r="FIT483" s="59"/>
      <c r="FIU483" s="59"/>
      <c r="FIV483" s="59"/>
      <c r="FIW483" s="59"/>
      <c r="FIX483" s="59"/>
      <c r="FIY483" s="59"/>
      <c r="FIZ483" s="59"/>
      <c r="FJA483" s="59"/>
      <c r="FJB483" s="59"/>
      <c r="FJC483" s="59"/>
      <c r="FJD483" s="59"/>
    </row>
    <row r="484" spans="1:4320" s="66" customFormat="1" ht="23.25" customHeight="1" x14ac:dyDescent="0.2">
      <c r="B484" s="66" t="s">
        <v>837</v>
      </c>
      <c r="K484" s="198">
        <v>500000</v>
      </c>
      <c r="L484" s="184"/>
      <c r="M484" s="65">
        <v>320815.04192386765</v>
      </c>
      <c r="N484" s="114"/>
      <c r="O484" s="58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  <c r="EN484" s="59"/>
      <c r="EO484" s="59"/>
      <c r="EP484" s="59"/>
      <c r="EQ484" s="59"/>
      <c r="ER484" s="59"/>
      <c r="ES484" s="59"/>
      <c r="ET484" s="59"/>
      <c r="EU484" s="59"/>
      <c r="EV484" s="59"/>
      <c r="EW484" s="59"/>
      <c r="EX484" s="59"/>
      <c r="EY484" s="59"/>
      <c r="EZ484" s="59"/>
      <c r="FA484" s="59"/>
      <c r="FB484" s="59"/>
      <c r="FC484" s="59"/>
      <c r="FD484" s="59"/>
      <c r="FE484" s="59"/>
      <c r="FF484" s="59"/>
      <c r="FG484" s="59"/>
      <c r="FH484" s="59"/>
      <c r="FI484" s="59"/>
      <c r="FJ484" s="59"/>
      <c r="FK484" s="59"/>
      <c r="FL484" s="59"/>
      <c r="FM484" s="59"/>
      <c r="FN484" s="59"/>
      <c r="FO484" s="59"/>
      <c r="FP484" s="59"/>
      <c r="FQ484" s="59"/>
      <c r="FR484" s="59"/>
      <c r="FS484" s="59"/>
      <c r="FT484" s="59"/>
      <c r="FU484" s="59"/>
      <c r="FV484" s="59"/>
      <c r="FW484" s="59"/>
      <c r="FX484" s="59"/>
      <c r="FY484" s="59"/>
      <c r="FZ484" s="59"/>
      <c r="GA484" s="59"/>
      <c r="GB484" s="59"/>
      <c r="GC484" s="59"/>
      <c r="GD484" s="59"/>
      <c r="GE484" s="59"/>
      <c r="GF484" s="59"/>
      <c r="GG484" s="59"/>
      <c r="GH484" s="59"/>
      <c r="GI484" s="59"/>
      <c r="GJ484" s="59"/>
      <c r="GK484" s="59"/>
      <c r="GL484" s="59"/>
      <c r="GM484" s="59"/>
      <c r="GN484" s="59"/>
      <c r="GO484" s="59"/>
      <c r="GP484" s="59"/>
      <c r="GQ484" s="59"/>
      <c r="GR484" s="59"/>
      <c r="GS484" s="59"/>
      <c r="GT484" s="59"/>
      <c r="GU484" s="59"/>
      <c r="GV484" s="59"/>
      <c r="GW484" s="59"/>
      <c r="GX484" s="59"/>
      <c r="GY484" s="59"/>
      <c r="GZ484" s="59"/>
      <c r="HA484" s="59"/>
      <c r="HB484" s="59"/>
      <c r="HC484" s="59"/>
      <c r="HD484" s="59"/>
      <c r="HE484" s="59"/>
      <c r="HF484" s="59"/>
      <c r="HG484" s="59"/>
      <c r="HH484" s="59"/>
      <c r="HI484" s="59"/>
      <c r="HJ484" s="59"/>
      <c r="HK484" s="59"/>
      <c r="HL484" s="59"/>
      <c r="HM484" s="59"/>
      <c r="HN484" s="59"/>
      <c r="HO484" s="59"/>
      <c r="HP484" s="59"/>
      <c r="HQ484" s="59"/>
      <c r="HR484" s="59"/>
      <c r="HS484" s="59"/>
      <c r="HT484" s="59"/>
      <c r="HU484" s="59"/>
      <c r="HV484" s="59"/>
      <c r="HW484" s="59"/>
      <c r="HX484" s="59"/>
      <c r="HY484" s="59"/>
      <c r="HZ484" s="59"/>
      <c r="IA484" s="59"/>
      <c r="IB484" s="59"/>
      <c r="IC484" s="59"/>
      <c r="ID484" s="59"/>
      <c r="IE484" s="59"/>
      <c r="IF484" s="59"/>
      <c r="IG484" s="59"/>
      <c r="IH484" s="59"/>
      <c r="II484" s="59"/>
      <c r="IJ484" s="59"/>
      <c r="IK484" s="59"/>
      <c r="IL484" s="59"/>
      <c r="IM484" s="59"/>
      <c r="IN484" s="59"/>
      <c r="IO484" s="59"/>
      <c r="IP484" s="59"/>
      <c r="IQ484" s="59"/>
      <c r="IR484" s="59"/>
      <c r="IS484" s="59"/>
      <c r="IT484" s="59"/>
      <c r="IU484" s="59"/>
      <c r="IV484" s="59"/>
      <c r="IW484" s="59"/>
      <c r="IX484" s="59"/>
      <c r="IY484" s="59"/>
      <c r="IZ484" s="59"/>
      <c r="JA484" s="59"/>
      <c r="JB484" s="59"/>
      <c r="JC484" s="59"/>
      <c r="JD484" s="59"/>
      <c r="JE484" s="59"/>
      <c r="JF484" s="59"/>
      <c r="JG484" s="59"/>
      <c r="JH484" s="59"/>
      <c r="JI484" s="59"/>
      <c r="JJ484" s="59"/>
      <c r="JK484" s="59"/>
      <c r="JL484" s="59"/>
      <c r="JM484" s="59"/>
      <c r="JN484" s="59"/>
      <c r="JO484" s="59"/>
      <c r="JP484" s="59"/>
      <c r="JQ484" s="59"/>
      <c r="JR484" s="59"/>
      <c r="JS484" s="59"/>
      <c r="JT484" s="59"/>
      <c r="JU484" s="59"/>
      <c r="JV484" s="59"/>
      <c r="JW484" s="59"/>
      <c r="JX484" s="59"/>
      <c r="JY484" s="59"/>
      <c r="JZ484" s="59"/>
      <c r="KA484" s="59"/>
      <c r="KB484" s="59"/>
      <c r="KC484" s="59"/>
      <c r="KD484" s="59"/>
      <c r="KE484" s="59"/>
      <c r="KF484" s="59"/>
      <c r="KG484" s="59"/>
      <c r="KH484" s="59"/>
      <c r="KI484" s="59"/>
      <c r="KJ484" s="59"/>
      <c r="KK484" s="59"/>
      <c r="KL484" s="59"/>
      <c r="KM484" s="59"/>
      <c r="KN484" s="59"/>
      <c r="KO484" s="59"/>
      <c r="KP484" s="59"/>
      <c r="KQ484" s="59"/>
      <c r="KR484" s="59"/>
      <c r="KS484" s="59"/>
      <c r="KT484" s="59"/>
      <c r="KU484" s="59"/>
      <c r="KV484" s="59"/>
      <c r="KW484" s="59"/>
      <c r="KX484" s="59"/>
      <c r="KY484" s="59"/>
      <c r="KZ484" s="59"/>
      <c r="LA484" s="59"/>
      <c r="LB484" s="59"/>
      <c r="LC484" s="59"/>
      <c r="LD484" s="59"/>
      <c r="LE484" s="59"/>
      <c r="LF484" s="59"/>
      <c r="LG484" s="59"/>
      <c r="LH484" s="59"/>
      <c r="LI484" s="59"/>
      <c r="LJ484" s="59"/>
      <c r="LK484" s="59"/>
      <c r="LL484" s="59"/>
      <c r="LM484" s="59"/>
      <c r="LN484" s="59"/>
      <c r="LO484" s="59"/>
      <c r="LP484" s="59"/>
      <c r="LQ484" s="59"/>
      <c r="LR484" s="59"/>
      <c r="LS484" s="59"/>
      <c r="LT484" s="59"/>
      <c r="LU484" s="59"/>
      <c r="LV484" s="59"/>
      <c r="LW484" s="59"/>
      <c r="LX484" s="59"/>
      <c r="LY484" s="59"/>
      <c r="LZ484" s="59"/>
      <c r="MA484" s="59"/>
      <c r="MB484" s="59"/>
      <c r="MC484" s="59"/>
      <c r="MD484" s="59"/>
      <c r="ME484" s="59"/>
      <c r="MF484" s="59"/>
      <c r="MG484" s="59"/>
      <c r="MH484" s="59"/>
      <c r="MI484" s="59"/>
      <c r="MJ484" s="59"/>
      <c r="MK484" s="59"/>
      <c r="ML484" s="59"/>
      <c r="MM484" s="59"/>
      <c r="MN484" s="59"/>
      <c r="MO484" s="59"/>
      <c r="MP484" s="59"/>
      <c r="MQ484" s="59"/>
      <c r="MR484" s="59"/>
      <c r="MS484" s="59"/>
      <c r="MT484" s="59"/>
      <c r="MU484" s="59"/>
      <c r="MV484" s="59"/>
      <c r="MW484" s="59"/>
      <c r="MX484" s="59"/>
      <c r="MY484" s="59"/>
      <c r="MZ484" s="59"/>
      <c r="NA484" s="59"/>
      <c r="NB484" s="59"/>
      <c r="NC484" s="59"/>
      <c r="ND484" s="59"/>
      <c r="NE484" s="59"/>
      <c r="NF484" s="59"/>
      <c r="NG484" s="59"/>
      <c r="NH484" s="59"/>
      <c r="NI484" s="59"/>
      <c r="NJ484" s="59"/>
      <c r="NK484" s="59"/>
      <c r="NL484" s="59"/>
      <c r="NM484" s="59"/>
      <c r="NN484" s="59"/>
      <c r="NO484" s="59"/>
      <c r="NP484" s="59"/>
      <c r="NQ484" s="59"/>
      <c r="NR484" s="59"/>
      <c r="NS484" s="59"/>
      <c r="NT484" s="59"/>
      <c r="NU484" s="59"/>
      <c r="NV484" s="59"/>
      <c r="NW484" s="59"/>
      <c r="NX484" s="59"/>
      <c r="NY484" s="59"/>
      <c r="NZ484" s="59"/>
      <c r="OA484" s="59"/>
      <c r="OB484" s="59"/>
      <c r="OC484" s="59"/>
      <c r="OD484" s="59"/>
      <c r="OE484" s="59"/>
      <c r="OF484" s="59"/>
      <c r="OG484" s="59"/>
      <c r="OH484" s="59"/>
      <c r="OI484" s="59"/>
      <c r="OJ484" s="59"/>
      <c r="OK484" s="59"/>
      <c r="OL484" s="59"/>
      <c r="OM484" s="59"/>
      <c r="ON484" s="59"/>
      <c r="OO484" s="59"/>
      <c r="OP484" s="59"/>
      <c r="OQ484" s="59"/>
      <c r="OR484" s="59"/>
      <c r="OS484" s="59"/>
      <c r="OT484" s="59"/>
      <c r="OU484" s="59"/>
      <c r="OV484" s="59"/>
      <c r="OW484" s="59"/>
      <c r="OX484" s="59"/>
      <c r="OY484" s="59"/>
      <c r="OZ484" s="59"/>
      <c r="PA484" s="59"/>
      <c r="PB484" s="59"/>
      <c r="PC484" s="59"/>
      <c r="PD484" s="59"/>
      <c r="PE484" s="59"/>
      <c r="PF484" s="59"/>
      <c r="PG484" s="59"/>
      <c r="PH484" s="59"/>
      <c r="PI484" s="59"/>
      <c r="PJ484" s="59"/>
      <c r="PK484" s="59"/>
      <c r="PL484" s="59"/>
      <c r="PM484" s="59"/>
      <c r="PN484" s="59"/>
      <c r="PO484" s="59"/>
      <c r="PP484" s="59"/>
      <c r="PQ484" s="59"/>
      <c r="PR484" s="59"/>
      <c r="PS484" s="59"/>
      <c r="PT484" s="59"/>
      <c r="PU484" s="59"/>
      <c r="PV484" s="59"/>
      <c r="PW484" s="59"/>
      <c r="PX484" s="59"/>
      <c r="PY484" s="59"/>
      <c r="PZ484" s="59"/>
      <c r="QA484" s="59"/>
      <c r="QB484" s="59"/>
      <c r="QC484" s="59"/>
      <c r="QD484" s="59"/>
      <c r="QE484" s="59"/>
      <c r="QF484" s="59"/>
      <c r="QG484" s="59"/>
      <c r="QH484" s="59"/>
      <c r="QI484" s="59"/>
      <c r="QJ484" s="59"/>
      <c r="QK484" s="59"/>
      <c r="QL484" s="59"/>
      <c r="QM484" s="59"/>
      <c r="QN484" s="59"/>
      <c r="QO484" s="59"/>
      <c r="QP484" s="59"/>
      <c r="QQ484" s="59"/>
      <c r="QR484" s="59"/>
      <c r="QS484" s="59"/>
      <c r="QT484" s="59"/>
      <c r="QU484" s="59"/>
      <c r="QV484" s="59"/>
      <c r="QW484" s="59"/>
      <c r="QX484" s="59"/>
      <c r="QY484" s="59"/>
      <c r="QZ484" s="59"/>
      <c r="RA484" s="59"/>
      <c r="RB484" s="59"/>
      <c r="RC484" s="59"/>
      <c r="RD484" s="59"/>
      <c r="RE484" s="59"/>
      <c r="RF484" s="59"/>
      <c r="RG484" s="59"/>
      <c r="RH484" s="59"/>
      <c r="RI484" s="59"/>
      <c r="RJ484" s="59"/>
      <c r="RK484" s="59"/>
      <c r="RL484" s="59"/>
      <c r="RM484" s="59"/>
      <c r="RN484" s="59"/>
      <c r="RO484" s="59"/>
      <c r="RP484" s="59"/>
      <c r="RQ484" s="59"/>
      <c r="RR484" s="59"/>
      <c r="RS484" s="59"/>
      <c r="RT484" s="59"/>
      <c r="RU484" s="59"/>
      <c r="RV484" s="59"/>
      <c r="RW484" s="59"/>
      <c r="RX484" s="59"/>
      <c r="RY484" s="59"/>
      <c r="RZ484" s="59"/>
      <c r="SA484" s="59"/>
      <c r="SB484" s="59"/>
      <c r="SC484" s="59"/>
      <c r="SD484" s="59"/>
      <c r="SE484" s="59"/>
      <c r="SF484" s="59"/>
      <c r="SG484" s="59"/>
      <c r="SH484" s="59"/>
      <c r="SI484" s="59"/>
      <c r="SJ484" s="59"/>
      <c r="SK484" s="59"/>
      <c r="SL484" s="59"/>
      <c r="SM484" s="59"/>
      <c r="SN484" s="59"/>
      <c r="SO484" s="59"/>
      <c r="SP484" s="59"/>
      <c r="SQ484" s="59"/>
      <c r="SR484" s="59"/>
      <c r="SS484" s="59"/>
      <c r="ST484" s="59"/>
      <c r="SU484" s="59"/>
      <c r="SV484" s="59"/>
      <c r="SW484" s="59"/>
      <c r="SX484" s="59"/>
      <c r="SY484" s="59"/>
      <c r="SZ484" s="59"/>
      <c r="TA484" s="59"/>
      <c r="TB484" s="59"/>
      <c r="TC484" s="59"/>
      <c r="TD484" s="59"/>
      <c r="TE484" s="59"/>
      <c r="TF484" s="59"/>
      <c r="TG484" s="59"/>
      <c r="TH484" s="59"/>
      <c r="TI484" s="59"/>
      <c r="TJ484" s="59"/>
      <c r="TK484" s="59"/>
      <c r="TL484" s="59"/>
      <c r="TM484" s="59"/>
      <c r="TN484" s="59"/>
      <c r="TO484" s="59"/>
      <c r="TP484" s="59"/>
      <c r="TQ484" s="59"/>
      <c r="TR484" s="59"/>
      <c r="TS484" s="59"/>
      <c r="TT484" s="59"/>
      <c r="TU484" s="59"/>
      <c r="TV484" s="59"/>
      <c r="TW484" s="59"/>
      <c r="TX484" s="59"/>
      <c r="TY484" s="59"/>
      <c r="TZ484" s="59"/>
      <c r="UA484" s="59"/>
      <c r="UB484" s="59"/>
      <c r="UC484" s="59"/>
      <c r="UD484" s="59"/>
      <c r="UE484" s="59"/>
      <c r="UF484" s="59"/>
      <c r="UG484" s="59"/>
      <c r="UH484" s="59"/>
      <c r="UI484" s="59"/>
      <c r="UJ484" s="59"/>
      <c r="UK484" s="59"/>
      <c r="UL484" s="59"/>
      <c r="UM484" s="59"/>
      <c r="UN484" s="59"/>
      <c r="UO484" s="59"/>
      <c r="UP484" s="59"/>
      <c r="UQ484" s="59"/>
      <c r="UR484" s="59"/>
      <c r="US484" s="59"/>
      <c r="UT484" s="59"/>
      <c r="UU484" s="59"/>
      <c r="UV484" s="59"/>
      <c r="UW484" s="59"/>
      <c r="UX484" s="59"/>
      <c r="UY484" s="59"/>
      <c r="UZ484" s="59"/>
      <c r="VA484" s="59"/>
      <c r="VB484" s="59"/>
      <c r="VC484" s="59"/>
      <c r="VD484" s="59"/>
      <c r="VE484" s="59"/>
      <c r="VF484" s="59"/>
      <c r="VG484" s="59"/>
      <c r="VH484" s="59"/>
      <c r="VI484" s="59"/>
      <c r="VJ484" s="59"/>
      <c r="VK484" s="59"/>
      <c r="VL484" s="59"/>
      <c r="VM484" s="59"/>
      <c r="VN484" s="59"/>
      <c r="VO484" s="59"/>
      <c r="VP484" s="59"/>
      <c r="VQ484" s="59"/>
      <c r="VR484" s="59"/>
      <c r="VS484" s="59"/>
      <c r="VT484" s="59"/>
      <c r="VU484" s="59"/>
      <c r="VV484" s="59"/>
      <c r="VW484" s="59"/>
      <c r="VX484" s="59"/>
      <c r="VY484" s="59"/>
      <c r="VZ484" s="59"/>
      <c r="WA484" s="59"/>
      <c r="WB484" s="59"/>
      <c r="WC484" s="59"/>
      <c r="WD484" s="59"/>
      <c r="WE484" s="59"/>
      <c r="WF484" s="59"/>
      <c r="WG484" s="59"/>
      <c r="WH484" s="59"/>
      <c r="WI484" s="59"/>
      <c r="WJ484" s="59"/>
      <c r="WK484" s="59"/>
      <c r="WL484" s="59"/>
      <c r="WM484" s="59"/>
      <c r="WN484" s="59"/>
      <c r="WO484" s="59"/>
      <c r="WP484" s="59"/>
      <c r="WQ484" s="59"/>
      <c r="WR484" s="59"/>
      <c r="WS484" s="59"/>
      <c r="WT484" s="59"/>
      <c r="WU484" s="59"/>
      <c r="WV484" s="59"/>
      <c r="WW484" s="59"/>
      <c r="WX484" s="59"/>
      <c r="WY484" s="59"/>
      <c r="WZ484" s="59"/>
      <c r="XA484" s="59"/>
      <c r="XB484" s="59"/>
      <c r="XC484" s="59"/>
      <c r="XD484" s="59"/>
      <c r="XE484" s="59"/>
      <c r="XF484" s="59"/>
      <c r="XG484" s="59"/>
      <c r="XH484" s="59"/>
      <c r="XI484" s="59"/>
      <c r="XJ484" s="59"/>
      <c r="XK484" s="59"/>
      <c r="XL484" s="59"/>
      <c r="XM484" s="59"/>
      <c r="XN484" s="59"/>
      <c r="XO484" s="59"/>
      <c r="XP484" s="59"/>
      <c r="XQ484" s="59"/>
      <c r="XR484" s="59"/>
      <c r="XS484" s="59"/>
      <c r="XT484" s="59"/>
      <c r="XU484" s="59"/>
      <c r="XV484" s="59"/>
      <c r="XW484" s="59"/>
      <c r="XX484" s="59"/>
      <c r="XY484" s="59"/>
      <c r="XZ484" s="59"/>
      <c r="YA484" s="59"/>
      <c r="YB484" s="59"/>
      <c r="YC484" s="59"/>
      <c r="YD484" s="59"/>
      <c r="YE484" s="59"/>
      <c r="YF484" s="59"/>
      <c r="YG484" s="59"/>
      <c r="YH484" s="59"/>
      <c r="YI484" s="59"/>
      <c r="YJ484" s="59"/>
      <c r="YK484" s="59"/>
      <c r="YL484" s="59"/>
      <c r="YM484" s="59"/>
      <c r="YN484" s="59"/>
      <c r="YO484" s="59"/>
      <c r="YP484" s="59"/>
      <c r="YQ484" s="59"/>
      <c r="YR484" s="59"/>
      <c r="YS484" s="59"/>
      <c r="YT484" s="59"/>
      <c r="YU484" s="59"/>
      <c r="YV484" s="59"/>
      <c r="YW484" s="59"/>
      <c r="YX484" s="59"/>
      <c r="YY484" s="59"/>
      <c r="YZ484" s="59"/>
      <c r="ZA484" s="59"/>
      <c r="ZB484" s="59"/>
      <c r="ZC484" s="59"/>
      <c r="ZD484" s="59"/>
      <c r="ZE484" s="59"/>
      <c r="ZF484" s="59"/>
      <c r="ZG484" s="59"/>
      <c r="ZH484" s="59"/>
      <c r="ZI484" s="59"/>
      <c r="ZJ484" s="59"/>
      <c r="ZK484" s="59"/>
      <c r="ZL484" s="59"/>
      <c r="ZM484" s="59"/>
      <c r="ZN484" s="59"/>
      <c r="ZO484" s="59"/>
      <c r="ZP484" s="59"/>
      <c r="ZQ484" s="59"/>
      <c r="ZR484" s="59"/>
      <c r="ZS484" s="59"/>
      <c r="ZT484" s="59"/>
      <c r="ZU484" s="59"/>
      <c r="ZV484" s="59"/>
      <c r="ZW484" s="59"/>
      <c r="ZX484" s="59"/>
      <c r="ZY484" s="59"/>
      <c r="ZZ484" s="59"/>
      <c r="AAA484" s="59"/>
      <c r="AAB484" s="59"/>
      <c r="AAC484" s="59"/>
      <c r="AAD484" s="59"/>
      <c r="AAE484" s="59"/>
      <c r="AAF484" s="59"/>
      <c r="AAG484" s="59"/>
      <c r="AAH484" s="59"/>
      <c r="AAI484" s="59"/>
      <c r="AAJ484" s="59"/>
      <c r="AAK484" s="59"/>
      <c r="AAL484" s="59"/>
      <c r="AAM484" s="59"/>
      <c r="AAN484" s="59"/>
      <c r="AAO484" s="59"/>
      <c r="AAP484" s="59"/>
      <c r="AAQ484" s="59"/>
      <c r="AAR484" s="59"/>
      <c r="AAS484" s="59"/>
      <c r="AAT484" s="59"/>
      <c r="AAU484" s="59"/>
      <c r="AAV484" s="59"/>
      <c r="AAW484" s="59"/>
      <c r="AAX484" s="59"/>
      <c r="AAY484" s="59"/>
      <c r="AAZ484" s="59"/>
      <c r="ABA484" s="59"/>
      <c r="ABB484" s="59"/>
      <c r="ABC484" s="59"/>
      <c r="ABD484" s="59"/>
      <c r="ABE484" s="59"/>
      <c r="ABF484" s="59"/>
      <c r="ABG484" s="59"/>
      <c r="ABH484" s="59"/>
      <c r="ABI484" s="59"/>
      <c r="ABJ484" s="59"/>
      <c r="ABK484" s="59"/>
      <c r="ABL484" s="59"/>
      <c r="ABM484" s="59"/>
      <c r="ABN484" s="59"/>
      <c r="ABO484" s="59"/>
      <c r="ABP484" s="59"/>
      <c r="ABQ484" s="59"/>
      <c r="ABR484" s="59"/>
      <c r="ABS484" s="59"/>
      <c r="ABT484" s="59"/>
      <c r="ABU484" s="59"/>
      <c r="ABV484" s="59"/>
      <c r="ABW484" s="59"/>
      <c r="ABX484" s="59"/>
      <c r="ABY484" s="59"/>
      <c r="ABZ484" s="59"/>
      <c r="ACA484" s="59"/>
      <c r="ACB484" s="59"/>
      <c r="ACC484" s="59"/>
      <c r="ACD484" s="59"/>
      <c r="ACE484" s="59"/>
      <c r="ACF484" s="59"/>
      <c r="ACG484" s="59"/>
      <c r="ACH484" s="59"/>
      <c r="ACI484" s="59"/>
      <c r="ACJ484" s="59"/>
      <c r="ACK484" s="59"/>
      <c r="ACL484" s="59"/>
      <c r="ACM484" s="59"/>
      <c r="ACN484" s="59"/>
      <c r="ACO484" s="59"/>
      <c r="ACP484" s="59"/>
      <c r="ACQ484" s="59"/>
      <c r="ACR484" s="59"/>
      <c r="ACS484" s="59"/>
      <c r="ACT484" s="59"/>
      <c r="ACU484" s="59"/>
      <c r="ACV484" s="59"/>
      <c r="ACW484" s="59"/>
      <c r="ACX484" s="59"/>
      <c r="ACY484" s="59"/>
      <c r="ACZ484" s="59"/>
      <c r="ADA484" s="59"/>
      <c r="ADB484" s="59"/>
      <c r="ADC484" s="59"/>
      <c r="ADD484" s="59"/>
      <c r="ADE484" s="59"/>
      <c r="ADF484" s="59"/>
      <c r="ADG484" s="59"/>
      <c r="ADH484" s="59"/>
      <c r="ADI484" s="59"/>
      <c r="ADJ484" s="59"/>
      <c r="ADK484" s="59"/>
      <c r="ADL484" s="59"/>
      <c r="ADM484" s="59"/>
      <c r="ADN484" s="59"/>
      <c r="ADO484" s="59"/>
      <c r="ADP484" s="59"/>
      <c r="ADQ484" s="59"/>
      <c r="ADR484" s="59"/>
      <c r="ADS484" s="59"/>
      <c r="ADT484" s="59"/>
      <c r="ADU484" s="59"/>
      <c r="ADV484" s="59"/>
      <c r="ADW484" s="59"/>
      <c r="ADX484" s="59"/>
      <c r="ADY484" s="59"/>
      <c r="ADZ484" s="59"/>
      <c r="AEA484" s="59"/>
      <c r="AEB484" s="59"/>
      <c r="AEC484" s="59"/>
      <c r="AED484" s="59"/>
      <c r="AEE484" s="59"/>
      <c r="AEF484" s="59"/>
      <c r="AEG484" s="59"/>
      <c r="AEH484" s="59"/>
      <c r="AEI484" s="59"/>
      <c r="AEJ484" s="59"/>
      <c r="AEK484" s="59"/>
      <c r="AEL484" s="59"/>
      <c r="AEM484" s="59"/>
      <c r="AEN484" s="59"/>
      <c r="AEO484" s="59"/>
      <c r="AEP484" s="59"/>
      <c r="AEQ484" s="59"/>
      <c r="AER484" s="59"/>
      <c r="AES484" s="59"/>
      <c r="AET484" s="59"/>
      <c r="AEU484" s="59"/>
      <c r="AEV484" s="59"/>
      <c r="AEW484" s="59"/>
      <c r="AEX484" s="59"/>
      <c r="AEY484" s="59"/>
      <c r="AEZ484" s="59"/>
      <c r="AFA484" s="59"/>
      <c r="AFB484" s="59"/>
      <c r="AFC484" s="59"/>
      <c r="AFD484" s="59"/>
      <c r="AFE484" s="59"/>
      <c r="AFF484" s="59"/>
      <c r="AFG484" s="59"/>
      <c r="AFH484" s="59"/>
      <c r="AFI484" s="59"/>
      <c r="AFJ484" s="59"/>
      <c r="AFK484" s="59"/>
      <c r="AFL484" s="59"/>
      <c r="AFM484" s="59"/>
      <c r="AFN484" s="59"/>
      <c r="AFO484" s="59"/>
      <c r="AFP484" s="59"/>
      <c r="AFQ484" s="59"/>
      <c r="AFR484" s="59"/>
      <c r="AFS484" s="59"/>
      <c r="AFT484" s="59"/>
      <c r="AFU484" s="59"/>
      <c r="AFV484" s="59"/>
      <c r="AFW484" s="59"/>
      <c r="AFX484" s="59"/>
      <c r="AFY484" s="59"/>
      <c r="AFZ484" s="59"/>
      <c r="AGA484" s="59"/>
      <c r="AGB484" s="59"/>
      <c r="AGC484" s="59"/>
      <c r="AGD484" s="59"/>
      <c r="AGE484" s="59"/>
      <c r="AGF484" s="59"/>
      <c r="AGG484" s="59"/>
      <c r="AGH484" s="59"/>
      <c r="AGI484" s="59"/>
      <c r="AGJ484" s="59"/>
      <c r="AGK484" s="59"/>
      <c r="AGL484" s="59"/>
      <c r="AGM484" s="59"/>
      <c r="AGN484" s="59"/>
      <c r="AGO484" s="59"/>
      <c r="AGP484" s="59"/>
      <c r="AGQ484" s="59"/>
      <c r="AGR484" s="59"/>
      <c r="AGS484" s="59"/>
      <c r="AGT484" s="59"/>
      <c r="AGU484" s="59"/>
      <c r="AGV484" s="59"/>
      <c r="AGW484" s="59"/>
      <c r="AGX484" s="59"/>
      <c r="AGY484" s="59"/>
      <c r="AGZ484" s="59"/>
      <c r="AHA484" s="59"/>
      <c r="AHB484" s="59"/>
      <c r="AHC484" s="59"/>
      <c r="AHD484" s="59"/>
      <c r="AHE484" s="59"/>
      <c r="AHF484" s="59"/>
      <c r="AHG484" s="59"/>
      <c r="AHH484" s="59"/>
      <c r="AHI484" s="59"/>
      <c r="AHJ484" s="59"/>
      <c r="AHK484" s="59"/>
      <c r="AHL484" s="59"/>
      <c r="AHM484" s="59"/>
      <c r="AHN484" s="59"/>
      <c r="AHO484" s="59"/>
      <c r="AHP484" s="59"/>
      <c r="AHQ484" s="59"/>
      <c r="AHR484" s="59"/>
      <c r="AHS484" s="59"/>
      <c r="AHT484" s="59"/>
      <c r="AHU484" s="59"/>
      <c r="AHV484" s="59"/>
      <c r="AHW484" s="59"/>
      <c r="AHX484" s="59"/>
      <c r="AHY484" s="59"/>
      <c r="AHZ484" s="59"/>
      <c r="AIA484" s="59"/>
      <c r="AIB484" s="59"/>
      <c r="AIC484" s="59"/>
      <c r="AID484" s="59"/>
      <c r="AIE484" s="59"/>
      <c r="AIF484" s="59"/>
      <c r="AIG484" s="59"/>
      <c r="AIH484" s="59"/>
      <c r="AII484" s="59"/>
      <c r="AIJ484" s="59"/>
      <c r="AIK484" s="59"/>
      <c r="AIL484" s="59"/>
      <c r="AIM484" s="59"/>
      <c r="AIN484" s="59"/>
      <c r="AIO484" s="59"/>
      <c r="AIP484" s="59"/>
      <c r="AIQ484" s="59"/>
      <c r="AIR484" s="59"/>
      <c r="AIS484" s="59"/>
      <c r="AIT484" s="59"/>
      <c r="AIU484" s="59"/>
      <c r="AIV484" s="59"/>
      <c r="AIW484" s="59"/>
      <c r="AIX484" s="59"/>
      <c r="AIY484" s="59"/>
      <c r="AIZ484" s="59"/>
      <c r="AJA484" s="59"/>
      <c r="AJB484" s="59"/>
      <c r="AJC484" s="59"/>
      <c r="AJD484" s="59"/>
      <c r="AJE484" s="59"/>
      <c r="AJF484" s="59"/>
      <c r="AJG484" s="59"/>
      <c r="AJH484" s="59"/>
      <c r="AJI484" s="59"/>
      <c r="AJJ484" s="59"/>
      <c r="AJK484" s="59"/>
      <c r="AJL484" s="59"/>
      <c r="AJM484" s="59"/>
      <c r="AJN484" s="59"/>
      <c r="AJO484" s="59"/>
      <c r="AJP484" s="59"/>
      <c r="AJQ484" s="59"/>
      <c r="AJR484" s="59"/>
      <c r="AJS484" s="59"/>
      <c r="AJT484" s="59"/>
      <c r="AJU484" s="59"/>
      <c r="AJV484" s="59"/>
      <c r="AJW484" s="59"/>
      <c r="AJX484" s="59"/>
      <c r="AJY484" s="59"/>
      <c r="AJZ484" s="59"/>
      <c r="AKA484" s="59"/>
      <c r="AKB484" s="59"/>
      <c r="AKC484" s="59"/>
      <c r="AKD484" s="59"/>
      <c r="AKE484" s="59"/>
      <c r="AKF484" s="59"/>
      <c r="AKG484" s="59"/>
      <c r="AKH484" s="59"/>
      <c r="AKI484" s="59"/>
      <c r="AKJ484" s="59"/>
      <c r="AKK484" s="59"/>
      <c r="AKL484" s="59"/>
      <c r="AKM484" s="59"/>
      <c r="AKN484" s="59"/>
      <c r="AKO484" s="59"/>
      <c r="AKP484" s="59"/>
      <c r="AKQ484" s="59"/>
      <c r="AKR484" s="59"/>
      <c r="AKS484" s="59"/>
      <c r="AKT484" s="59"/>
      <c r="AKU484" s="59"/>
      <c r="AKV484" s="59"/>
      <c r="AKW484" s="59"/>
      <c r="AKX484" s="59"/>
      <c r="AKY484" s="59"/>
      <c r="AKZ484" s="59"/>
      <c r="ALA484" s="59"/>
      <c r="ALB484" s="59"/>
      <c r="ALC484" s="59"/>
      <c r="ALD484" s="59"/>
      <c r="ALE484" s="59"/>
      <c r="ALF484" s="59"/>
      <c r="ALG484" s="59"/>
      <c r="ALH484" s="59"/>
      <c r="ALI484" s="59"/>
      <c r="ALJ484" s="59"/>
      <c r="ALK484" s="59"/>
      <c r="ALL484" s="59"/>
      <c r="ALM484" s="59"/>
      <c r="ALN484" s="59"/>
      <c r="ALO484" s="59"/>
      <c r="ALP484" s="59"/>
      <c r="ALQ484" s="59"/>
      <c r="ALR484" s="59"/>
      <c r="ALS484" s="59"/>
      <c r="ALT484" s="59"/>
      <c r="ALU484" s="59"/>
      <c r="ALV484" s="59"/>
      <c r="ALW484" s="59"/>
      <c r="ALX484" s="59"/>
      <c r="ALY484" s="59"/>
      <c r="ALZ484" s="59"/>
      <c r="AMA484" s="59"/>
      <c r="AMB484" s="59"/>
      <c r="AMC484" s="59"/>
      <c r="AMD484" s="59"/>
      <c r="AME484" s="59"/>
      <c r="AMF484" s="59"/>
      <c r="AMG484" s="59"/>
      <c r="AMH484" s="59"/>
      <c r="AMI484" s="59"/>
      <c r="AMJ484" s="59"/>
      <c r="AMK484" s="59"/>
      <c r="AML484" s="59"/>
      <c r="AMM484" s="59"/>
      <c r="AMN484" s="59"/>
      <c r="AMO484" s="59"/>
      <c r="AMP484" s="59"/>
      <c r="AMQ484" s="59"/>
      <c r="AMR484" s="59"/>
      <c r="AMS484" s="59"/>
      <c r="AMT484" s="59"/>
      <c r="AMU484" s="59"/>
      <c r="AMV484" s="59"/>
      <c r="AMW484" s="59"/>
      <c r="AMX484" s="59"/>
      <c r="AMY484" s="59"/>
      <c r="AMZ484" s="59"/>
      <c r="ANA484" s="59"/>
      <c r="ANB484" s="59"/>
      <c r="ANC484" s="59"/>
      <c r="AND484" s="59"/>
      <c r="ANE484" s="59"/>
      <c r="ANF484" s="59"/>
      <c r="ANG484" s="59"/>
      <c r="ANH484" s="59"/>
      <c r="ANI484" s="59"/>
      <c r="ANJ484" s="59"/>
      <c r="ANK484" s="59"/>
      <c r="ANL484" s="59"/>
      <c r="ANM484" s="59"/>
      <c r="ANN484" s="59"/>
      <c r="ANO484" s="59"/>
      <c r="ANP484" s="59"/>
      <c r="ANQ484" s="59"/>
      <c r="ANR484" s="59"/>
      <c r="ANS484" s="59"/>
      <c r="ANT484" s="59"/>
      <c r="ANU484" s="59"/>
      <c r="ANV484" s="59"/>
      <c r="ANW484" s="59"/>
      <c r="ANX484" s="59"/>
      <c r="ANY484" s="59"/>
      <c r="ANZ484" s="59"/>
      <c r="AOA484" s="59"/>
      <c r="AOB484" s="59"/>
      <c r="AOC484" s="59"/>
      <c r="AOD484" s="59"/>
      <c r="AOE484" s="59"/>
      <c r="AOF484" s="59"/>
      <c r="AOG484" s="59"/>
      <c r="AOH484" s="59"/>
      <c r="AOI484" s="59"/>
      <c r="AOJ484" s="59"/>
      <c r="AOK484" s="59"/>
      <c r="AOL484" s="59"/>
      <c r="AOM484" s="59"/>
      <c r="AON484" s="59"/>
      <c r="AOO484" s="59"/>
      <c r="AOP484" s="59"/>
      <c r="AOQ484" s="59"/>
      <c r="AOR484" s="59"/>
      <c r="AOS484" s="59"/>
      <c r="AOT484" s="59"/>
      <c r="AOU484" s="59"/>
      <c r="AOV484" s="59"/>
      <c r="AOW484" s="59"/>
      <c r="AOX484" s="59"/>
      <c r="AOY484" s="59"/>
      <c r="AOZ484" s="59"/>
      <c r="APA484" s="59"/>
      <c r="APB484" s="59"/>
      <c r="APC484" s="59"/>
      <c r="APD484" s="59"/>
      <c r="APE484" s="59"/>
      <c r="APF484" s="59"/>
      <c r="APG484" s="59"/>
      <c r="APH484" s="59"/>
      <c r="API484" s="59"/>
      <c r="APJ484" s="59"/>
      <c r="APK484" s="59"/>
      <c r="APL484" s="59"/>
      <c r="APM484" s="59"/>
      <c r="APN484" s="59"/>
      <c r="APO484" s="59"/>
      <c r="APP484" s="59"/>
      <c r="APQ484" s="59"/>
      <c r="APR484" s="59"/>
      <c r="APS484" s="59"/>
      <c r="APT484" s="59"/>
      <c r="APU484" s="59"/>
      <c r="APV484" s="59"/>
      <c r="APW484" s="59"/>
      <c r="APX484" s="59"/>
      <c r="APY484" s="59"/>
      <c r="APZ484" s="59"/>
      <c r="AQA484" s="59"/>
      <c r="AQB484" s="59"/>
      <c r="AQC484" s="59"/>
      <c r="AQD484" s="59"/>
      <c r="AQE484" s="59"/>
      <c r="AQF484" s="59"/>
      <c r="AQG484" s="59"/>
      <c r="AQH484" s="59"/>
      <c r="AQI484" s="59"/>
      <c r="AQJ484" s="59"/>
      <c r="AQK484" s="59"/>
      <c r="AQL484" s="59"/>
      <c r="AQM484" s="59"/>
      <c r="AQN484" s="59"/>
      <c r="AQO484" s="59"/>
      <c r="AQP484" s="59"/>
      <c r="AQQ484" s="59"/>
      <c r="AQR484" s="59"/>
      <c r="AQS484" s="59"/>
      <c r="AQT484" s="59"/>
      <c r="AQU484" s="59"/>
      <c r="AQV484" s="59"/>
      <c r="AQW484" s="59"/>
      <c r="AQX484" s="59"/>
      <c r="AQY484" s="59"/>
      <c r="AQZ484" s="59"/>
      <c r="ARA484" s="59"/>
      <c r="ARB484" s="59"/>
      <c r="ARC484" s="59"/>
      <c r="ARD484" s="59"/>
      <c r="ARE484" s="59"/>
      <c r="ARF484" s="59"/>
      <c r="ARG484" s="59"/>
      <c r="ARH484" s="59"/>
      <c r="ARI484" s="59"/>
      <c r="ARJ484" s="59"/>
      <c r="ARK484" s="59"/>
      <c r="ARL484" s="59"/>
      <c r="ARM484" s="59"/>
      <c r="ARN484" s="59"/>
      <c r="ARO484" s="59"/>
      <c r="ARP484" s="59"/>
      <c r="ARQ484" s="59"/>
      <c r="ARR484" s="59"/>
      <c r="ARS484" s="59"/>
      <c r="ART484" s="59"/>
      <c r="ARU484" s="59"/>
      <c r="ARV484" s="59"/>
      <c r="ARW484" s="59"/>
      <c r="ARX484" s="59"/>
      <c r="ARY484" s="59"/>
      <c r="ARZ484" s="59"/>
      <c r="ASA484" s="59"/>
      <c r="ASB484" s="59"/>
      <c r="ASC484" s="59"/>
      <c r="ASD484" s="59"/>
      <c r="ASE484" s="59"/>
      <c r="ASF484" s="59"/>
      <c r="ASG484" s="59"/>
      <c r="ASH484" s="59"/>
      <c r="ASI484" s="59"/>
      <c r="ASJ484" s="59"/>
      <c r="ASK484" s="59"/>
      <c r="ASL484" s="59"/>
      <c r="ASM484" s="59"/>
      <c r="ASN484" s="59"/>
      <c r="ASO484" s="59"/>
      <c r="ASP484" s="59"/>
      <c r="ASQ484" s="59"/>
      <c r="ASR484" s="59"/>
      <c r="ASS484" s="59"/>
      <c r="AST484" s="59"/>
      <c r="ASU484" s="59"/>
      <c r="ASV484" s="59"/>
      <c r="ASW484" s="59"/>
      <c r="ASX484" s="59"/>
      <c r="ASY484" s="59"/>
      <c r="ASZ484" s="59"/>
      <c r="ATA484" s="59"/>
      <c r="ATB484" s="59"/>
      <c r="ATC484" s="59"/>
      <c r="ATD484" s="59"/>
      <c r="ATE484" s="59"/>
      <c r="ATF484" s="59"/>
      <c r="ATG484" s="59"/>
      <c r="ATH484" s="59"/>
      <c r="ATI484" s="59"/>
      <c r="ATJ484" s="59"/>
      <c r="ATK484" s="59"/>
      <c r="ATL484" s="59"/>
      <c r="ATM484" s="59"/>
      <c r="ATN484" s="59"/>
      <c r="ATO484" s="59"/>
      <c r="ATP484" s="59"/>
      <c r="ATQ484" s="59"/>
      <c r="ATR484" s="59"/>
      <c r="ATS484" s="59"/>
      <c r="ATT484" s="59"/>
      <c r="ATU484" s="59"/>
      <c r="ATV484" s="59"/>
      <c r="ATW484" s="59"/>
      <c r="ATX484" s="59"/>
      <c r="ATY484" s="59"/>
      <c r="ATZ484" s="59"/>
      <c r="AUA484" s="59"/>
      <c r="AUB484" s="59"/>
      <c r="AUC484" s="59"/>
      <c r="AUD484" s="59"/>
      <c r="AUE484" s="59"/>
      <c r="AUF484" s="59"/>
      <c r="AUG484" s="59"/>
      <c r="AUH484" s="59"/>
      <c r="AUI484" s="59"/>
      <c r="AUJ484" s="59"/>
      <c r="AUK484" s="59"/>
      <c r="AUL484" s="59"/>
      <c r="AUM484" s="59"/>
      <c r="AUN484" s="59"/>
      <c r="AUO484" s="59"/>
      <c r="AUP484" s="59"/>
      <c r="AUQ484" s="59"/>
      <c r="AUR484" s="59"/>
      <c r="AUS484" s="59"/>
      <c r="AUT484" s="59"/>
      <c r="AUU484" s="59"/>
      <c r="AUV484" s="59"/>
      <c r="AUW484" s="59"/>
      <c r="AUX484" s="59"/>
      <c r="AUY484" s="59"/>
      <c r="AUZ484" s="59"/>
      <c r="AVA484" s="59"/>
      <c r="AVB484" s="59"/>
      <c r="AVC484" s="59"/>
      <c r="AVD484" s="59"/>
      <c r="AVE484" s="59"/>
      <c r="AVF484" s="59"/>
      <c r="AVG484" s="59"/>
      <c r="AVH484" s="59"/>
      <c r="AVI484" s="59"/>
      <c r="AVJ484" s="59"/>
      <c r="AVK484" s="59"/>
      <c r="AVL484" s="59"/>
      <c r="AVM484" s="59"/>
      <c r="AVN484" s="59"/>
      <c r="AVO484" s="59"/>
      <c r="AVP484" s="59"/>
      <c r="AVQ484" s="59"/>
      <c r="AVR484" s="59"/>
      <c r="AVS484" s="59"/>
      <c r="AVT484" s="59"/>
      <c r="AVU484" s="59"/>
      <c r="AVV484" s="59"/>
      <c r="AVW484" s="59"/>
      <c r="AVX484" s="59"/>
      <c r="AVY484" s="59"/>
      <c r="AVZ484" s="59"/>
      <c r="AWA484" s="59"/>
      <c r="AWB484" s="59"/>
      <c r="AWC484" s="59"/>
      <c r="AWD484" s="59"/>
      <c r="AWE484" s="59"/>
      <c r="AWF484" s="59"/>
      <c r="AWG484" s="59"/>
      <c r="AWH484" s="59"/>
      <c r="AWI484" s="59"/>
      <c r="AWJ484" s="59"/>
      <c r="AWK484" s="59"/>
      <c r="AWL484" s="59"/>
      <c r="AWM484" s="59"/>
      <c r="AWN484" s="59"/>
      <c r="AWO484" s="59"/>
      <c r="AWP484" s="59"/>
      <c r="AWQ484" s="59"/>
      <c r="AWR484" s="59"/>
      <c r="AWS484" s="59"/>
      <c r="AWT484" s="59"/>
      <c r="AWU484" s="59"/>
      <c r="AWV484" s="59"/>
      <c r="AWW484" s="59"/>
      <c r="AWX484" s="59"/>
      <c r="AWY484" s="59"/>
      <c r="AWZ484" s="59"/>
      <c r="AXA484" s="59"/>
      <c r="AXB484" s="59"/>
      <c r="AXC484" s="59"/>
      <c r="AXD484" s="59"/>
      <c r="AXE484" s="59"/>
      <c r="AXF484" s="59"/>
      <c r="AXG484" s="59"/>
      <c r="AXH484" s="59"/>
      <c r="AXI484" s="59"/>
      <c r="AXJ484" s="59"/>
      <c r="AXK484" s="59"/>
      <c r="AXL484" s="59"/>
      <c r="AXM484" s="59"/>
      <c r="AXN484" s="59"/>
      <c r="AXO484" s="59"/>
      <c r="AXP484" s="59"/>
      <c r="AXQ484" s="59"/>
      <c r="AXR484" s="59"/>
      <c r="AXS484" s="59"/>
      <c r="AXT484" s="59"/>
      <c r="AXU484" s="59"/>
      <c r="AXV484" s="59"/>
      <c r="AXW484" s="59"/>
      <c r="AXX484" s="59"/>
      <c r="AXY484" s="59"/>
      <c r="AXZ484" s="59"/>
      <c r="AYA484" s="59"/>
      <c r="AYB484" s="59"/>
      <c r="AYC484" s="59"/>
      <c r="AYD484" s="59"/>
      <c r="AYE484" s="59"/>
      <c r="AYF484" s="59"/>
      <c r="AYG484" s="59"/>
      <c r="AYH484" s="59"/>
      <c r="AYI484" s="59"/>
      <c r="AYJ484" s="59"/>
      <c r="AYK484" s="59"/>
      <c r="AYL484" s="59"/>
      <c r="AYM484" s="59"/>
      <c r="AYN484" s="59"/>
      <c r="AYO484" s="59"/>
      <c r="AYP484" s="59"/>
      <c r="AYQ484" s="59"/>
      <c r="AYR484" s="59"/>
      <c r="AYS484" s="59"/>
      <c r="AYT484" s="59"/>
      <c r="AYU484" s="59"/>
      <c r="AYV484" s="59"/>
      <c r="AYW484" s="59"/>
      <c r="AYX484" s="59"/>
      <c r="AYY484" s="59"/>
      <c r="AYZ484" s="59"/>
      <c r="AZA484" s="59"/>
      <c r="AZB484" s="59"/>
      <c r="AZC484" s="59"/>
      <c r="AZD484" s="59"/>
      <c r="AZE484" s="59"/>
      <c r="AZF484" s="59"/>
      <c r="AZG484" s="59"/>
      <c r="AZH484" s="59"/>
      <c r="AZI484" s="59"/>
      <c r="AZJ484" s="59"/>
      <c r="AZK484" s="59"/>
      <c r="AZL484" s="59"/>
      <c r="AZM484" s="59"/>
      <c r="AZN484" s="59"/>
      <c r="AZO484" s="59"/>
      <c r="AZP484" s="59"/>
      <c r="AZQ484" s="59"/>
      <c r="AZR484" s="59"/>
      <c r="AZS484" s="59"/>
      <c r="AZT484" s="59"/>
      <c r="AZU484" s="59"/>
      <c r="AZV484" s="59"/>
      <c r="AZW484" s="59"/>
      <c r="AZX484" s="59"/>
      <c r="AZY484" s="59"/>
      <c r="AZZ484" s="59"/>
      <c r="BAA484" s="59"/>
      <c r="BAB484" s="59"/>
      <c r="BAC484" s="59"/>
      <c r="BAD484" s="59"/>
      <c r="BAE484" s="59"/>
      <c r="BAF484" s="59"/>
      <c r="BAG484" s="59"/>
      <c r="BAH484" s="59"/>
      <c r="BAI484" s="59"/>
      <c r="BAJ484" s="59"/>
      <c r="BAK484" s="59"/>
      <c r="BAL484" s="59"/>
      <c r="BAM484" s="59"/>
      <c r="BAN484" s="59"/>
      <c r="BAO484" s="59"/>
      <c r="BAP484" s="59"/>
      <c r="BAQ484" s="59"/>
      <c r="BAR484" s="59"/>
      <c r="BAS484" s="59"/>
      <c r="BAT484" s="59"/>
      <c r="BAU484" s="59"/>
      <c r="BAV484" s="59"/>
      <c r="BAW484" s="59"/>
      <c r="BAX484" s="59"/>
      <c r="BAY484" s="59"/>
      <c r="BAZ484" s="59"/>
      <c r="BBA484" s="59"/>
      <c r="BBB484" s="59"/>
      <c r="BBC484" s="59"/>
      <c r="BBD484" s="59"/>
      <c r="BBE484" s="59"/>
      <c r="BBF484" s="59"/>
      <c r="BBG484" s="59"/>
      <c r="BBH484" s="59"/>
      <c r="BBI484" s="59"/>
      <c r="BBJ484" s="59"/>
      <c r="BBK484" s="59"/>
      <c r="BBL484" s="59"/>
      <c r="BBM484" s="59"/>
      <c r="BBN484" s="59"/>
      <c r="BBO484" s="59"/>
      <c r="BBP484" s="59"/>
      <c r="BBQ484" s="59"/>
      <c r="BBR484" s="59"/>
      <c r="BBS484" s="59"/>
      <c r="BBT484" s="59"/>
      <c r="BBU484" s="59"/>
      <c r="BBV484" s="59"/>
      <c r="BBW484" s="59"/>
      <c r="BBX484" s="59"/>
      <c r="BBY484" s="59"/>
      <c r="BBZ484" s="59"/>
      <c r="BCA484" s="59"/>
      <c r="BCB484" s="59"/>
      <c r="BCC484" s="59"/>
      <c r="BCD484" s="59"/>
      <c r="BCE484" s="59"/>
      <c r="BCF484" s="59"/>
      <c r="BCG484" s="59"/>
      <c r="BCH484" s="59"/>
      <c r="BCI484" s="59"/>
      <c r="BCJ484" s="59"/>
      <c r="BCK484" s="59"/>
      <c r="BCL484" s="59"/>
      <c r="BCM484" s="59"/>
      <c r="BCN484" s="59"/>
      <c r="BCO484" s="59"/>
      <c r="BCP484" s="59"/>
      <c r="BCQ484" s="59"/>
      <c r="BCR484" s="59"/>
      <c r="BCS484" s="59"/>
      <c r="BCT484" s="59"/>
      <c r="BCU484" s="59"/>
      <c r="BCV484" s="59"/>
      <c r="BCW484" s="59"/>
      <c r="BCX484" s="59"/>
      <c r="BCY484" s="59"/>
      <c r="BCZ484" s="59"/>
      <c r="BDA484" s="59"/>
      <c r="BDB484" s="59"/>
      <c r="BDC484" s="59"/>
      <c r="BDD484" s="59"/>
      <c r="BDE484" s="59"/>
      <c r="BDF484" s="59"/>
      <c r="BDG484" s="59"/>
      <c r="BDH484" s="59"/>
      <c r="BDI484" s="59"/>
      <c r="BDJ484" s="59"/>
      <c r="BDK484" s="59"/>
      <c r="BDL484" s="59"/>
      <c r="BDM484" s="59"/>
      <c r="BDN484" s="59"/>
      <c r="BDO484" s="59"/>
      <c r="BDP484" s="59"/>
      <c r="BDQ484" s="59"/>
      <c r="BDR484" s="59"/>
      <c r="BDS484" s="59"/>
      <c r="BDT484" s="59"/>
      <c r="BDU484" s="59"/>
      <c r="BDV484" s="59"/>
      <c r="BDW484" s="59"/>
      <c r="BDX484" s="59"/>
      <c r="BDY484" s="59"/>
      <c r="BDZ484" s="59"/>
      <c r="BEA484" s="59"/>
      <c r="BEB484" s="59"/>
      <c r="BEC484" s="59"/>
      <c r="BED484" s="59"/>
      <c r="BEE484" s="59"/>
      <c r="BEF484" s="59"/>
      <c r="BEG484" s="59"/>
      <c r="BEH484" s="59"/>
      <c r="BEI484" s="59"/>
      <c r="BEJ484" s="59"/>
      <c r="BEK484" s="59"/>
      <c r="BEL484" s="59"/>
      <c r="BEM484" s="59"/>
      <c r="BEN484" s="59"/>
      <c r="BEO484" s="59"/>
      <c r="BEP484" s="59"/>
      <c r="BEQ484" s="59"/>
      <c r="BER484" s="59"/>
      <c r="BES484" s="59"/>
      <c r="BET484" s="59"/>
      <c r="BEU484" s="59"/>
      <c r="BEV484" s="59"/>
      <c r="BEW484" s="59"/>
      <c r="BEX484" s="59"/>
      <c r="BEY484" s="59"/>
      <c r="BEZ484" s="59"/>
      <c r="BFA484" s="59"/>
      <c r="BFB484" s="59"/>
      <c r="BFC484" s="59"/>
      <c r="BFD484" s="59"/>
      <c r="BFE484" s="59"/>
      <c r="BFF484" s="59"/>
      <c r="BFG484" s="59"/>
      <c r="BFH484" s="59"/>
      <c r="BFI484" s="59"/>
      <c r="BFJ484" s="59"/>
      <c r="BFK484" s="59"/>
      <c r="BFL484" s="59"/>
      <c r="BFM484" s="59"/>
      <c r="BFN484" s="59"/>
      <c r="BFO484" s="59"/>
      <c r="BFP484" s="59"/>
      <c r="BFQ484" s="59"/>
      <c r="BFR484" s="59"/>
      <c r="BFS484" s="59"/>
      <c r="BFT484" s="59"/>
      <c r="BFU484" s="59"/>
      <c r="BFV484" s="59"/>
      <c r="BFW484" s="59"/>
      <c r="BFX484" s="59"/>
      <c r="BFY484" s="59"/>
      <c r="BFZ484" s="59"/>
      <c r="BGA484" s="59"/>
      <c r="BGB484" s="59"/>
      <c r="BGC484" s="59"/>
      <c r="BGD484" s="59"/>
      <c r="BGE484" s="59"/>
      <c r="BGF484" s="59"/>
      <c r="BGG484" s="59"/>
      <c r="BGH484" s="59"/>
      <c r="BGI484" s="59"/>
      <c r="BGJ484" s="59"/>
      <c r="BGK484" s="59"/>
      <c r="BGL484" s="59"/>
      <c r="BGM484" s="59"/>
      <c r="BGN484" s="59"/>
      <c r="BGO484" s="59"/>
      <c r="BGP484" s="59"/>
      <c r="BGQ484" s="59"/>
      <c r="BGR484" s="59"/>
      <c r="BGS484" s="59"/>
      <c r="BGT484" s="59"/>
      <c r="BGU484" s="59"/>
      <c r="BGV484" s="59"/>
      <c r="BGW484" s="59"/>
      <c r="BGX484" s="59"/>
      <c r="BGY484" s="59"/>
      <c r="BGZ484" s="59"/>
      <c r="BHA484" s="59"/>
      <c r="BHB484" s="59"/>
      <c r="BHC484" s="59"/>
      <c r="BHD484" s="59"/>
      <c r="BHE484" s="59"/>
      <c r="BHF484" s="59"/>
      <c r="BHG484" s="59"/>
      <c r="BHH484" s="59"/>
      <c r="BHI484" s="59"/>
      <c r="BHJ484" s="59"/>
      <c r="BHK484" s="59"/>
      <c r="BHL484" s="59"/>
      <c r="BHM484" s="59"/>
      <c r="BHN484" s="59"/>
      <c r="BHO484" s="59"/>
      <c r="BHP484" s="59"/>
      <c r="BHQ484" s="59"/>
      <c r="BHR484" s="59"/>
      <c r="BHS484" s="59"/>
      <c r="BHT484" s="59"/>
      <c r="BHU484" s="59"/>
      <c r="BHV484" s="59"/>
      <c r="BHW484" s="59"/>
      <c r="BHX484" s="59"/>
      <c r="BHY484" s="59"/>
      <c r="BHZ484" s="59"/>
      <c r="BIA484" s="59"/>
      <c r="BIB484" s="59"/>
      <c r="BIC484" s="59"/>
      <c r="BID484" s="59"/>
      <c r="BIE484" s="59"/>
      <c r="BIF484" s="59"/>
      <c r="BIG484" s="59"/>
      <c r="BIH484" s="59"/>
      <c r="BII484" s="59"/>
      <c r="BIJ484" s="59"/>
      <c r="BIK484" s="59"/>
      <c r="BIL484" s="59"/>
      <c r="BIM484" s="59"/>
      <c r="BIN484" s="59"/>
      <c r="BIO484" s="59"/>
      <c r="BIP484" s="59"/>
      <c r="BIQ484" s="59"/>
      <c r="BIR484" s="59"/>
      <c r="BIS484" s="59"/>
      <c r="BIT484" s="59"/>
      <c r="BIU484" s="59"/>
      <c r="BIV484" s="59"/>
      <c r="BIW484" s="59"/>
      <c r="BIX484" s="59"/>
      <c r="BIY484" s="59"/>
      <c r="BIZ484" s="59"/>
      <c r="BJA484" s="59"/>
      <c r="BJB484" s="59"/>
      <c r="BJC484" s="59"/>
      <c r="BJD484" s="59"/>
      <c r="BJE484" s="59"/>
      <c r="BJF484" s="59"/>
      <c r="BJG484" s="59"/>
      <c r="BJH484" s="59"/>
      <c r="BJI484" s="59"/>
      <c r="BJJ484" s="59"/>
      <c r="BJK484" s="59"/>
      <c r="BJL484" s="59"/>
      <c r="BJM484" s="59"/>
      <c r="BJN484" s="59"/>
      <c r="BJO484" s="59"/>
      <c r="BJP484" s="59"/>
      <c r="BJQ484" s="59"/>
      <c r="BJR484" s="59"/>
      <c r="BJS484" s="59"/>
      <c r="BJT484" s="59"/>
      <c r="BJU484" s="59"/>
      <c r="BJV484" s="59"/>
      <c r="BJW484" s="59"/>
      <c r="BJX484" s="59"/>
      <c r="BJY484" s="59"/>
      <c r="BJZ484" s="59"/>
      <c r="BKA484" s="59"/>
      <c r="BKB484" s="59"/>
      <c r="BKC484" s="59"/>
      <c r="BKD484" s="59"/>
      <c r="BKE484" s="59"/>
      <c r="BKF484" s="59"/>
      <c r="BKG484" s="59"/>
      <c r="BKH484" s="59"/>
      <c r="BKI484" s="59"/>
      <c r="BKJ484" s="59"/>
      <c r="BKK484" s="59"/>
      <c r="BKL484" s="59"/>
      <c r="BKM484" s="59"/>
      <c r="BKN484" s="59"/>
      <c r="BKO484" s="59"/>
      <c r="BKP484" s="59"/>
      <c r="BKQ484" s="59"/>
      <c r="BKR484" s="59"/>
      <c r="BKS484" s="59"/>
      <c r="BKT484" s="59"/>
      <c r="BKU484" s="59"/>
      <c r="BKV484" s="59"/>
      <c r="BKW484" s="59"/>
      <c r="BKX484" s="59"/>
      <c r="BKY484" s="59"/>
      <c r="BKZ484" s="59"/>
      <c r="BLA484" s="59"/>
      <c r="BLB484" s="59"/>
      <c r="BLC484" s="59"/>
      <c r="BLD484" s="59"/>
      <c r="BLE484" s="59"/>
      <c r="BLF484" s="59"/>
      <c r="BLG484" s="59"/>
      <c r="BLH484" s="59"/>
      <c r="BLI484" s="59"/>
      <c r="BLJ484" s="59"/>
      <c r="BLK484" s="59"/>
      <c r="BLL484" s="59"/>
      <c r="BLM484" s="59"/>
      <c r="BLN484" s="59"/>
      <c r="BLO484" s="59"/>
      <c r="BLP484" s="59"/>
      <c r="BLQ484" s="59"/>
      <c r="BLR484" s="59"/>
      <c r="BLS484" s="59"/>
      <c r="BLT484" s="59"/>
      <c r="BLU484" s="59"/>
      <c r="BLV484" s="59"/>
      <c r="BLW484" s="59"/>
      <c r="BLX484" s="59"/>
      <c r="BLY484" s="59"/>
      <c r="BLZ484" s="59"/>
      <c r="BMA484" s="59"/>
      <c r="BMB484" s="59"/>
      <c r="BMC484" s="59"/>
      <c r="BMD484" s="59"/>
      <c r="BME484" s="59"/>
      <c r="BMF484" s="59"/>
      <c r="BMG484" s="59"/>
      <c r="BMH484" s="59"/>
      <c r="BMI484" s="59"/>
      <c r="BMJ484" s="59"/>
      <c r="BMK484" s="59"/>
      <c r="BML484" s="59"/>
      <c r="BMM484" s="59"/>
      <c r="BMN484" s="59"/>
      <c r="BMO484" s="59"/>
      <c r="BMP484" s="59"/>
      <c r="BMQ484" s="59"/>
      <c r="BMR484" s="59"/>
      <c r="BMS484" s="59"/>
      <c r="BMT484" s="59"/>
      <c r="BMU484" s="59"/>
      <c r="BMV484" s="59"/>
      <c r="BMW484" s="59"/>
      <c r="BMX484" s="59"/>
      <c r="BMY484" s="59"/>
      <c r="BMZ484" s="59"/>
      <c r="BNA484" s="59"/>
      <c r="BNB484" s="59"/>
      <c r="BNC484" s="59"/>
      <c r="BND484" s="59"/>
      <c r="BNE484" s="59"/>
      <c r="BNF484" s="59"/>
      <c r="BNG484" s="59"/>
      <c r="BNH484" s="59"/>
      <c r="BNI484" s="59"/>
      <c r="BNJ484" s="59"/>
      <c r="BNK484" s="59"/>
      <c r="BNL484" s="59"/>
      <c r="BNM484" s="59"/>
      <c r="BNN484" s="59"/>
      <c r="BNO484" s="59"/>
      <c r="BNP484" s="59"/>
      <c r="BNQ484" s="59"/>
      <c r="BNR484" s="59"/>
      <c r="BNS484" s="59"/>
      <c r="BNT484" s="59"/>
      <c r="BNU484" s="59"/>
      <c r="BNV484" s="59"/>
      <c r="BNW484" s="59"/>
      <c r="BNX484" s="59"/>
      <c r="BNY484" s="59"/>
      <c r="BNZ484" s="59"/>
      <c r="BOA484" s="59"/>
      <c r="BOB484" s="59"/>
      <c r="BOC484" s="59"/>
      <c r="BOD484" s="59"/>
      <c r="BOE484" s="59"/>
      <c r="BOF484" s="59"/>
      <c r="BOG484" s="59"/>
      <c r="BOH484" s="59"/>
      <c r="BOI484" s="59"/>
      <c r="BOJ484" s="59"/>
      <c r="BOK484" s="59"/>
      <c r="BOL484" s="59"/>
      <c r="BOM484" s="59"/>
      <c r="BON484" s="59"/>
      <c r="BOO484" s="59"/>
      <c r="BOP484" s="59"/>
      <c r="BOQ484" s="59"/>
      <c r="BOR484" s="59"/>
      <c r="BOS484" s="59"/>
      <c r="BOT484" s="59"/>
      <c r="BOU484" s="59"/>
      <c r="BOV484" s="59"/>
      <c r="BOW484" s="59"/>
      <c r="BOX484" s="59"/>
      <c r="BOY484" s="59"/>
      <c r="BOZ484" s="59"/>
      <c r="BPA484" s="59"/>
      <c r="BPB484" s="59"/>
      <c r="BPC484" s="59"/>
      <c r="BPD484" s="59"/>
      <c r="BPE484" s="59"/>
      <c r="BPF484" s="59"/>
      <c r="BPG484" s="59"/>
      <c r="BPH484" s="59"/>
      <c r="BPI484" s="59"/>
      <c r="BPJ484" s="59"/>
      <c r="BPK484" s="59"/>
      <c r="BPL484" s="59"/>
      <c r="BPM484" s="59"/>
      <c r="BPN484" s="59"/>
      <c r="BPO484" s="59"/>
      <c r="BPP484" s="59"/>
      <c r="BPQ484" s="59"/>
      <c r="BPR484" s="59"/>
      <c r="BPS484" s="59"/>
      <c r="BPT484" s="59"/>
      <c r="BPU484" s="59"/>
      <c r="BPV484" s="59"/>
      <c r="BPW484" s="59"/>
      <c r="BPX484" s="59"/>
      <c r="BPY484" s="59"/>
      <c r="BPZ484" s="59"/>
      <c r="BQA484" s="59"/>
      <c r="BQB484" s="59"/>
      <c r="BQC484" s="59"/>
      <c r="BQD484" s="59"/>
      <c r="BQE484" s="59"/>
      <c r="BQF484" s="59"/>
      <c r="BQG484" s="59"/>
      <c r="BQH484" s="59"/>
      <c r="BQI484" s="59"/>
      <c r="BQJ484" s="59"/>
      <c r="BQK484" s="59"/>
      <c r="BQL484" s="59"/>
      <c r="BQM484" s="59"/>
      <c r="BQN484" s="59"/>
      <c r="BQO484" s="59"/>
      <c r="BQP484" s="59"/>
      <c r="BQQ484" s="59"/>
      <c r="BQR484" s="59"/>
      <c r="BQS484" s="59"/>
      <c r="BQT484" s="59"/>
      <c r="BQU484" s="59"/>
      <c r="BQV484" s="59"/>
      <c r="BQW484" s="59"/>
      <c r="BQX484" s="59"/>
      <c r="BQY484" s="59"/>
      <c r="BQZ484" s="59"/>
      <c r="BRA484" s="59"/>
      <c r="BRB484" s="59"/>
      <c r="BRC484" s="59"/>
      <c r="BRD484" s="59"/>
      <c r="BRE484" s="59"/>
      <c r="BRF484" s="59"/>
      <c r="BRG484" s="59"/>
      <c r="BRH484" s="59"/>
      <c r="BRI484" s="59"/>
      <c r="BRJ484" s="59"/>
      <c r="BRK484" s="59"/>
      <c r="BRL484" s="59"/>
      <c r="BRM484" s="59"/>
      <c r="BRN484" s="59"/>
      <c r="BRO484" s="59"/>
      <c r="BRP484" s="59"/>
      <c r="BRQ484" s="59"/>
      <c r="BRR484" s="59"/>
      <c r="BRS484" s="59"/>
      <c r="BRT484" s="59"/>
      <c r="BRU484" s="59"/>
      <c r="BRV484" s="59"/>
      <c r="BRW484" s="59"/>
      <c r="BRX484" s="59"/>
      <c r="BRY484" s="59"/>
      <c r="BRZ484" s="59"/>
      <c r="BSA484" s="59"/>
      <c r="BSB484" s="59"/>
      <c r="BSC484" s="59"/>
      <c r="BSD484" s="59"/>
      <c r="BSE484" s="59"/>
      <c r="BSF484" s="59"/>
      <c r="BSG484" s="59"/>
      <c r="BSH484" s="59"/>
      <c r="BSI484" s="59"/>
      <c r="BSJ484" s="59"/>
      <c r="BSK484" s="59"/>
      <c r="BSL484" s="59"/>
      <c r="BSM484" s="59"/>
      <c r="BSN484" s="59"/>
      <c r="BSO484" s="59"/>
      <c r="BSP484" s="59"/>
      <c r="BSQ484" s="59"/>
      <c r="BSR484" s="59"/>
      <c r="BSS484" s="59"/>
      <c r="BST484" s="59"/>
      <c r="BSU484" s="59"/>
      <c r="BSV484" s="59"/>
      <c r="BSW484" s="59"/>
      <c r="BSX484" s="59"/>
      <c r="BSY484" s="59"/>
      <c r="BSZ484" s="59"/>
      <c r="BTA484" s="59"/>
      <c r="BTB484" s="59"/>
      <c r="BTC484" s="59"/>
      <c r="BTD484" s="59"/>
      <c r="BTE484" s="59"/>
      <c r="BTF484" s="59"/>
      <c r="BTG484" s="59"/>
      <c r="BTH484" s="59"/>
      <c r="BTI484" s="59"/>
      <c r="BTJ484" s="59"/>
      <c r="BTK484" s="59"/>
      <c r="BTL484" s="59"/>
      <c r="BTM484" s="59"/>
      <c r="BTN484" s="59"/>
      <c r="BTO484" s="59"/>
      <c r="BTP484" s="59"/>
      <c r="BTQ484" s="59"/>
      <c r="BTR484" s="59"/>
      <c r="BTS484" s="59"/>
      <c r="BTT484" s="59"/>
      <c r="BTU484" s="59"/>
      <c r="BTV484" s="59"/>
      <c r="BTW484" s="59"/>
      <c r="BTX484" s="59"/>
      <c r="BTY484" s="59"/>
      <c r="BTZ484" s="59"/>
      <c r="BUA484" s="59"/>
      <c r="BUB484" s="59"/>
      <c r="BUC484" s="59"/>
      <c r="BUD484" s="59"/>
      <c r="BUE484" s="59"/>
      <c r="BUF484" s="59"/>
      <c r="BUG484" s="59"/>
      <c r="BUH484" s="59"/>
      <c r="BUI484" s="59"/>
      <c r="BUJ484" s="59"/>
      <c r="BUK484" s="59"/>
      <c r="BUL484" s="59"/>
      <c r="BUM484" s="59"/>
      <c r="BUN484" s="59"/>
      <c r="BUO484" s="59"/>
      <c r="BUP484" s="59"/>
      <c r="BUQ484" s="59"/>
      <c r="BUR484" s="59"/>
      <c r="BUS484" s="59"/>
      <c r="BUT484" s="59"/>
      <c r="BUU484" s="59"/>
      <c r="BUV484" s="59"/>
      <c r="BUW484" s="59"/>
      <c r="BUX484" s="59"/>
      <c r="BUY484" s="59"/>
      <c r="BUZ484" s="59"/>
      <c r="BVA484" s="59"/>
      <c r="BVB484" s="59"/>
      <c r="BVC484" s="59"/>
      <c r="BVD484" s="59"/>
      <c r="BVE484" s="59"/>
      <c r="BVF484" s="59"/>
      <c r="BVG484" s="59"/>
      <c r="BVH484" s="59"/>
      <c r="BVI484" s="59"/>
      <c r="BVJ484" s="59"/>
      <c r="BVK484" s="59"/>
      <c r="BVL484" s="59"/>
      <c r="BVM484" s="59"/>
      <c r="BVN484" s="59"/>
      <c r="BVO484" s="59"/>
      <c r="BVP484" s="59"/>
      <c r="BVQ484" s="59"/>
      <c r="BVR484" s="59"/>
      <c r="BVS484" s="59"/>
      <c r="BVT484" s="59"/>
      <c r="BVU484" s="59"/>
      <c r="BVV484" s="59"/>
      <c r="BVW484" s="59"/>
      <c r="BVX484" s="59"/>
      <c r="BVY484" s="59"/>
      <c r="BVZ484" s="59"/>
      <c r="BWA484" s="59"/>
      <c r="BWB484" s="59"/>
      <c r="BWC484" s="59"/>
      <c r="BWD484" s="59"/>
      <c r="BWE484" s="59"/>
      <c r="BWF484" s="59"/>
      <c r="BWG484" s="59"/>
      <c r="BWH484" s="59"/>
      <c r="BWI484" s="59"/>
      <c r="BWJ484" s="59"/>
      <c r="BWK484" s="59"/>
      <c r="BWL484" s="59"/>
      <c r="BWM484" s="59"/>
      <c r="BWN484" s="59"/>
      <c r="BWO484" s="59"/>
      <c r="BWP484" s="59"/>
      <c r="BWQ484" s="59"/>
      <c r="BWR484" s="59"/>
      <c r="BWS484" s="59"/>
      <c r="BWT484" s="59"/>
      <c r="BWU484" s="59"/>
      <c r="BWV484" s="59"/>
      <c r="BWW484" s="59"/>
      <c r="BWX484" s="59"/>
      <c r="BWY484" s="59"/>
      <c r="BWZ484" s="59"/>
      <c r="BXA484" s="59"/>
      <c r="BXB484" s="59"/>
      <c r="BXC484" s="59"/>
      <c r="BXD484" s="59"/>
      <c r="BXE484" s="59"/>
      <c r="BXF484" s="59"/>
      <c r="BXG484" s="59"/>
      <c r="BXH484" s="59"/>
      <c r="BXI484" s="59"/>
      <c r="BXJ484" s="59"/>
      <c r="BXK484" s="59"/>
      <c r="BXL484" s="59"/>
      <c r="BXM484" s="59"/>
      <c r="BXN484" s="59"/>
      <c r="BXO484" s="59"/>
      <c r="BXP484" s="59"/>
      <c r="BXQ484" s="59"/>
      <c r="BXR484" s="59"/>
      <c r="BXS484" s="59"/>
      <c r="BXT484" s="59"/>
      <c r="BXU484" s="59"/>
      <c r="BXV484" s="59"/>
      <c r="BXW484" s="59"/>
      <c r="BXX484" s="59"/>
      <c r="BXY484" s="59"/>
      <c r="BXZ484" s="59"/>
      <c r="BYA484" s="59"/>
      <c r="BYB484" s="59"/>
      <c r="BYC484" s="59"/>
      <c r="BYD484" s="59"/>
      <c r="BYE484" s="59"/>
      <c r="BYF484" s="59"/>
      <c r="BYG484" s="59"/>
      <c r="BYH484" s="59"/>
      <c r="BYI484" s="59"/>
      <c r="BYJ484" s="59"/>
      <c r="BYK484" s="59"/>
      <c r="BYL484" s="59"/>
      <c r="BYM484" s="59"/>
      <c r="BYN484" s="59"/>
      <c r="BYO484" s="59"/>
      <c r="BYP484" s="59"/>
      <c r="BYQ484" s="59"/>
      <c r="BYR484" s="59"/>
      <c r="BYS484" s="59"/>
      <c r="BYT484" s="59"/>
      <c r="BYU484" s="59"/>
      <c r="BYV484" s="59"/>
      <c r="BYW484" s="59"/>
      <c r="BYX484" s="59"/>
      <c r="BYY484" s="59"/>
      <c r="BYZ484" s="59"/>
      <c r="BZA484" s="59"/>
      <c r="BZB484" s="59"/>
      <c r="BZC484" s="59"/>
      <c r="BZD484" s="59"/>
      <c r="BZE484" s="59"/>
      <c r="BZF484" s="59"/>
      <c r="BZG484" s="59"/>
      <c r="BZH484" s="59"/>
      <c r="BZI484" s="59"/>
      <c r="BZJ484" s="59"/>
      <c r="BZK484" s="59"/>
      <c r="BZL484" s="59"/>
      <c r="BZM484" s="59"/>
      <c r="BZN484" s="59"/>
      <c r="BZO484" s="59"/>
      <c r="BZP484" s="59"/>
      <c r="BZQ484" s="59"/>
      <c r="BZR484" s="59"/>
      <c r="BZS484" s="59"/>
      <c r="BZT484" s="59"/>
      <c r="BZU484" s="59"/>
      <c r="BZV484" s="59"/>
      <c r="BZW484" s="59"/>
      <c r="BZX484" s="59"/>
      <c r="BZY484" s="59"/>
      <c r="BZZ484" s="59"/>
      <c r="CAA484" s="59"/>
      <c r="CAB484" s="59"/>
      <c r="CAC484" s="59"/>
      <c r="CAD484" s="59"/>
      <c r="CAE484" s="59"/>
      <c r="CAF484" s="59"/>
      <c r="CAG484" s="59"/>
      <c r="CAH484" s="59"/>
      <c r="CAI484" s="59"/>
      <c r="CAJ484" s="59"/>
      <c r="CAK484" s="59"/>
      <c r="CAL484" s="59"/>
      <c r="CAM484" s="59"/>
      <c r="CAN484" s="59"/>
      <c r="CAO484" s="59"/>
      <c r="CAP484" s="59"/>
      <c r="CAQ484" s="59"/>
      <c r="CAR484" s="59"/>
      <c r="CAS484" s="59"/>
      <c r="CAT484" s="59"/>
      <c r="CAU484" s="59"/>
      <c r="CAV484" s="59"/>
      <c r="CAW484" s="59"/>
      <c r="CAX484" s="59"/>
      <c r="CAY484" s="59"/>
      <c r="CAZ484" s="59"/>
      <c r="CBA484" s="59"/>
      <c r="CBB484" s="59"/>
      <c r="CBC484" s="59"/>
      <c r="CBD484" s="59"/>
      <c r="CBE484" s="59"/>
      <c r="CBF484" s="59"/>
      <c r="CBG484" s="59"/>
      <c r="CBH484" s="59"/>
      <c r="CBI484" s="59"/>
      <c r="CBJ484" s="59"/>
      <c r="CBK484" s="59"/>
      <c r="CBL484" s="59"/>
      <c r="CBM484" s="59"/>
      <c r="CBN484" s="59"/>
      <c r="CBO484" s="59"/>
      <c r="CBP484" s="59"/>
      <c r="CBQ484" s="59"/>
      <c r="CBR484" s="59"/>
      <c r="CBS484" s="59"/>
      <c r="CBT484" s="59"/>
      <c r="CBU484" s="59"/>
      <c r="CBV484" s="59"/>
      <c r="CBW484" s="59"/>
      <c r="CBX484" s="59"/>
      <c r="CBY484" s="59"/>
      <c r="CBZ484" s="59"/>
      <c r="CCA484" s="59"/>
      <c r="CCB484" s="59"/>
      <c r="CCC484" s="59"/>
      <c r="CCD484" s="59"/>
      <c r="CCE484" s="59"/>
      <c r="CCF484" s="59"/>
      <c r="CCG484" s="59"/>
      <c r="CCH484" s="59"/>
      <c r="CCI484" s="59"/>
      <c r="CCJ484" s="59"/>
      <c r="CCK484" s="59"/>
      <c r="CCL484" s="59"/>
      <c r="CCM484" s="59"/>
      <c r="CCN484" s="59"/>
      <c r="CCO484" s="59"/>
      <c r="CCP484" s="59"/>
      <c r="CCQ484" s="59"/>
      <c r="CCR484" s="59"/>
      <c r="CCS484" s="59"/>
      <c r="CCT484" s="59"/>
      <c r="CCU484" s="59"/>
      <c r="CCV484" s="59"/>
      <c r="CCW484" s="59"/>
      <c r="CCX484" s="59"/>
      <c r="CCY484" s="59"/>
      <c r="CCZ484" s="59"/>
      <c r="CDA484" s="59"/>
      <c r="CDB484" s="59"/>
      <c r="CDC484" s="59"/>
      <c r="CDD484" s="59"/>
      <c r="CDE484" s="59"/>
      <c r="CDF484" s="59"/>
      <c r="CDG484" s="59"/>
      <c r="CDH484" s="59"/>
      <c r="CDI484" s="59"/>
      <c r="CDJ484" s="59"/>
      <c r="CDK484" s="59"/>
      <c r="CDL484" s="59"/>
      <c r="CDM484" s="59"/>
      <c r="CDN484" s="59"/>
      <c r="CDO484" s="59"/>
      <c r="CDP484" s="59"/>
      <c r="CDQ484" s="59"/>
      <c r="CDR484" s="59"/>
      <c r="CDS484" s="59"/>
      <c r="CDT484" s="59"/>
      <c r="CDU484" s="59"/>
      <c r="CDV484" s="59"/>
      <c r="CDW484" s="59"/>
      <c r="CDX484" s="59"/>
      <c r="CDY484" s="59"/>
      <c r="CDZ484" s="59"/>
      <c r="CEA484" s="59"/>
      <c r="CEB484" s="59"/>
      <c r="CEC484" s="59"/>
      <c r="CED484" s="59"/>
      <c r="CEE484" s="59"/>
      <c r="CEF484" s="59"/>
      <c r="CEG484" s="59"/>
      <c r="CEH484" s="59"/>
      <c r="CEI484" s="59"/>
      <c r="CEJ484" s="59"/>
      <c r="CEK484" s="59"/>
      <c r="CEL484" s="59"/>
      <c r="CEM484" s="59"/>
      <c r="CEN484" s="59"/>
      <c r="CEO484" s="59"/>
      <c r="CEP484" s="59"/>
      <c r="CEQ484" s="59"/>
      <c r="CER484" s="59"/>
      <c r="CES484" s="59"/>
      <c r="CET484" s="59"/>
      <c r="CEU484" s="59"/>
      <c r="CEV484" s="59"/>
      <c r="CEW484" s="59"/>
      <c r="CEX484" s="59"/>
      <c r="CEY484" s="59"/>
      <c r="CEZ484" s="59"/>
      <c r="CFA484" s="59"/>
      <c r="CFB484" s="59"/>
      <c r="CFC484" s="59"/>
      <c r="CFD484" s="59"/>
      <c r="CFE484" s="59"/>
      <c r="CFF484" s="59"/>
      <c r="CFG484" s="59"/>
      <c r="CFH484" s="59"/>
      <c r="CFI484" s="59"/>
      <c r="CFJ484" s="59"/>
      <c r="CFK484" s="59"/>
      <c r="CFL484" s="59"/>
      <c r="CFM484" s="59"/>
      <c r="CFN484" s="59"/>
      <c r="CFO484" s="59"/>
      <c r="CFP484" s="59"/>
      <c r="CFQ484" s="59"/>
      <c r="CFR484" s="59"/>
      <c r="CFS484" s="59"/>
      <c r="CFT484" s="59"/>
      <c r="CFU484" s="59"/>
      <c r="CFV484" s="59"/>
      <c r="CFW484" s="59"/>
      <c r="CFX484" s="59"/>
      <c r="CFY484" s="59"/>
      <c r="CFZ484" s="59"/>
      <c r="CGA484" s="59"/>
      <c r="CGB484" s="59"/>
      <c r="CGC484" s="59"/>
      <c r="CGD484" s="59"/>
      <c r="CGE484" s="59"/>
      <c r="CGF484" s="59"/>
      <c r="CGG484" s="59"/>
      <c r="CGH484" s="59"/>
      <c r="CGI484" s="59"/>
      <c r="CGJ484" s="59"/>
      <c r="CGK484" s="59"/>
      <c r="CGL484" s="59"/>
      <c r="CGM484" s="59"/>
      <c r="CGN484" s="59"/>
      <c r="CGO484" s="59"/>
      <c r="CGP484" s="59"/>
      <c r="CGQ484" s="59"/>
      <c r="CGR484" s="59"/>
      <c r="CGS484" s="59"/>
      <c r="CGT484" s="59"/>
      <c r="CGU484" s="59"/>
      <c r="CGV484" s="59"/>
      <c r="CGW484" s="59"/>
      <c r="CGX484" s="59"/>
      <c r="CGY484" s="59"/>
      <c r="CGZ484" s="59"/>
      <c r="CHA484" s="59"/>
      <c r="CHB484" s="59"/>
      <c r="CHC484" s="59"/>
      <c r="CHD484" s="59"/>
      <c r="CHE484" s="59"/>
      <c r="CHF484" s="59"/>
      <c r="CHG484" s="59"/>
      <c r="CHH484" s="59"/>
      <c r="CHI484" s="59"/>
      <c r="CHJ484" s="59"/>
      <c r="CHK484" s="59"/>
      <c r="CHL484" s="59"/>
      <c r="CHM484" s="59"/>
      <c r="CHN484" s="59"/>
      <c r="CHO484" s="59"/>
      <c r="CHP484" s="59"/>
      <c r="CHQ484" s="59"/>
      <c r="CHR484" s="59"/>
      <c r="CHS484" s="59"/>
      <c r="CHT484" s="59"/>
      <c r="CHU484" s="59"/>
      <c r="CHV484" s="59"/>
      <c r="CHW484" s="59"/>
      <c r="CHX484" s="59"/>
      <c r="CHY484" s="59"/>
      <c r="CHZ484" s="59"/>
      <c r="CIA484" s="59"/>
      <c r="CIB484" s="59"/>
      <c r="CIC484" s="59"/>
      <c r="CID484" s="59"/>
      <c r="CIE484" s="59"/>
      <c r="CIF484" s="59"/>
      <c r="CIG484" s="59"/>
      <c r="CIH484" s="59"/>
      <c r="CII484" s="59"/>
      <c r="CIJ484" s="59"/>
      <c r="CIK484" s="59"/>
      <c r="CIL484" s="59"/>
      <c r="CIM484" s="59"/>
      <c r="CIN484" s="59"/>
      <c r="CIO484" s="59"/>
      <c r="CIP484" s="59"/>
      <c r="CIQ484" s="59"/>
      <c r="CIR484" s="59"/>
      <c r="CIS484" s="59"/>
      <c r="CIT484" s="59"/>
      <c r="CIU484" s="59"/>
      <c r="CIV484" s="59"/>
      <c r="CIW484" s="59"/>
      <c r="CIX484" s="59"/>
      <c r="CIY484" s="59"/>
      <c r="CIZ484" s="59"/>
      <c r="CJA484" s="59"/>
      <c r="CJB484" s="59"/>
      <c r="CJC484" s="59"/>
      <c r="CJD484" s="59"/>
      <c r="CJE484" s="59"/>
      <c r="CJF484" s="59"/>
      <c r="CJG484" s="59"/>
      <c r="CJH484" s="59"/>
      <c r="CJI484" s="59"/>
      <c r="CJJ484" s="59"/>
      <c r="CJK484" s="59"/>
      <c r="CJL484" s="59"/>
      <c r="CJM484" s="59"/>
      <c r="CJN484" s="59"/>
      <c r="CJO484" s="59"/>
      <c r="CJP484" s="59"/>
      <c r="CJQ484" s="59"/>
      <c r="CJR484" s="59"/>
      <c r="CJS484" s="59"/>
      <c r="CJT484" s="59"/>
      <c r="CJU484" s="59"/>
      <c r="CJV484" s="59"/>
      <c r="CJW484" s="59"/>
      <c r="CJX484" s="59"/>
      <c r="CJY484" s="59"/>
      <c r="CJZ484" s="59"/>
      <c r="CKA484" s="59"/>
      <c r="CKB484" s="59"/>
      <c r="CKC484" s="59"/>
      <c r="CKD484" s="59"/>
      <c r="CKE484" s="59"/>
      <c r="CKF484" s="59"/>
      <c r="CKG484" s="59"/>
      <c r="CKH484" s="59"/>
      <c r="CKI484" s="59"/>
      <c r="CKJ484" s="59"/>
      <c r="CKK484" s="59"/>
      <c r="CKL484" s="59"/>
      <c r="CKM484" s="59"/>
      <c r="CKN484" s="59"/>
      <c r="CKO484" s="59"/>
      <c r="CKP484" s="59"/>
      <c r="CKQ484" s="59"/>
      <c r="CKR484" s="59"/>
      <c r="CKS484" s="59"/>
      <c r="CKT484" s="59"/>
      <c r="CKU484" s="59"/>
      <c r="CKV484" s="59"/>
      <c r="CKW484" s="59"/>
      <c r="CKX484" s="59"/>
      <c r="CKY484" s="59"/>
      <c r="CKZ484" s="59"/>
      <c r="CLA484" s="59"/>
      <c r="CLB484" s="59"/>
      <c r="CLC484" s="59"/>
      <c r="CLD484" s="59"/>
      <c r="CLE484" s="59"/>
      <c r="CLF484" s="59"/>
      <c r="CLG484" s="59"/>
      <c r="CLH484" s="59"/>
      <c r="CLI484" s="59"/>
      <c r="CLJ484" s="59"/>
      <c r="CLK484" s="59"/>
      <c r="CLL484" s="59"/>
      <c r="CLM484" s="59"/>
      <c r="CLN484" s="59"/>
      <c r="CLO484" s="59"/>
      <c r="CLP484" s="59"/>
      <c r="CLQ484" s="59"/>
      <c r="CLR484" s="59"/>
      <c r="CLS484" s="59"/>
      <c r="CLT484" s="59"/>
      <c r="CLU484" s="59"/>
      <c r="CLV484" s="59"/>
      <c r="CLW484" s="59"/>
      <c r="CLX484" s="59"/>
      <c r="CLY484" s="59"/>
      <c r="CLZ484" s="59"/>
      <c r="CMA484" s="59"/>
      <c r="CMB484" s="59"/>
      <c r="CMC484" s="59"/>
      <c r="CMD484" s="59"/>
      <c r="CME484" s="59"/>
      <c r="CMF484" s="59"/>
      <c r="CMG484" s="59"/>
      <c r="CMH484" s="59"/>
      <c r="CMI484" s="59"/>
      <c r="CMJ484" s="59"/>
      <c r="CMK484" s="59"/>
      <c r="CML484" s="59"/>
      <c r="CMM484" s="59"/>
      <c r="CMN484" s="59"/>
      <c r="CMO484" s="59"/>
      <c r="CMP484" s="59"/>
      <c r="CMQ484" s="59"/>
      <c r="CMR484" s="59"/>
      <c r="CMS484" s="59"/>
      <c r="CMT484" s="59"/>
      <c r="CMU484" s="59"/>
      <c r="CMV484" s="59"/>
      <c r="CMW484" s="59"/>
      <c r="CMX484" s="59"/>
      <c r="CMY484" s="59"/>
      <c r="CMZ484" s="59"/>
      <c r="CNA484" s="59"/>
      <c r="CNB484" s="59"/>
      <c r="CNC484" s="59"/>
      <c r="CND484" s="59"/>
      <c r="CNE484" s="59"/>
      <c r="CNF484" s="59"/>
      <c r="CNG484" s="59"/>
      <c r="CNH484" s="59"/>
      <c r="CNI484" s="59"/>
      <c r="CNJ484" s="59"/>
      <c r="CNK484" s="59"/>
      <c r="CNL484" s="59"/>
      <c r="CNM484" s="59"/>
      <c r="CNN484" s="59"/>
      <c r="CNO484" s="59"/>
      <c r="CNP484" s="59"/>
      <c r="CNQ484" s="59"/>
      <c r="CNR484" s="59"/>
      <c r="CNS484" s="59"/>
      <c r="CNT484" s="59"/>
      <c r="CNU484" s="59"/>
      <c r="CNV484" s="59"/>
      <c r="CNW484" s="59"/>
      <c r="CNX484" s="59"/>
      <c r="CNY484" s="59"/>
      <c r="CNZ484" s="59"/>
      <c r="COA484" s="59"/>
      <c r="COB484" s="59"/>
      <c r="COC484" s="59"/>
      <c r="COD484" s="59"/>
      <c r="COE484" s="59"/>
      <c r="COF484" s="59"/>
      <c r="COG484" s="59"/>
      <c r="COH484" s="59"/>
      <c r="COI484" s="59"/>
      <c r="COJ484" s="59"/>
      <c r="COK484" s="59"/>
      <c r="COL484" s="59"/>
      <c r="COM484" s="59"/>
      <c r="CON484" s="59"/>
      <c r="COO484" s="59"/>
      <c r="COP484" s="59"/>
      <c r="COQ484" s="59"/>
      <c r="COR484" s="59"/>
      <c r="COS484" s="59"/>
      <c r="COT484" s="59"/>
      <c r="COU484" s="59"/>
      <c r="COV484" s="59"/>
      <c r="COW484" s="59"/>
      <c r="COX484" s="59"/>
      <c r="COY484" s="59"/>
      <c r="COZ484" s="59"/>
      <c r="CPA484" s="59"/>
      <c r="CPB484" s="59"/>
      <c r="CPC484" s="59"/>
      <c r="CPD484" s="59"/>
      <c r="CPE484" s="59"/>
      <c r="CPF484" s="59"/>
      <c r="CPG484" s="59"/>
      <c r="CPH484" s="59"/>
      <c r="CPI484" s="59"/>
      <c r="CPJ484" s="59"/>
      <c r="CPK484" s="59"/>
      <c r="CPL484" s="59"/>
      <c r="CPM484" s="59"/>
      <c r="CPN484" s="59"/>
      <c r="CPO484" s="59"/>
      <c r="CPP484" s="59"/>
      <c r="CPQ484" s="59"/>
      <c r="CPR484" s="59"/>
      <c r="CPS484" s="59"/>
      <c r="CPT484" s="59"/>
      <c r="CPU484" s="59"/>
      <c r="CPV484" s="59"/>
      <c r="CPW484" s="59"/>
      <c r="CPX484" s="59"/>
      <c r="CPY484" s="59"/>
      <c r="CPZ484" s="59"/>
      <c r="CQA484" s="59"/>
      <c r="CQB484" s="59"/>
      <c r="CQC484" s="59"/>
      <c r="CQD484" s="59"/>
      <c r="CQE484" s="59"/>
      <c r="CQF484" s="59"/>
      <c r="CQG484" s="59"/>
      <c r="CQH484" s="59"/>
      <c r="CQI484" s="59"/>
      <c r="CQJ484" s="59"/>
      <c r="CQK484" s="59"/>
      <c r="CQL484" s="59"/>
      <c r="CQM484" s="59"/>
      <c r="CQN484" s="59"/>
      <c r="CQO484" s="59"/>
      <c r="CQP484" s="59"/>
      <c r="CQQ484" s="59"/>
      <c r="CQR484" s="59"/>
      <c r="CQS484" s="59"/>
      <c r="CQT484" s="59"/>
      <c r="CQU484" s="59"/>
      <c r="CQV484" s="59"/>
      <c r="CQW484" s="59"/>
      <c r="CQX484" s="59"/>
      <c r="CQY484" s="59"/>
      <c r="CQZ484" s="59"/>
      <c r="CRA484" s="59"/>
      <c r="CRB484" s="59"/>
      <c r="CRC484" s="59"/>
      <c r="CRD484" s="59"/>
      <c r="CRE484" s="59"/>
      <c r="CRF484" s="59"/>
      <c r="CRG484" s="59"/>
      <c r="CRH484" s="59"/>
      <c r="CRI484" s="59"/>
      <c r="CRJ484" s="59"/>
      <c r="CRK484" s="59"/>
      <c r="CRL484" s="59"/>
      <c r="CRM484" s="59"/>
      <c r="CRN484" s="59"/>
      <c r="CRO484" s="59"/>
      <c r="CRP484" s="59"/>
      <c r="CRQ484" s="59"/>
      <c r="CRR484" s="59"/>
      <c r="CRS484" s="59"/>
      <c r="CRT484" s="59"/>
      <c r="CRU484" s="59"/>
      <c r="CRV484" s="59"/>
      <c r="CRW484" s="59"/>
      <c r="CRX484" s="59"/>
      <c r="CRY484" s="59"/>
      <c r="CRZ484" s="59"/>
      <c r="CSA484" s="59"/>
      <c r="CSB484" s="59"/>
      <c r="CSC484" s="59"/>
      <c r="CSD484" s="59"/>
      <c r="CSE484" s="59"/>
      <c r="CSF484" s="59"/>
      <c r="CSG484" s="59"/>
      <c r="CSH484" s="59"/>
      <c r="CSI484" s="59"/>
      <c r="CSJ484" s="59"/>
      <c r="CSK484" s="59"/>
      <c r="CSL484" s="59"/>
      <c r="CSM484" s="59"/>
      <c r="CSN484" s="59"/>
      <c r="CSO484" s="59"/>
      <c r="CSP484" s="59"/>
      <c r="CSQ484" s="59"/>
      <c r="CSR484" s="59"/>
      <c r="CSS484" s="59"/>
      <c r="CST484" s="59"/>
      <c r="CSU484" s="59"/>
      <c r="CSV484" s="59"/>
      <c r="CSW484" s="59"/>
      <c r="CSX484" s="59"/>
      <c r="CSY484" s="59"/>
      <c r="CSZ484" s="59"/>
      <c r="CTA484" s="59"/>
      <c r="CTB484" s="59"/>
      <c r="CTC484" s="59"/>
      <c r="CTD484" s="59"/>
      <c r="CTE484" s="59"/>
      <c r="CTF484" s="59"/>
      <c r="CTG484" s="59"/>
      <c r="CTH484" s="59"/>
      <c r="CTI484" s="59"/>
      <c r="CTJ484" s="59"/>
      <c r="CTK484" s="59"/>
      <c r="CTL484" s="59"/>
      <c r="CTM484" s="59"/>
      <c r="CTN484" s="59"/>
      <c r="CTO484" s="59"/>
      <c r="CTP484" s="59"/>
      <c r="CTQ484" s="59"/>
      <c r="CTR484" s="59"/>
      <c r="CTS484" s="59"/>
      <c r="CTT484" s="59"/>
      <c r="CTU484" s="59"/>
      <c r="CTV484" s="59"/>
      <c r="CTW484" s="59"/>
      <c r="CTX484" s="59"/>
      <c r="CTY484" s="59"/>
      <c r="CTZ484" s="59"/>
      <c r="CUA484" s="59"/>
      <c r="CUB484" s="59"/>
      <c r="CUC484" s="59"/>
      <c r="CUD484" s="59"/>
      <c r="CUE484" s="59"/>
      <c r="CUF484" s="59"/>
      <c r="CUG484" s="59"/>
      <c r="CUH484" s="59"/>
      <c r="CUI484" s="59"/>
      <c r="CUJ484" s="59"/>
      <c r="CUK484" s="59"/>
      <c r="CUL484" s="59"/>
      <c r="CUM484" s="59"/>
      <c r="CUN484" s="59"/>
      <c r="CUO484" s="59"/>
      <c r="CUP484" s="59"/>
      <c r="CUQ484" s="59"/>
      <c r="CUR484" s="59"/>
      <c r="CUS484" s="59"/>
      <c r="CUT484" s="59"/>
      <c r="CUU484" s="59"/>
      <c r="CUV484" s="59"/>
      <c r="CUW484" s="59"/>
      <c r="CUX484" s="59"/>
      <c r="CUY484" s="59"/>
      <c r="CUZ484" s="59"/>
      <c r="CVA484" s="59"/>
      <c r="CVB484" s="59"/>
      <c r="CVC484" s="59"/>
      <c r="CVD484" s="59"/>
      <c r="CVE484" s="59"/>
      <c r="CVF484" s="59"/>
      <c r="CVG484" s="59"/>
      <c r="CVH484" s="59"/>
      <c r="CVI484" s="59"/>
      <c r="CVJ484" s="59"/>
      <c r="CVK484" s="59"/>
      <c r="CVL484" s="59"/>
      <c r="CVM484" s="59"/>
      <c r="CVN484" s="59"/>
      <c r="CVO484" s="59"/>
      <c r="CVP484" s="59"/>
      <c r="CVQ484" s="59"/>
      <c r="CVR484" s="59"/>
      <c r="CVS484" s="59"/>
      <c r="CVT484" s="59"/>
      <c r="CVU484" s="59"/>
      <c r="CVV484" s="59"/>
      <c r="CVW484" s="59"/>
      <c r="CVX484" s="59"/>
      <c r="CVY484" s="59"/>
      <c r="CVZ484" s="59"/>
      <c r="CWA484" s="59"/>
      <c r="CWB484" s="59"/>
      <c r="CWC484" s="59"/>
      <c r="CWD484" s="59"/>
      <c r="CWE484" s="59"/>
      <c r="CWF484" s="59"/>
      <c r="CWG484" s="59"/>
      <c r="CWH484" s="59"/>
      <c r="CWI484" s="59"/>
      <c r="CWJ484" s="59"/>
      <c r="CWK484" s="59"/>
      <c r="CWL484" s="59"/>
      <c r="CWM484" s="59"/>
      <c r="CWN484" s="59"/>
      <c r="CWO484" s="59"/>
      <c r="CWP484" s="59"/>
      <c r="CWQ484" s="59"/>
      <c r="CWR484" s="59"/>
      <c r="CWS484" s="59"/>
      <c r="CWT484" s="59"/>
      <c r="CWU484" s="59"/>
      <c r="CWV484" s="59"/>
      <c r="CWW484" s="59"/>
      <c r="CWX484" s="59"/>
      <c r="CWY484" s="59"/>
      <c r="CWZ484" s="59"/>
      <c r="CXA484" s="59"/>
      <c r="CXB484" s="59"/>
      <c r="CXC484" s="59"/>
      <c r="CXD484" s="59"/>
      <c r="CXE484" s="59"/>
      <c r="CXF484" s="59"/>
      <c r="CXG484" s="59"/>
      <c r="CXH484" s="59"/>
      <c r="CXI484" s="59"/>
      <c r="CXJ484" s="59"/>
      <c r="CXK484" s="59"/>
      <c r="CXL484" s="59"/>
      <c r="CXM484" s="59"/>
      <c r="CXN484" s="59"/>
      <c r="CXO484" s="59"/>
      <c r="CXP484" s="59"/>
      <c r="CXQ484" s="59"/>
      <c r="CXR484" s="59"/>
      <c r="CXS484" s="59"/>
      <c r="CXT484" s="59"/>
      <c r="CXU484" s="59"/>
      <c r="CXV484" s="59"/>
      <c r="CXW484" s="59"/>
      <c r="CXX484" s="59"/>
      <c r="CXY484" s="59"/>
      <c r="CXZ484" s="59"/>
      <c r="CYA484" s="59"/>
      <c r="CYB484" s="59"/>
      <c r="CYC484" s="59"/>
      <c r="CYD484" s="59"/>
      <c r="CYE484" s="59"/>
      <c r="CYF484" s="59"/>
      <c r="CYG484" s="59"/>
      <c r="CYH484" s="59"/>
      <c r="CYI484" s="59"/>
      <c r="CYJ484" s="59"/>
      <c r="CYK484" s="59"/>
      <c r="CYL484" s="59"/>
      <c r="CYM484" s="59"/>
      <c r="CYN484" s="59"/>
      <c r="CYO484" s="59"/>
      <c r="CYP484" s="59"/>
      <c r="CYQ484" s="59"/>
      <c r="CYR484" s="59"/>
      <c r="CYS484" s="59"/>
      <c r="CYT484" s="59"/>
      <c r="CYU484" s="59"/>
      <c r="CYV484" s="59"/>
      <c r="CYW484" s="59"/>
      <c r="CYX484" s="59"/>
      <c r="CYY484" s="59"/>
      <c r="CYZ484" s="59"/>
      <c r="CZA484" s="59"/>
      <c r="CZB484" s="59"/>
      <c r="CZC484" s="59"/>
      <c r="CZD484" s="59"/>
      <c r="CZE484" s="59"/>
      <c r="CZF484" s="59"/>
      <c r="CZG484" s="59"/>
      <c r="CZH484" s="59"/>
      <c r="CZI484" s="59"/>
      <c r="CZJ484" s="59"/>
      <c r="CZK484" s="59"/>
      <c r="CZL484" s="59"/>
      <c r="CZM484" s="59"/>
      <c r="CZN484" s="59"/>
      <c r="CZO484" s="59"/>
      <c r="CZP484" s="59"/>
      <c r="CZQ484" s="59"/>
      <c r="CZR484" s="59"/>
      <c r="CZS484" s="59"/>
      <c r="CZT484" s="59"/>
      <c r="CZU484" s="59"/>
      <c r="CZV484" s="59"/>
      <c r="CZW484" s="59"/>
      <c r="CZX484" s="59"/>
      <c r="CZY484" s="59"/>
      <c r="CZZ484" s="59"/>
      <c r="DAA484" s="59"/>
      <c r="DAB484" s="59"/>
      <c r="DAC484" s="59"/>
      <c r="DAD484" s="59"/>
      <c r="DAE484" s="59"/>
      <c r="DAF484" s="59"/>
      <c r="DAG484" s="59"/>
      <c r="DAH484" s="59"/>
      <c r="DAI484" s="59"/>
      <c r="DAJ484" s="59"/>
      <c r="DAK484" s="59"/>
      <c r="DAL484" s="59"/>
      <c r="DAM484" s="59"/>
      <c r="DAN484" s="59"/>
      <c r="DAO484" s="59"/>
      <c r="DAP484" s="59"/>
      <c r="DAQ484" s="59"/>
      <c r="DAR484" s="59"/>
      <c r="DAS484" s="59"/>
      <c r="DAT484" s="59"/>
      <c r="DAU484" s="59"/>
      <c r="DAV484" s="59"/>
      <c r="DAW484" s="59"/>
      <c r="DAX484" s="59"/>
      <c r="DAY484" s="59"/>
      <c r="DAZ484" s="59"/>
      <c r="DBA484" s="59"/>
      <c r="DBB484" s="59"/>
      <c r="DBC484" s="59"/>
      <c r="DBD484" s="59"/>
      <c r="DBE484" s="59"/>
      <c r="DBF484" s="59"/>
      <c r="DBG484" s="59"/>
      <c r="DBH484" s="59"/>
      <c r="DBI484" s="59"/>
      <c r="DBJ484" s="59"/>
      <c r="DBK484" s="59"/>
      <c r="DBL484" s="59"/>
      <c r="DBM484" s="59"/>
      <c r="DBN484" s="59"/>
      <c r="DBO484" s="59"/>
      <c r="DBP484" s="59"/>
      <c r="DBQ484" s="59"/>
      <c r="DBR484" s="59"/>
      <c r="DBS484" s="59"/>
      <c r="DBT484" s="59"/>
      <c r="DBU484" s="59"/>
      <c r="DBV484" s="59"/>
      <c r="DBW484" s="59"/>
      <c r="DBX484" s="59"/>
      <c r="DBY484" s="59"/>
      <c r="DBZ484" s="59"/>
      <c r="DCA484" s="59"/>
      <c r="DCB484" s="59"/>
      <c r="DCC484" s="59"/>
      <c r="DCD484" s="59"/>
      <c r="DCE484" s="59"/>
      <c r="DCF484" s="59"/>
      <c r="DCG484" s="59"/>
      <c r="DCH484" s="59"/>
      <c r="DCI484" s="59"/>
      <c r="DCJ484" s="59"/>
      <c r="DCK484" s="59"/>
      <c r="DCL484" s="59"/>
      <c r="DCM484" s="59"/>
      <c r="DCN484" s="59"/>
      <c r="DCO484" s="59"/>
      <c r="DCP484" s="59"/>
      <c r="DCQ484" s="59"/>
      <c r="DCR484" s="59"/>
      <c r="DCS484" s="59"/>
      <c r="DCT484" s="59"/>
      <c r="DCU484" s="59"/>
      <c r="DCV484" s="59"/>
      <c r="DCW484" s="59"/>
      <c r="DCX484" s="59"/>
      <c r="DCY484" s="59"/>
      <c r="DCZ484" s="59"/>
      <c r="DDA484" s="59"/>
      <c r="DDB484" s="59"/>
      <c r="DDC484" s="59"/>
      <c r="DDD484" s="59"/>
      <c r="DDE484" s="59"/>
      <c r="DDF484" s="59"/>
      <c r="DDG484" s="59"/>
      <c r="DDH484" s="59"/>
      <c r="DDI484" s="59"/>
      <c r="DDJ484" s="59"/>
      <c r="DDK484" s="59"/>
      <c r="DDL484" s="59"/>
      <c r="DDM484" s="59"/>
      <c r="DDN484" s="59"/>
      <c r="DDO484" s="59"/>
      <c r="DDP484" s="59"/>
      <c r="DDQ484" s="59"/>
      <c r="DDR484" s="59"/>
      <c r="DDS484" s="59"/>
      <c r="DDT484" s="59"/>
      <c r="DDU484" s="59"/>
      <c r="DDV484" s="59"/>
      <c r="DDW484" s="59"/>
      <c r="DDX484" s="59"/>
      <c r="DDY484" s="59"/>
      <c r="DDZ484" s="59"/>
      <c r="DEA484" s="59"/>
      <c r="DEB484" s="59"/>
      <c r="DEC484" s="59"/>
      <c r="DED484" s="59"/>
      <c r="DEE484" s="59"/>
      <c r="DEF484" s="59"/>
      <c r="DEG484" s="59"/>
      <c r="DEH484" s="59"/>
      <c r="DEI484" s="59"/>
      <c r="DEJ484" s="59"/>
      <c r="DEK484" s="59"/>
      <c r="DEL484" s="59"/>
      <c r="DEM484" s="59"/>
      <c r="DEN484" s="59"/>
      <c r="DEO484" s="59"/>
      <c r="DEP484" s="59"/>
      <c r="DEQ484" s="59"/>
      <c r="DER484" s="59"/>
      <c r="DES484" s="59"/>
      <c r="DET484" s="59"/>
      <c r="DEU484" s="59"/>
      <c r="DEV484" s="59"/>
      <c r="DEW484" s="59"/>
      <c r="DEX484" s="59"/>
      <c r="DEY484" s="59"/>
      <c r="DEZ484" s="59"/>
      <c r="DFA484" s="59"/>
      <c r="DFB484" s="59"/>
      <c r="DFC484" s="59"/>
      <c r="DFD484" s="59"/>
      <c r="DFE484" s="59"/>
      <c r="DFF484" s="59"/>
      <c r="DFG484" s="59"/>
      <c r="DFH484" s="59"/>
      <c r="DFI484" s="59"/>
      <c r="DFJ484" s="59"/>
      <c r="DFK484" s="59"/>
      <c r="DFL484" s="59"/>
      <c r="DFM484" s="59"/>
      <c r="DFN484" s="59"/>
      <c r="DFO484" s="59"/>
      <c r="DFP484" s="59"/>
      <c r="DFQ484" s="59"/>
      <c r="DFR484" s="59"/>
      <c r="DFS484" s="59"/>
      <c r="DFT484" s="59"/>
      <c r="DFU484" s="59"/>
      <c r="DFV484" s="59"/>
      <c r="DFW484" s="59"/>
      <c r="DFX484" s="59"/>
      <c r="DFY484" s="59"/>
      <c r="DFZ484" s="59"/>
      <c r="DGA484" s="59"/>
      <c r="DGB484" s="59"/>
      <c r="DGC484" s="59"/>
      <c r="DGD484" s="59"/>
      <c r="DGE484" s="59"/>
      <c r="DGF484" s="59"/>
      <c r="DGG484" s="59"/>
      <c r="DGH484" s="59"/>
      <c r="DGI484" s="59"/>
      <c r="DGJ484" s="59"/>
      <c r="DGK484" s="59"/>
      <c r="DGL484" s="59"/>
      <c r="DGM484" s="59"/>
      <c r="DGN484" s="59"/>
      <c r="DGO484" s="59"/>
      <c r="DGP484" s="59"/>
      <c r="DGQ484" s="59"/>
      <c r="DGR484" s="59"/>
      <c r="DGS484" s="59"/>
      <c r="DGT484" s="59"/>
      <c r="DGU484" s="59"/>
      <c r="DGV484" s="59"/>
      <c r="DGW484" s="59"/>
      <c r="DGX484" s="59"/>
      <c r="DGY484" s="59"/>
      <c r="DGZ484" s="59"/>
      <c r="DHA484" s="59"/>
      <c r="DHB484" s="59"/>
      <c r="DHC484" s="59"/>
      <c r="DHD484" s="59"/>
      <c r="DHE484" s="59"/>
      <c r="DHF484" s="59"/>
      <c r="DHG484" s="59"/>
      <c r="DHH484" s="59"/>
      <c r="DHI484" s="59"/>
      <c r="DHJ484" s="59"/>
      <c r="DHK484" s="59"/>
      <c r="DHL484" s="59"/>
      <c r="DHM484" s="59"/>
      <c r="DHN484" s="59"/>
      <c r="DHO484" s="59"/>
      <c r="DHP484" s="59"/>
      <c r="DHQ484" s="59"/>
      <c r="DHR484" s="59"/>
      <c r="DHS484" s="59"/>
      <c r="DHT484" s="59"/>
      <c r="DHU484" s="59"/>
      <c r="DHV484" s="59"/>
      <c r="DHW484" s="59"/>
      <c r="DHX484" s="59"/>
      <c r="DHY484" s="59"/>
      <c r="DHZ484" s="59"/>
      <c r="DIA484" s="59"/>
      <c r="DIB484" s="59"/>
      <c r="DIC484" s="59"/>
      <c r="DID484" s="59"/>
      <c r="DIE484" s="59"/>
      <c r="DIF484" s="59"/>
      <c r="DIG484" s="59"/>
      <c r="DIH484" s="59"/>
      <c r="DII484" s="59"/>
      <c r="DIJ484" s="59"/>
      <c r="DIK484" s="59"/>
      <c r="DIL484" s="59"/>
      <c r="DIM484" s="59"/>
      <c r="DIN484" s="59"/>
      <c r="DIO484" s="59"/>
      <c r="DIP484" s="59"/>
      <c r="DIQ484" s="59"/>
      <c r="DIR484" s="59"/>
      <c r="DIS484" s="59"/>
      <c r="DIT484" s="59"/>
      <c r="DIU484" s="59"/>
      <c r="DIV484" s="59"/>
      <c r="DIW484" s="59"/>
      <c r="DIX484" s="59"/>
      <c r="DIY484" s="59"/>
      <c r="DIZ484" s="59"/>
      <c r="DJA484" s="59"/>
      <c r="DJB484" s="59"/>
      <c r="DJC484" s="59"/>
      <c r="DJD484" s="59"/>
      <c r="DJE484" s="59"/>
      <c r="DJF484" s="59"/>
      <c r="DJG484" s="59"/>
      <c r="DJH484" s="59"/>
      <c r="DJI484" s="59"/>
      <c r="DJJ484" s="59"/>
      <c r="DJK484" s="59"/>
      <c r="DJL484" s="59"/>
      <c r="DJM484" s="59"/>
      <c r="DJN484" s="59"/>
      <c r="DJO484" s="59"/>
      <c r="DJP484" s="59"/>
      <c r="DJQ484" s="59"/>
      <c r="DJR484" s="59"/>
      <c r="DJS484" s="59"/>
      <c r="DJT484" s="59"/>
      <c r="DJU484" s="59"/>
      <c r="DJV484" s="59"/>
      <c r="DJW484" s="59"/>
      <c r="DJX484" s="59"/>
      <c r="DJY484" s="59"/>
      <c r="DJZ484" s="59"/>
      <c r="DKA484" s="59"/>
      <c r="DKB484" s="59"/>
      <c r="DKC484" s="59"/>
      <c r="DKD484" s="59"/>
      <c r="DKE484" s="59"/>
      <c r="DKF484" s="59"/>
      <c r="DKG484" s="59"/>
      <c r="DKH484" s="59"/>
      <c r="DKI484" s="59"/>
      <c r="DKJ484" s="59"/>
      <c r="DKK484" s="59"/>
      <c r="DKL484" s="59"/>
      <c r="DKM484" s="59"/>
      <c r="DKN484" s="59"/>
      <c r="DKO484" s="59"/>
      <c r="DKP484" s="59"/>
      <c r="DKQ484" s="59"/>
      <c r="DKR484" s="59"/>
      <c r="DKS484" s="59"/>
      <c r="DKT484" s="59"/>
      <c r="DKU484" s="59"/>
      <c r="DKV484" s="59"/>
      <c r="DKW484" s="59"/>
      <c r="DKX484" s="59"/>
      <c r="DKY484" s="59"/>
      <c r="DKZ484" s="59"/>
      <c r="DLA484" s="59"/>
      <c r="DLB484" s="59"/>
      <c r="DLC484" s="59"/>
      <c r="DLD484" s="59"/>
      <c r="DLE484" s="59"/>
      <c r="DLF484" s="59"/>
      <c r="DLG484" s="59"/>
      <c r="DLH484" s="59"/>
      <c r="DLI484" s="59"/>
      <c r="DLJ484" s="59"/>
      <c r="DLK484" s="59"/>
      <c r="DLL484" s="59"/>
      <c r="DLM484" s="59"/>
      <c r="DLN484" s="59"/>
      <c r="DLO484" s="59"/>
      <c r="DLP484" s="59"/>
      <c r="DLQ484" s="59"/>
      <c r="DLR484" s="59"/>
      <c r="DLS484" s="59"/>
      <c r="DLT484" s="59"/>
      <c r="DLU484" s="59"/>
      <c r="DLV484" s="59"/>
      <c r="DLW484" s="59"/>
      <c r="DLX484" s="59"/>
      <c r="DLY484" s="59"/>
      <c r="DLZ484" s="59"/>
      <c r="DMA484" s="59"/>
      <c r="DMB484" s="59"/>
      <c r="DMC484" s="59"/>
      <c r="DMD484" s="59"/>
      <c r="DME484" s="59"/>
      <c r="DMF484" s="59"/>
      <c r="DMG484" s="59"/>
      <c r="DMH484" s="59"/>
      <c r="DMI484" s="59"/>
      <c r="DMJ484" s="59"/>
      <c r="DMK484" s="59"/>
      <c r="DML484" s="59"/>
      <c r="DMM484" s="59"/>
      <c r="DMN484" s="59"/>
      <c r="DMO484" s="59"/>
      <c r="DMP484" s="59"/>
      <c r="DMQ484" s="59"/>
      <c r="DMR484" s="59"/>
      <c r="DMS484" s="59"/>
      <c r="DMT484" s="59"/>
      <c r="DMU484" s="59"/>
      <c r="DMV484" s="59"/>
      <c r="DMW484" s="59"/>
      <c r="DMX484" s="59"/>
      <c r="DMY484" s="59"/>
      <c r="DMZ484" s="59"/>
      <c r="DNA484" s="59"/>
      <c r="DNB484" s="59"/>
      <c r="DNC484" s="59"/>
      <c r="DND484" s="59"/>
      <c r="DNE484" s="59"/>
      <c r="DNF484" s="59"/>
      <c r="DNG484" s="59"/>
      <c r="DNH484" s="59"/>
      <c r="DNI484" s="59"/>
      <c r="DNJ484" s="59"/>
      <c r="DNK484" s="59"/>
      <c r="DNL484" s="59"/>
      <c r="DNM484" s="59"/>
      <c r="DNN484" s="59"/>
      <c r="DNO484" s="59"/>
      <c r="DNP484" s="59"/>
      <c r="DNQ484" s="59"/>
      <c r="DNR484" s="59"/>
      <c r="DNS484" s="59"/>
      <c r="DNT484" s="59"/>
      <c r="DNU484" s="59"/>
      <c r="DNV484" s="59"/>
      <c r="DNW484" s="59"/>
      <c r="DNX484" s="59"/>
      <c r="DNY484" s="59"/>
      <c r="DNZ484" s="59"/>
      <c r="DOA484" s="59"/>
      <c r="DOB484" s="59"/>
      <c r="DOC484" s="59"/>
      <c r="DOD484" s="59"/>
      <c r="DOE484" s="59"/>
      <c r="DOF484" s="59"/>
      <c r="DOG484" s="59"/>
      <c r="DOH484" s="59"/>
      <c r="DOI484" s="59"/>
      <c r="DOJ484" s="59"/>
      <c r="DOK484" s="59"/>
      <c r="DOL484" s="59"/>
      <c r="DOM484" s="59"/>
      <c r="DON484" s="59"/>
      <c r="DOO484" s="59"/>
      <c r="DOP484" s="59"/>
      <c r="DOQ484" s="59"/>
      <c r="DOR484" s="59"/>
      <c r="DOS484" s="59"/>
      <c r="DOT484" s="59"/>
      <c r="DOU484" s="59"/>
      <c r="DOV484" s="59"/>
      <c r="DOW484" s="59"/>
      <c r="DOX484" s="59"/>
      <c r="DOY484" s="59"/>
      <c r="DOZ484" s="59"/>
      <c r="DPA484" s="59"/>
      <c r="DPB484" s="59"/>
      <c r="DPC484" s="59"/>
      <c r="DPD484" s="59"/>
      <c r="DPE484" s="59"/>
      <c r="DPF484" s="59"/>
      <c r="DPG484" s="59"/>
      <c r="DPH484" s="59"/>
      <c r="DPI484" s="59"/>
      <c r="DPJ484" s="59"/>
      <c r="DPK484" s="59"/>
      <c r="DPL484" s="59"/>
      <c r="DPM484" s="59"/>
      <c r="DPN484" s="59"/>
      <c r="DPO484" s="59"/>
      <c r="DPP484" s="59"/>
      <c r="DPQ484" s="59"/>
      <c r="DPR484" s="59"/>
      <c r="DPS484" s="59"/>
      <c r="DPT484" s="59"/>
      <c r="DPU484" s="59"/>
      <c r="DPV484" s="59"/>
      <c r="DPW484" s="59"/>
      <c r="DPX484" s="59"/>
      <c r="DPY484" s="59"/>
      <c r="DPZ484" s="59"/>
      <c r="DQA484" s="59"/>
      <c r="DQB484" s="59"/>
      <c r="DQC484" s="59"/>
      <c r="DQD484" s="59"/>
      <c r="DQE484" s="59"/>
      <c r="DQF484" s="59"/>
      <c r="DQG484" s="59"/>
      <c r="DQH484" s="59"/>
      <c r="DQI484" s="59"/>
      <c r="DQJ484" s="59"/>
      <c r="DQK484" s="59"/>
      <c r="DQL484" s="59"/>
      <c r="DQM484" s="59"/>
      <c r="DQN484" s="59"/>
      <c r="DQO484" s="59"/>
      <c r="DQP484" s="59"/>
      <c r="DQQ484" s="59"/>
      <c r="DQR484" s="59"/>
      <c r="DQS484" s="59"/>
      <c r="DQT484" s="59"/>
      <c r="DQU484" s="59"/>
      <c r="DQV484" s="59"/>
      <c r="DQW484" s="59"/>
      <c r="DQX484" s="59"/>
      <c r="DQY484" s="59"/>
      <c r="DQZ484" s="59"/>
      <c r="DRA484" s="59"/>
      <c r="DRB484" s="59"/>
      <c r="DRC484" s="59"/>
      <c r="DRD484" s="59"/>
      <c r="DRE484" s="59"/>
      <c r="DRF484" s="59"/>
      <c r="DRG484" s="59"/>
      <c r="DRH484" s="59"/>
      <c r="DRI484" s="59"/>
      <c r="DRJ484" s="59"/>
      <c r="DRK484" s="59"/>
      <c r="DRL484" s="59"/>
      <c r="DRM484" s="59"/>
      <c r="DRN484" s="59"/>
      <c r="DRO484" s="59"/>
      <c r="DRP484" s="59"/>
      <c r="DRQ484" s="59"/>
      <c r="DRR484" s="59"/>
      <c r="DRS484" s="59"/>
      <c r="DRT484" s="59"/>
      <c r="DRU484" s="59"/>
      <c r="DRV484" s="59"/>
      <c r="DRW484" s="59"/>
      <c r="DRX484" s="59"/>
      <c r="DRY484" s="59"/>
      <c r="DRZ484" s="59"/>
      <c r="DSA484" s="59"/>
      <c r="DSB484" s="59"/>
      <c r="DSC484" s="59"/>
      <c r="DSD484" s="59"/>
      <c r="DSE484" s="59"/>
      <c r="DSF484" s="59"/>
      <c r="DSG484" s="59"/>
      <c r="DSH484" s="59"/>
      <c r="DSI484" s="59"/>
      <c r="DSJ484" s="59"/>
      <c r="DSK484" s="59"/>
      <c r="DSL484" s="59"/>
      <c r="DSM484" s="59"/>
      <c r="DSN484" s="59"/>
      <c r="DSO484" s="59"/>
      <c r="DSP484" s="59"/>
      <c r="DSQ484" s="59"/>
      <c r="DSR484" s="59"/>
      <c r="DSS484" s="59"/>
      <c r="DST484" s="59"/>
      <c r="DSU484" s="59"/>
      <c r="DSV484" s="59"/>
      <c r="DSW484" s="59"/>
      <c r="DSX484" s="59"/>
      <c r="DSY484" s="59"/>
      <c r="DSZ484" s="59"/>
      <c r="DTA484" s="59"/>
      <c r="DTB484" s="59"/>
      <c r="DTC484" s="59"/>
      <c r="DTD484" s="59"/>
      <c r="DTE484" s="59"/>
      <c r="DTF484" s="59"/>
      <c r="DTG484" s="59"/>
      <c r="DTH484" s="59"/>
      <c r="DTI484" s="59"/>
      <c r="DTJ484" s="59"/>
      <c r="DTK484" s="59"/>
      <c r="DTL484" s="59"/>
      <c r="DTM484" s="59"/>
      <c r="DTN484" s="59"/>
      <c r="DTO484" s="59"/>
      <c r="DTP484" s="59"/>
      <c r="DTQ484" s="59"/>
      <c r="DTR484" s="59"/>
      <c r="DTS484" s="59"/>
      <c r="DTT484" s="59"/>
      <c r="DTU484" s="59"/>
      <c r="DTV484" s="59"/>
      <c r="DTW484" s="59"/>
      <c r="DTX484" s="59"/>
      <c r="DTY484" s="59"/>
      <c r="DTZ484" s="59"/>
      <c r="DUA484" s="59"/>
      <c r="DUB484" s="59"/>
      <c r="DUC484" s="59"/>
      <c r="DUD484" s="59"/>
      <c r="DUE484" s="59"/>
      <c r="DUF484" s="59"/>
      <c r="DUG484" s="59"/>
      <c r="DUH484" s="59"/>
      <c r="DUI484" s="59"/>
      <c r="DUJ484" s="59"/>
      <c r="DUK484" s="59"/>
      <c r="DUL484" s="59"/>
      <c r="DUM484" s="59"/>
      <c r="DUN484" s="59"/>
      <c r="DUO484" s="59"/>
      <c r="DUP484" s="59"/>
      <c r="DUQ484" s="59"/>
      <c r="DUR484" s="59"/>
      <c r="DUS484" s="59"/>
      <c r="DUT484" s="59"/>
      <c r="DUU484" s="59"/>
      <c r="DUV484" s="59"/>
      <c r="DUW484" s="59"/>
      <c r="DUX484" s="59"/>
      <c r="DUY484" s="59"/>
      <c r="DUZ484" s="59"/>
      <c r="DVA484" s="59"/>
      <c r="DVB484" s="59"/>
      <c r="DVC484" s="59"/>
      <c r="DVD484" s="59"/>
      <c r="DVE484" s="59"/>
      <c r="DVF484" s="59"/>
      <c r="DVG484" s="59"/>
      <c r="DVH484" s="59"/>
      <c r="DVI484" s="59"/>
      <c r="DVJ484" s="59"/>
      <c r="DVK484" s="59"/>
      <c r="DVL484" s="59"/>
      <c r="DVM484" s="59"/>
      <c r="DVN484" s="59"/>
      <c r="DVO484" s="59"/>
      <c r="DVP484" s="59"/>
      <c r="DVQ484" s="59"/>
      <c r="DVR484" s="59"/>
      <c r="DVS484" s="59"/>
      <c r="DVT484" s="59"/>
      <c r="DVU484" s="59"/>
      <c r="DVV484" s="59"/>
      <c r="DVW484" s="59"/>
      <c r="DVX484" s="59"/>
      <c r="DVY484" s="59"/>
      <c r="DVZ484" s="59"/>
      <c r="DWA484" s="59"/>
      <c r="DWB484" s="59"/>
      <c r="DWC484" s="59"/>
      <c r="DWD484" s="59"/>
      <c r="DWE484" s="59"/>
      <c r="DWF484" s="59"/>
      <c r="DWG484" s="59"/>
      <c r="DWH484" s="59"/>
      <c r="DWI484" s="59"/>
      <c r="DWJ484" s="59"/>
      <c r="DWK484" s="59"/>
      <c r="DWL484" s="59"/>
      <c r="DWM484" s="59"/>
      <c r="DWN484" s="59"/>
      <c r="DWO484" s="59"/>
      <c r="DWP484" s="59"/>
      <c r="DWQ484" s="59"/>
      <c r="DWR484" s="59"/>
      <c r="DWS484" s="59"/>
      <c r="DWT484" s="59"/>
      <c r="DWU484" s="59"/>
      <c r="DWV484" s="59"/>
      <c r="DWW484" s="59"/>
      <c r="DWX484" s="59"/>
      <c r="DWY484" s="59"/>
      <c r="DWZ484" s="59"/>
      <c r="DXA484" s="59"/>
      <c r="DXB484" s="59"/>
      <c r="DXC484" s="59"/>
      <c r="DXD484" s="59"/>
      <c r="DXE484" s="59"/>
      <c r="DXF484" s="59"/>
      <c r="DXG484" s="59"/>
      <c r="DXH484" s="59"/>
      <c r="DXI484" s="59"/>
      <c r="DXJ484" s="59"/>
      <c r="DXK484" s="59"/>
      <c r="DXL484" s="59"/>
      <c r="DXM484" s="59"/>
      <c r="DXN484" s="59"/>
      <c r="DXO484" s="59"/>
      <c r="DXP484" s="59"/>
      <c r="DXQ484" s="59"/>
      <c r="DXR484" s="59"/>
      <c r="DXS484" s="59"/>
      <c r="DXT484" s="59"/>
      <c r="DXU484" s="59"/>
      <c r="DXV484" s="59"/>
      <c r="DXW484" s="59"/>
      <c r="DXX484" s="59"/>
      <c r="DXY484" s="59"/>
      <c r="DXZ484" s="59"/>
      <c r="DYA484" s="59"/>
      <c r="DYB484" s="59"/>
      <c r="DYC484" s="59"/>
      <c r="DYD484" s="59"/>
      <c r="DYE484" s="59"/>
      <c r="DYF484" s="59"/>
      <c r="DYG484" s="59"/>
      <c r="DYH484" s="59"/>
      <c r="DYI484" s="59"/>
      <c r="DYJ484" s="59"/>
      <c r="DYK484" s="59"/>
      <c r="DYL484" s="59"/>
      <c r="DYM484" s="59"/>
      <c r="DYN484" s="59"/>
      <c r="DYO484" s="59"/>
      <c r="DYP484" s="59"/>
      <c r="DYQ484" s="59"/>
      <c r="DYR484" s="59"/>
      <c r="DYS484" s="59"/>
      <c r="DYT484" s="59"/>
      <c r="DYU484" s="59"/>
      <c r="DYV484" s="59"/>
      <c r="DYW484" s="59"/>
      <c r="DYX484" s="59"/>
      <c r="DYY484" s="59"/>
      <c r="DYZ484" s="59"/>
      <c r="DZA484" s="59"/>
      <c r="DZB484" s="59"/>
      <c r="DZC484" s="59"/>
      <c r="DZD484" s="59"/>
      <c r="DZE484" s="59"/>
      <c r="DZF484" s="59"/>
      <c r="DZG484" s="59"/>
      <c r="DZH484" s="59"/>
      <c r="DZI484" s="59"/>
      <c r="DZJ484" s="59"/>
      <c r="DZK484" s="59"/>
      <c r="DZL484" s="59"/>
      <c r="DZM484" s="59"/>
      <c r="DZN484" s="59"/>
      <c r="DZO484" s="59"/>
      <c r="DZP484" s="59"/>
      <c r="DZQ484" s="59"/>
      <c r="DZR484" s="59"/>
      <c r="DZS484" s="59"/>
      <c r="DZT484" s="59"/>
      <c r="DZU484" s="59"/>
      <c r="DZV484" s="59"/>
      <c r="DZW484" s="59"/>
      <c r="DZX484" s="59"/>
      <c r="DZY484" s="59"/>
      <c r="DZZ484" s="59"/>
      <c r="EAA484" s="59"/>
      <c r="EAB484" s="59"/>
      <c r="EAC484" s="59"/>
      <c r="EAD484" s="59"/>
      <c r="EAE484" s="59"/>
      <c r="EAF484" s="59"/>
      <c r="EAG484" s="59"/>
      <c r="EAH484" s="59"/>
      <c r="EAI484" s="59"/>
      <c r="EAJ484" s="59"/>
      <c r="EAK484" s="59"/>
      <c r="EAL484" s="59"/>
      <c r="EAM484" s="59"/>
      <c r="EAN484" s="59"/>
      <c r="EAO484" s="59"/>
      <c r="EAP484" s="59"/>
      <c r="EAQ484" s="59"/>
      <c r="EAR484" s="59"/>
      <c r="EAS484" s="59"/>
      <c r="EAT484" s="59"/>
      <c r="EAU484" s="59"/>
      <c r="EAV484" s="59"/>
      <c r="EAW484" s="59"/>
      <c r="EAX484" s="59"/>
      <c r="EAY484" s="59"/>
      <c r="EAZ484" s="59"/>
      <c r="EBA484" s="59"/>
      <c r="EBB484" s="59"/>
      <c r="EBC484" s="59"/>
      <c r="EBD484" s="59"/>
      <c r="EBE484" s="59"/>
      <c r="EBF484" s="59"/>
      <c r="EBG484" s="59"/>
      <c r="EBH484" s="59"/>
      <c r="EBI484" s="59"/>
      <c r="EBJ484" s="59"/>
      <c r="EBK484" s="59"/>
      <c r="EBL484" s="59"/>
      <c r="EBM484" s="59"/>
      <c r="EBN484" s="59"/>
      <c r="EBO484" s="59"/>
      <c r="EBP484" s="59"/>
      <c r="EBQ484" s="59"/>
      <c r="EBR484" s="59"/>
      <c r="EBS484" s="59"/>
      <c r="EBT484" s="59"/>
      <c r="EBU484" s="59"/>
      <c r="EBV484" s="59"/>
      <c r="EBW484" s="59"/>
      <c r="EBX484" s="59"/>
      <c r="EBY484" s="59"/>
      <c r="EBZ484" s="59"/>
      <c r="ECA484" s="59"/>
      <c r="ECB484" s="59"/>
      <c r="ECC484" s="59"/>
      <c r="ECD484" s="59"/>
      <c r="ECE484" s="59"/>
      <c r="ECF484" s="59"/>
      <c r="ECG484" s="59"/>
      <c r="ECH484" s="59"/>
      <c r="ECI484" s="59"/>
      <c r="ECJ484" s="59"/>
      <c r="ECK484" s="59"/>
      <c r="ECL484" s="59"/>
      <c r="ECM484" s="59"/>
      <c r="ECN484" s="59"/>
      <c r="ECO484" s="59"/>
      <c r="ECP484" s="59"/>
      <c r="ECQ484" s="59"/>
      <c r="ECR484" s="59"/>
      <c r="ECS484" s="59"/>
      <c r="ECT484" s="59"/>
      <c r="ECU484" s="59"/>
      <c r="ECV484" s="59"/>
      <c r="ECW484" s="59"/>
      <c r="ECX484" s="59"/>
      <c r="ECY484" s="59"/>
      <c r="ECZ484" s="59"/>
      <c r="EDA484" s="59"/>
      <c r="EDB484" s="59"/>
      <c r="EDC484" s="59"/>
      <c r="EDD484" s="59"/>
      <c r="EDE484" s="59"/>
      <c r="EDF484" s="59"/>
      <c r="EDG484" s="59"/>
      <c r="EDH484" s="59"/>
      <c r="EDI484" s="59"/>
      <c r="EDJ484" s="59"/>
      <c r="EDK484" s="59"/>
      <c r="EDL484" s="59"/>
      <c r="EDM484" s="59"/>
      <c r="EDN484" s="59"/>
      <c r="EDO484" s="59"/>
      <c r="EDP484" s="59"/>
      <c r="EDQ484" s="59"/>
      <c r="EDR484" s="59"/>
      <c r="EDS484" s="59"/>
      <c r="EDT484" s="59"/>
      <c r="EDU484" s="59"/>
      <c r="EDV484" s="59"/>
      <c r="EDW484" s="59"/>
      <c r="EDX484" s="59"/>
      <c r="EDY484" s="59"/>
      <c r="EDZ484" s="59"/>
      <c r="EEA484" s="59"/>
      <c r="EEB484" s="59"/>
      <c r="EEC484" s="59"/>
      <c r="EED484" s="59"/>
      <c r="EEE484" s="59"/>
      <c r="EEF484" s="59"/>
      <c r="EEG484" s="59"/>
      <c r="EEH484" s="59"/>
      <c r="EEI484" s="59"/>
      <c r="EEJ484" s="59"/>
      <c r="EEK484" s="59"/>
      <c r="EEL484" s="59"/>
      <c r="EEM484" s="59"/>
      <c r="EEN484" s="59"/>
      <c r="EEO484" s="59"/>
      <c r="EEP484" s="59"/>
      <c r="EEQ484" s="59"/>
      <c r="EER484" s="59"/>
      <c r="EES484" s="59"/>
      <c r="EET484" s="59"/>
      <c r="EEU484" s="59"/>
      <c r="EEV484" s="59"/>
      <c r="EEW484" s="59"/>
      <c r="EEX484" s="59"/>
      <c r="EEY484" s="59"/>
      <c r="EEZ484" s="59"/>
      <c r="EFA484" s="59"/>
      <c r="EFB484" s="59"/>
      <c r="EFC484" s="59"/>
      <c r="EFD484" s="59"/>
      <c r="EFE484" s="59"/>
      <c r="EFF484" s="59"/>
      <c r="EFG484" s="59"/>
      <c r="EFH484" s="59"/>
      <c r="EFI484" s="59"/>
      <c r="EFJ484" s="59"/>
      <c r="EFK484" s="59"/>
      <c r="EFL484" s="59"/>
      <c r="EFM484" s="59"/>
      <c r="EFN484" s="59"/>
      <c r="EFO484" s="59"/>
      <c r="EFP484" s="59"/>
      <c r="EFQ484" s="59"/>
      <c r="EFR484" s="59"/>
      <c r="EFS484" s="59"/>
      <c r="EFT484" s="59"/>
      <c r="EFU484" s="59"/>
      <c r="EFV484" s="59"/>
      <c r="EFW484" s="59"/>
      <c r="EFX484" s="59"/>
      <c r="EFY484" s="59"/>
      <c r="EFZ484" s="59"/>
      <c r="EGA484" s="59"/>
      <c r="EGB484" s="59"/>
      <c r="EGC484" s="59"/>
      <c r="EGD484" s="59"/>
      <c r="EGE484" s="59"/>
      <c r="EGF484" s="59"/>
      <c r="EGG484" s="59"/>
      <c r="EGH484" s="59"/>
      <c r="EGI484" s="59"/>
      <c r="EGJ484" s="59"/>
      <c r="EGK484" s="59"/>
      <c r="EGL484" s="59"/>
      <c r="EGM484" s="59"/>
      <c r="EGN484" s="59"/>
      <c r="EGO484" s="59"/>
      <c r="EGP484" s="59"/>
      <c r="EGQ484" s="59"/>
      <c r="EGR484" s="59"/>
      <c r="EGS484" s="59"/>
      <c r="EGT484" s="59"/>
      <c r="EGU484" s="59"/>
      <c r="EGV484" s="59"/>
      <c r="EGW484" s="59"/>
      <c r="EGX484" s="59"/>
      <c r="EGY484" s="59"/>
      <c r="EGZ484" s="59"/>
      <c r="EHA484" s="59"/>
      <c r="EHB484" s="59"/>
      <c r="EHC484" s="59"/>
      <c r="EHD484" s="59"/>
      <c r="EHE484" s="59"/>
      <c r="EHF484" s="59"/>
      <c r="EHG484" s="59"/>
      <c r="EHH484" s="59"/>
      <c r="EHI484" s="59"/>
      <c r="EHJ484" s="59"/>
      <c r="EHK484" s="59"/>
      <c r="EHL484" s="59"/>
      <c r="EHM484" s="59"/>
      <c r="EHN484" s="59"/>
      <c r="EHO484" s="59"/>
      <c r="EHP484" s="59"/>
      <c r="EHQ484" s="59"/>
      <c r="EHR484" s="59"/>
      <c r="EHS484" s="59"/>
      <c r="EHT484" s="59"/>
      <c r="EHU484" s="59"/>
      <c r="EHV484" s="59"/>
      <c r="EHW484" s="59"/>
      <c r="EHX484" s="59"/>
      <c r="EHY484" s="59"/>
      <c r="EHZ484" s="59"/>
      <c r="EIA484" s="59"/>
      <c r="EIB484" s="59"/>
      <c r="EIC484" s="59"/>
      <c r="EID484" s="59"/>
      <c r="EIE484" s="59"/>
      <c r="EIF484" s="59"/>
      <c r="EIG484" s="59"/>
      <c r="EIH484" s="59"/>
      <c r="EII484" s="59"/>
      <c r="EIJ484" s="59"/>
      <c r="EIK484" s="59"/>
      <c r="EIL484" s="59"/>
      <c r="EIM484" s="59"/>
      <c r="EIN484" s="59"/>
      <c r="EIO484" s="59"/>
      <c r="EIP484" s="59"/>
      <c r="EIQ484" s="59"/>
      <c r="EIR484" s="59"/>
      <c r="EIS484" s="59"/>
      <c r="EIT484" s="59"/>
      <c r="EIU484" s="59"/>
      <c r="EIV484" s="59"/>
      <c r="EIW484" s="59"/>
      <c r="EIX484" s="59"/>
      <c r="EIY484" s="59"/>
      <c r="EIZ484" s="59"/>
      <c r="EJA484" s="59"/>
      <c r="EJB484" s="59"/>
      <c r="EJC484" s="59"/>
      <c r="EJD484" s="59"/>
      <c r="EJE484" s="59"/>
      <c r="EJF484" s="59"/>
      <c r="EJG484" s="59"/>
      <c r="EJH484" s="59"/>
      <c r="EJI484" s="59"/>
      <c r="EJJ484" s="59"/>
      <c r="EJK484" s="59"/>
      <c r="EJL484" s="59"/>
      <c r="EJM484" s="59"/>
      <c r="EJN484" s="59"/>
      <c r="EJO484" s="59"/>
      <c r="EJP484" s="59"/>
      <c r="EJQ484" s="59"/>
      <c r="EJR484" s="59"/>
      <c r="EJS484" s="59"/>
      <c r="EJT484" s="59"/>
      <c r="EJU484" s="59"/>
      <c r="EJV484" s="59"/>
      <c r="EJW484" s="59"/>
      <c r="EJX484" s="59"/>
      <c r="EJY484" s="59"/>
      <c r="EJZ484" s="59"/>
      <c r="EKA484" s="59"/>
      <c r="EKB484" s="59"/>
      <c r="EKC484" s="59"/>
      <c r="EKD484" s="59"/>
      <c r="EKE484" s="59"/>
      <c r="EKF484" s="59"/>
      <c r="EKG484" s="59"/>
      <c r="EKH484" s="59"/>
      <c r="EKI484" s="59"/>
      <c r="EKJ484" s="59"/>
      <c r="EKK484" s="59"/>
      <c r="EKL484" s="59"/>
      <c r="EKM484" s="59"/>
      <c r="EKN484" s="59"/>
      <c r="EKO484" s="59"/>
      <c r="EKP484" s="59"/>
      <c r="EKQ484" s="59"/>
      <c r="EKR484" s="59"/>
      <c r="EKS484" s="59"/>
      <c r="EKT484" s="59"/>
      <c r="EKU484" s="59"/>
      <c r="EKV484" s="59"/>
      <c r="EKW484" s="59"/>
      <c r="EKX484" s="59"/>
      <c r="EKY484" s="59"/>
      <c r="EKZ484" s="59"/>
      <c r="ELA484" s="59"/>
      <c r="ELB484" s="59"/>
      <c r="ELC484" s="59"/>
      <c r="ELD484" s="59"/>
      <c r="ELE484" s="59"/>
      <c r="ELF484" s="59"/>
      <c r="ELG484" s="59"/>
      <c r="ELH484" s="59"/>
      <c r="ELI484" s="59"/>
      <c r="ELJ484" s="59"/>
      <c r="ELK484" s="59"/>
      <c r="ELL484" s="59"/>
      <c r="ELM484" s="59"/>
      <c r="ELN484" s="59"/>
      <c r="ELO484" s="59"/>
      <c r="ELP484" s="59"/>
      <c r="ELQ484" s="59"/>
      <c r="ELR484" s="59"/>
      <c r="ELS484" s="59"/>
      <c r="ELT484" s="59"/>
      <c r="ELU484" s="59"/>
      <c r="ELV484" s="59"/>
      <c r="ELW484" s="59"/>
      <c r="ELX484" s="59"/>
      <c r="ELY484" s="59"/>
      <c r="ELZ484" s="59"/>
      <c r="EMA484" s="59"/>
      <c r="EMB484" s="59"/>
      <c r="EMC484" s="59"/>
      <c r="EMD484" s="59"/>
      <c r="EME484" s="59"/>
      <c r="EMF484" s="59"/>
      <c r="EMG484" s="59"/>
      <c r="EMH484" s="59"/>
      <c r="EMI484" s="59"/>
      <c r="EMJ484" s="59"/>
      <c r="EMK484" s="59"/>
      <c r="EML484" s="59"/>
      <c r="EMM484" s="59"/>
      <c r="EMN484" s="59"/>
      <c r="EMO484" s="59"/>
      <c r="EMP484" s="59"/>
      <c r="EMQ484" s="59"/>
      <c r="EMR484" s="59"/>
      <c r="EMS484" s="59"/>
      <c r="EMT484" s="59"/>
      <c r="EMU484" s="59"/>
      <c r="EMV484" s="59"/>
      <c r="EMW484" s="59"/>
      <c r="EMX484" s="59"/>
      <c r="EMY484" s="59"/>
      <c r="EMZ484" s="59"/>
      <c r="ENA484" s="59"/>
      <c r="ENB484" s="59"/>
      <c r="ENC484" s="59"/>
      <c r="END484" s="59"/>
      <c r="ENE484" s="59"/>
      <c r="ENF484" s="59"/>
      <c r="ENG484" s="59"/>
      <c r="ENH484" s="59"/>
      <c r="ENI484" s="59"/>
      <c r="ENJ484" s="59"/>
      <c r="ENK484" s="59"/>
      <c r="ENL484" s="59"/>
      <c r="ENM484" s="59"/>
      <c r="ENN484" s="59"/>
      <c r="ENO484" s="59"/>
      <c r="ENP484" s="59"/>
      <c r="ENQ484" s="59"/>
      <c r="ENR484" s="59"/>
      <c r="ENS484" s="59"/>
      <c r="ENT484" s="59"/>
      <c r="ENU484" s="59"/>
      <c r="ENV484" s="59"/>
      <c r="ENW484" s="59"/>
      <c r="ENX484" s="59"/>
      <c r="ENY484" s="59"/>
      <c r="ENZ484" s="59"/>
      <c r="EOA484" s="59"/>
      <c r="EOB484" s="59"/>
      <c r="EOC484" s="59"/>
      <c r="EOD484" s="59"/>
      <c r="EOE484" s="59"/>
      <c r="EOF484" s="59"/>
      <c r="EOG484" s="59"/>
      <c r="EOH484" s="59"/>
      <c r="EOI484" s="59"/>
      <c r="EOJ484" s="59"/>
      <c r="EOK484" s="59"/>
      <c r="EOL484" s="59"/>
      <c r="EOM484" s="59"/>
      <c r="EON484" s="59"/>
      <c r="EOO484" s="59"/>
      <c r="EOP484" s="59"/>
      <c r="EOQ484" s="59"/>
      <c r="EOR484" s="59"/>
      <c r="EOS484" s="59"/>
      <c r="EOT484" s="59"/>
      <c r="EOU484" s="59"/>
      <c r="EOV484" s="59"/>
      <c r="EOW484" s="59"/>
      <c r="EOX484" s="59"/>
      <c r="EOY484" s="59"/>
      <c r="EOZ484" s="59"/>
      <c r="EPA484" s="59"/>
      <c r="EPB484" s="59"/>
      <c r="EPC484" s="59"/>
      <c r="EPD484" s="59"/>
      <c r="EPE484" s="59"/>
      <c r="EPF484" s="59"/>
      <c r="EPG484" s="59"/>
      <c r="EPH484" s="59"/>
      <c r="EPI484" s="59"/>
      <c r="EPJ484" s="59"/>
      <c r="EPK484" s="59"/>
      <c r="EPL484" s="59"/>
      <c r="EPM484" s="59"/>
      <c r="EPN484" s="59"/>
      <c r="EPO484" s="59"/>
      <c r="EPP484" s="59"/>
      <c r="EPQ484" s="59"/>
      <c r="EPR484" s="59"/>
      <c r="EPS484" s="59"/>
      <c r="EPT484" s="59"/>
      <c r="EPU484" s="59"/>
      <c r="EPV484" s="59"/>
      <c r="EPW484" s="59"/>
      <c r="EPX484" s="59"/>
      <c r="EPY484" s="59"/>
      <c r="EPZ484" s="59"/>
      <c r="EQA484" s="59"/>
      <c r="EQB484" s="59"/>
      <c r="EQC484" s="59"/>
      <c r="EQD484" s="59"/>
      <c r="EQE484" s="59"/>
      <c r="EQF484" s="59"/>
      <c r="EQG484" s="59"/>
      <c r="EQH484" s="59"/>
      <c r="EQI484" s="59"/>
      <c r="EQJ484" s="59"/>
      <c r="EQK484" s="59"/>
      <c r="EQL484" s="59"/>
      <c r="EQM484" s="59"/>
      <c r="EQN484" s="59"/>
      <c r="EQO484" s="59"/>
      <c r="EQP484" s="59"/>
      <c r="EQQ484" s="59"/>
      <c r="EQR484" s="59"/>
      <c r="EQS484" s="59"/>
      <c r="EQT484" s="59"/>
      <c r="EQU484" s="59"/>
      <c r="EQV484" s="59"/>
      <c r="EQW484" s="59"/>
      <c r="EQX484" s="59"/>
      <c r="EQY484" s="59"/>
      <c r="EQZ484" s="59"/>
      <c r="ERA484" s="59"/>
      <c r="ERB484" s="59"/>
      <c r="ERC484" s="59"/>
      <c r="ERD484" s="59"/>
      <c r="ERE484" s="59"/>
      <c r="ERF484" s="59"/>
      <c r="ERG484" s="59"/>
      <c r="ERH484" s="59"/>
      <c r="ERI484" s="59"/>
      <c r="ERJ484" s="59"/>
      <c r="ERK484" s="59"/>
      <c r="ERL484" s="59"/>
      <c r="ERM484" s="59"/>
      <c r="ERN484" s="59"/>
      <c r="ERO484" s="59"/>
      <c r="ERP484" s="59"/>
      <c r="ERQ484" s="59"/>
      <c r="ERR484" s="59"/>
      <c r="ERS484" s="59"/>
      <c r="ERT484" s="59"/>
      <c r="ERU484" s="59"/>
      <c r="ERV484" s="59"/>
      <c r="ERW484" s="59"/>
      <c r="ERX484" s="59"/>
      <c r="ERY484" s="59"/>
      <c r="ERZ484" s="59"/>
      <c r="ESA484" s="59"/>
      <c r="ESB484" s="59"/>
      <c r="ESC484" s="59"/>
      <c r="ESD484" s="59"/>
      <c r="ESE484" s="59"/>
      <c r="ESF484" s="59"/>
      <c r="ESG484" s="59"/>
      <c r="ESH484" s="59"/>
      <c r="ESI484" s="59"/>
      <c r="ESJ484" s="59"/>
      <c r="ESK484" s="59"/>
      <c r="ESL484" s="59"/>
      <c r="ESM484" s="59"/>
      <c r="ESN484" s="59"/>
      <c r="ESO484" s="59"/>
      <c r="ESP484" s="59"/>
      <c r="ESQ484" s="59"/>
      <c r="ESR484" s="59"/>
      <c r="ESS484" s="59"/>
      <c r="EST484" s="59"/>
      <c r="ESU484" s="59"/>
      <c r="ESV484" s="59"/>
      <c r="ESW484" s="59"/>
      <c r="ESX484" s="59"/>
      <c r="ESY484" s="59"/>
      <c r="ESZ484" s="59"/>
      <c r="ETA484" s="59"/>
      <c r="ETB484" s="59"/>
      <c r="ETC484" s="59"/>
      <c r="ETD484" s="59"/>
      <c r="ETE484" s="59"/>
      <c r="ETF484" s="59"/>
      <c r="ETG484" s="59"/>
      <c r="ETH484" s="59"/>
      <c r="ETI484" s="59"/>
      <c r="ETJ484" s="59"/>
      <c r="ETK484" s="59"/>
      <c r="ETL484" s="59"/>
      <c r="ETM484" s="59"/>
      <c r="ETN484" s="59"/>
      <c r="ETO484" s="59"/>
      <c r="ETP484" s="59"/>
      <c r="ETQ484" s="59"/>
      <c r="ETR484" s="59"/>
      <c r="ETS484" s="59"/>
      <c r="ETT484" s="59"/>
      <c r="ETU484" s="59"/>
      <c r="ETV484" s="59"/>
      <c r="ETW484" s="59"/>
      <c r="ETX484" s="59"/>
      <c r="ETY484" s="59"/>
      <c r="ETZ484" s="59"/>
      <c r="EUA484" s="59"/>
      <c r="EUB484" s="59"/>
      <c r="EUC484" s="59"/>
      <c r="EUD484" s="59"/>
      <c r="EUE484" s="59"/>
      <c r="EUF484" s="59"/>
      <c r="EUG484" s="59"/>
      <c r="EUH484" s="59"/>
      <c r="EUI484" s="59"/>
      <c r="EUJ484" s="59"/>
      <c r="EUK484" s="59"/>
      <c r="EUL484" s="59"/>
      <c r="EUM484" s="59"/>
      <c r="EUN484" s="59"/>
      <c r="EUO484" s="59"/>
      <c r="EUP484" s="59"/>
      <c r="EUQ484" s="59"/>
      <c r="EUR484" s="59"/>
      <c r="EUS484" s="59"/>
      <c r="EUT484" s="59"/>
      <c r="EUU484" s="59"/>
      <c r="EUV484" s="59"/>
      <c r="EUW484" s="59"/>
      <c r="EUX484" s="59"/>
      <c r="EUY484" s="59"/>
      <c r="EUZ484" s="59"/>
      <c r="EVA484" s="59"/>
      <c r="EVB484" s="59"/>
      <c r="EVC484" s="59"/>
      <c r="EVD484" s="59"/>
      <c r="EVE484" s="59"/>
      <c r="EVF484" s="59"/>
      <c r="EVG484" s="59"/>
      <c r="EVH484" s="59"/>
      <c r="EVI484" s="59"/>
      <c r="EVJ484" s="59"/>
      <c r="EVK484" s="59"/>
      <c r="EVL484" s="59"/>
      <c r="EVM484" s="59"/>
      <c r="EVN484" s="59"/>
      <c r="EVO484" s="59"/>
      <c r="EVP484" s="59"/>
      <c r="EVQ484" s="59"/>
      <c r="EVR484" s="59"/>
      <c r="EVS484" s="59"/>
      <c r="EVT484" s="59"/>
      <c r="EVU484" s="59"/>
      <c r="EVV484" s="59"/>
      <c r="EVW484" s="59"/>
      <c r="EVX484" s="59"/>
      <c r="EVY484" s="59"/>
      <c r="EVZ484" s="59"/>
      <c r="EWA484" s="59"/>
      <c r="EWB484" s="59"/>
      <c r="EWC484" s="59"/>
      <c r="EWD484" s="59"/>
      <c r="EWE484" s="59"/>
      <c r="EWF484" s="59"/>
      <c r="EWG484" s="59"/>
      <c r="EWH484" s="59"/>
      <c r="EWI484" s="59"/>
      <c r="EWJ484" s="59"/>
      <c r="EWK484" s="59"/>
      <c r="EWL484" s="59"/>
      <c r="EWM484" s="59"/>
      <c r="EWN484" s="59"/>
      <c r="EWO484" s="59"/>
      <c r="EWP484" s="59"/>
      <c r="EWQ484" s="59"/>
      <c r="EWR484" s="59"/>
      <c r="EWS484" s="59"/>
      <c r="EWT484" s="59"/>
      <c r="EWU484" s="59"/>
      <c r="EWV484" s="59"/>
      <c r="EWW484" s="59"/>
      <c r="EWX484" s="59"/>
      <c r="EWY484" s="59"/>
      <c r="EWZ484" s="59"/>
      <c r="EXA484" s="59"/>
      <c r="EXB484" s="59"/>
      <c r="EXC484" s="59"/>
      <c r="EXD484" s="59"/>
      <c r="EXE484" s="59"/>
      <c r="EXF484" s="59"/>
      <c r="EXG484" s="59"/>
      <c r="EXH484" s="59"/>
      <c r="EXI484" s="59"/>
      <c r="EXJ484" s="59"/>
      <c r="EXK484" s="59"/>
      <c r="EXL484" s="59"/>
      <c r="EXM484" s="59"/>
      <c r="EXN484" s="59"/>
      <c r="EXO484" s="59"/>
      <c r="EXP484" s="59"/>
      <c r="EXQ484" s="59"/>
      <c r="EXR484" s="59"/>
      <c r="EXS484" s="59"/>
      <c r="EXT484" s="59"/>
      <c r="EXU484" s="59"/>
      <c r="EXV484" s="59"/>
      <c r="EXW484" s="59"/>
      <c r="EXX484" s="59"/>
      <c r="EXY484" s="59"/>
      <c r="EXZ484" s="59"/>
      <c r="EYA484" s="59"/>
      <c r="EYB484" s="59"/>
      <c r="EYC484" s="59"/>
      <c r="EYD484" s="59"/>
      <c r="EYE484" s="59"/>
      <c r="EYF484" s="59"/>
      <c r="EYG484" s="59"/>
      <c r="EYH484" s="59"/>
      <c r="EYI484" s="59"/>
      <c r="EYJ484" s="59"/>
      <c r="EYK484" s="59"/>
      <c r="EYL484" s="59"/>
      <c r="EYM484" s="59"/>
      <c r="EYN484" s="59"/>
      <c r="EYO484" s="59"/>
      <c r="EYP484" s="59"/>
      <c r="EYQ484" s="59"/>
      <c r="EYR484" s="59"/>
      <c r="EYS484" s="59"/>
      <c r="EYT484" s="59"/>
      <c r="EYU484" s="59"/>
      <c r="EYV484" s="59"/>
      <c r="EYW484" s="59"/>
      <c r="EYX484" s="59"/>
      <c r="EYY484" s="59"/>
      <c r="EYZ484" s="59"/>
      <c r="EZA484" s="59"/>
      <c r="EZB484" s="59"/>
      <c r="EZC484" s="59"/>
      <c r="EZD484" s="59"/>
      <c r="EZE484" s="59"/>
      <c r="EZF484" s="59"/>
      <c r="EZG484" s="59"/>
      <c r="EZH484" s="59"/>
      <c r="EZI484" s="59"/>
      <c r="EZJ484" s="59"/>
      <c r="EZK484" s="59"/>
      <c r="EZL484" s="59"/>
      <c r="EZM484" s="59"/>
      <c r="EZN484" s="59"/>
      <c r="EZO484" s="59"/>
      <c r="EZP484" s="59"/>
      <c r="EZQ484" s="59"/>
      <c r="EZR484" s="59"/>
      <c r="EZS484" s="59"/>
      <c r="EZT484" s="59"/>
      <c r="EZU484" s="59"/>
      <c r="EZV484" s="59"/>
      <c r="EZW484" s="59"/>
      <c r="EZX484" s="59"/>
      <c r="EZY484" s="59"/>
      <c r="EZZ484" s="59"/>
      <c r="FAA484" s="59"/>
      <c r="FAB484" s="59"/>
      <c r="FAC484" s="59"/>
      <c r="FAD484" s="59"/>
      <c r="FAE484" s="59"/>
      <c r="FAF484" s="59"/>
      <c r="FAG484" s="59"/>
      <c r="FAH484" s="59"/>
      <c r="FAI484" s="59"/>
      <c r="FAJ484" s="59"/>
      <c r="FAK484" s="59"/>
      <c r="FAL484" s="59"/>
      <c r="FAM484" s="59"/>
      <c r="FAN484" s="59"/>
      <c r="FAO484" s="59"/>
      <c r="FAP484" s="59"/>
      <c r="FAQ484" s="59"/>
      <c r="FAR484" s="59"/>
      <c r="FAS484" s="59"/>
      <c r="FAT484" s="59"/>
      <c r="FAU484" s="59"/>
      <c r="FAV484" s="59"/>
      <c r="FAW484" s="59"/>
      <c r="FAX484" s="59"/>
      <c r="FAY484" s="59"/>
      <c r="FAZ484" s="59"/>
      <c r="FBA484" s="59"/>
      <c r="FBB484" s="59"/>
      <c r="FBC484" s="59"/>
      <c r="FBD484" s="59"/>
      <c r="FBE484" s="59"/>
      <c r="FBF484" s="59"/>
      <c r="FBG484" s="59"/>
      <c r="FBH484" s="59"/>
      <c r="FBI484" s="59"/>
      <c r="FBJ484" s="59"/>
      <c r="FBK484" s="59"/>
      <c r="FBL484" s="59"/>
      <c r="FBM484" s="59"/>
      <c r="FBN484" s="59"/>
      <c r="FBO484" s="59"/>
      <c r="FBP484" s="59"/>
      <c r="FBQ484" s="59"/>
      <c r="FBR484" s="59"/>
      <c r="FBS484" s="59"/>
      <c r="FBT484" s="59"/>
      <c r="FBU484" s="59"/>
      <c r="FBV484" s="59"/>
      <c r="FBW484" s="59"/>
      <c r="FBX484" s="59"/>
      <c r="FBY484" s="59"/>
      <c r="FBZ484" s="59"/>
      <c r="FCA484" s="59"/>
      <c r="FCB484" s="59"/>
      <c r="FCC484" s="59"/>
      <c r="FCD484" s="59"/>
      <c r="FCE484" s="59"/>
      <c r="FCF484" s="59"/>
      <c r="FCG484" s="59"/>
      <c r="FCH484" s="59"/>
      <c r="FCI484" s="59"/>
      <c r="FCJ484" s="59"/>
      <c r="FCK484" s="59"/>
      <c r="FCL484" s="59"/>
      <c r="FCM484" s="59"/>
      <c r="FCN484" s="59"/>
      <c r="FCO484" s="59"/>
      <c r="FCP484" s="59"/>
      <c r="FCQ484" s="59"/>
      <c r="FCR484" s="59"/>
      <c r="FCS484" s="59"/>
      <c r="FCT484" s="59"/>
      <c r="FCU484" s="59"/>
      <c r="FCV484" s="59"/>
      <c r="FCW484" s="59"/>
      <c r="FCX484" s="59"/>
      <c r="FCY484" s="59"/>
      <c r="FCZ484" s="59"/>
      <c r="FDA484" s="59"/>
      <c r="FDB484" s="59"/>
      <c r="FDC484" s="59"/>
      <c r="FDD484" s="59"/>
      <c r="FDE484" s="59"/>
      <c r="FDF484" s="59"/>
      <c r="FDG484" s="59"/>
      <c r="FDH484" s="59"/>
      <c r="FDI484" s="59"/>
      <c r="FDJ484" s="59"/>
      <c r="FDK484" s="59"/>
      <c r="FDL484" s="59"/>
      <c r="FDM484" s="59"/>
      <c r="FDN484" s="59"/>
      <c r="FDO484" s="59"/>
      <c r="FDP484" s="59"/>
      <c r="FDQ484" s="59"/>
      <c r="FDR484" s="59"/>
      <c r="FDS484" s="59"/>
      <c r="FDT484" s="59"/>
      <c r="FDU484" s="59"/>
      <c r="FDV484" s="59"/>
      <c r="FDW484" s="59"/>
      <c r="FDX484" s="59"/>
      <c r="FDY484" s="59"/>
      <c r="FDZ484" s="59"/>
      <c r="FEA484" s="59"/>
      <c r="FEB484" s="59"/>
      <c r="FEC484" s="59"/>
      <c r="FED484" s="59"/>
      <c r="FEE484" s="59"/>
      <c r="FEF484" s="59"/>
      <c r="FEG484" s="59"/>
      <c r="FEH484" s="59"/>
      <c r="FEI484" s="59"/>
      <c r="FEJ484" s="59"/>
      <c r="FEK484" s="59"/>
      <c r="FEL484" s="59"/>
      <c r="FEM484" s="59"/>
      <c r="FEN484" s="59"/>
      <c r="FEO484" s="59"/>
      <c r="FEP484" s="59"/>
      <c r="FEQ484" s="59"/>
      <c r="FER484" s="59"/>
      <c r="FES484" s="59"/>
      <c r="FET484" s="59"/>
      <c r="FEU484" s="59"/>
      <c r="FEV484" s="59"/>
      <c r="FEW484" s="59"/>
      <c r="FEX484" s="59"/>
      <c r="FEY484" s="59"/>
      <c r="FEZ484" s="59"/>
      <c r="FFA484" s="59"/>
      <c r="FFB484" s="59"/>
      <c r="FFC484" s="59"/>
      <c r="FFD484" s="59"/>
      <c r="FFE484" s="59"/>
      <c r="FFF484" s="59"/>
      <c r="FFG484" s="59"/>
      <c r="FFH484" s="59"/>
      <c r="FFI484" s="59"/>
      <c r="FFJ484" s="59"/>
      <c r="FFK484" s="59"/>
      <c r="FFL484" s="59"/>
      <c r="FFM484" s="59"/>
      <c r="FFN484" s="59"/>
      <c r="FFO484" s="59"/>
      <c r="FFP484" s="59"/>
      <c r="FFQ484" s="59"/>
      <c r="FFR484" s="59"/>
      <c r="FFS484" s="59"/>
      <c r="FFT484" s="59"/>
      <c r="FFU484" s="59"/>
      <c r="FFV484" s="59"/>
      <c r="FFW484" s="59"/>
      <c r="FFX484" s="59"/>
      <c r="FFY484" s="59"/>
      <c r="FFZ484" s="59"/>
      <c r="FGA484" s="59"/>
      <c r="FGB484" s="59"/>
      <c r="FGC484" s="59"/>
      <c r="FGD484" s="59"/>
      <c r="FGE484" s="59"/>
      <c r="FGF484" s="59"/>
      <c r="FGG484" s="59"/>
      <c r="FGH484" s="59"/>
      <c r="FGI484" s="59"/>
      <c r="FGJ484" s="59"/>
      <c r="FGK484" s="59"/>
      <c r="FGL484" s="59"/>
      <c r="FGM484" s="59"/>
      <c r="FGN484" s="59"/>
      <c r="FGO484" s="59"/>
      <c r="FGP484" s="59"/>
      <c r="FGQ484" s="59"/>
      <c r="FGR484" s="59"/>
      <c r="FGS484" s="59"/>
      <c r="FGT484" s="59"/>
      <c r="FGU484" s="59"/>
      <c r="FGV484" s="59"/>
      <c r="FGW484" s="59"/>
      <c r="FGX484" s="59"/>
      <c r="FGY484" s="59"/>
      <c r="FGZ484" s="59"/>
      <c r="FHA484" s="59"/>
      <c r="FHB484" s="59"/>
      <c r="FHC484" s="59"/>
      <c r="FHD484" s="59"/>
      <c r="FHE484" s="59"/>
      <c r="FHF484" s="59"/>
      <c r="FHG484" s="59"/>
      <c r="FHH484" s="59"/>
      <c r="FHI484" s="59"/>
      <c r="FHJ484" s="59"/>
      <c r="FHK484" s="59"/>
      <c r="FHL484" s="59"/>
      <c r="FHM484" s="59"/>
      <c r="FHN484" s="59"/>
      <c r="FHO484" s="59"/>
      <c r="FHP484" s="59"/>
      <c r="FHQ484" s="59"/>
      <c r="FHR484" s="59"/>
      <c r="FHS484" s="59"/>
      <c r="FHT484" s="59"/>
      <c r="FHU484" s="59"/>
      <c r="FHV484" s="59"/>
      <c r="FHW484" s="59"/>
      <c r="FHX484" s="59"/>
      <c r="FHY484" s="59"/>
      <c r="FHZ484" s="59"/>
      <c r="FIA484" s="59"/>
      <c r="FIB484" s="59"/>
      <c r="FIC484" s="59"/>
      <c r="FID484" s="59"/>
      <c r="FIE484" s="59"/>
      <c r="FIF484" s="59"/>
      <c r="FIG484" s="59"/>
      <c r="FIH484" s="59"/>
      <c r="FII484" s="59"/>
      <c r="FIJ484" s="59"/>
      <c r="FIK484" s="59"/>
      <c r="FIL484" s="59"/>
      <c r="FIM484" s="59"/>
      <c r="FIN484" s="59"/>
      <c r="FIO484" s="59"/>
      <c r="FIP484" s="59"/>
      <c r="FIQ484" s="59"/>
      <c r="FIR484" s="59"/>
      <c r="FIS484" s="59"/>
      <c r="FIT484" s="59"/>
      <c r="FIU484" s="59"/>
      <c r="FIV484" s="59"/>
      <c r="FIW484" s="59"/>
      <c r="FIX484" s="59"/>
      <c r="FIY484" s="59"/>
      <c r="FIZ484" s="59"/>
      <c r="FJA484" s="59"/>
      <c r="FJB484" s="59"/>
      <c r="FJC484" s="59"/>
      <c r="FJD484" s="59"/>
    </row>
    <row r="485" spans="1:4320" s="66" customFormat="1" ht="23.25" customHeight="1" x14ac:dyDescent="0.2">
      <c r="B485" s="66" t="s">
        <v>838</v>
      </c>
      <c r="K485" s="198">
        <v>2000000</v>
      </c>
      <c r="L485" s="184"/>
      <c r="M485" s="65">
        <v>1283260.1676954706</v>
      </c>
      <c r="N485" s="114"/>
      <c r="O485" s="58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  <c r="EN485" s="59"/>
      <c r="EO485" s="59"/>
      <c r="EP485" s="59"/>
      <c r="EQ485" s="59"/>
      <c r="ER485" s="59"/>
      <c r="ES485" s="59"/>
      <c r="ET485" s="59"/>
      <c r="EU485" s="59"/>
      <c r="EV485" s="59"/>
      <c r="EW485" s="59"/>
      <c r="EX485" s="59"/>
      <c r="EY485" s="59"/>
      <c r="EZ485" s="59"/>
      <c r="FA485" s="59"/>
      <c r="FB485" s="59"/>
      <c r="FC485" s="59"/>
      <c r="FD485" s="59"/>
      <c r="FE485" s="59"/>
      <c r="FF485" s="59"/>
      <c r="FG485" s="59"/>
      <c r="FH485" s="59"/>
      <c r="FI485" s="59"/>
      <c r="FJ485" s="59"/>
      <c r="FK485" s="59"/>
      <c r="FL485" s="59"/>
      <c r="FM485" s="59"/>
      <c r="FN485" s="59"/>
      <c r="FO485" s="59"/>
      <c r="FP485" s="59"/>
      <c r="FQ485" s="59"/>
      <c r="FR485" s="59"/>
      <c r="FS485" s="59"/>
      <c r="FT485" s="59"/>
      <c r="FU485" s="59"/>
      <c r="FV485" s="59"/>
      <c r="FW485" s="59"/>
      <c r="FX485" s="59"/>
      <c r="FY485" s="59"/>
      <c r="FZ485" s="59"/>
      <c r="GA485" s="59"/>
      <c r="GB485" s="59"/>
      <c r="GC485" s="59"/>
      <c r="GD485" s="59"/>
      <c r="GE485" s="59"/>
      <c r="GF485" s="59"/>
      <c r="GG485" s="59"/>
      <c r="GH485" s="59"/>
      <c r="GI485" s="59"/>
      <c r="GJ485" s="59"/>
      <c r="GK485" s="59"/>
      <c r="GL485" s="59"/>
      <c r="GM485" s="59"/>
      <c r="GN485" s="59"/>
      <c r="GO485" s="59"/>
      <c r="GP485" s="59"/>
      <c r="GQ485" s="59"/>
      <c r="GR485" s="59"/>
      <c r="GS485" s="59"/>
      <c r="GT485" s="59"/>
      <c r="GU485" s="59"/>
      <c r="GV485" s="59"/>
      <c r="GW485" s="59"/>
      <c r="GX485" s="59"/>
      <c r="GY485" s="59"/>
      <c r="GZ485" s="59"/>
      <c r="HA485" s="59"/>
      <c r="HB485" s="59"/>
      <c r="HC485" s="59"/>
      <c r="HD485" s="59"/>
      <c r="HE485" s="59"/>
      <c r="HF485" s="59"/>
      <c r="HG485" s="59"/>
      <c r="HH485" s="59"/>
      <c r="HI485" s="59"/>
      <c r="HJ485" s="59"/>
      <c r="HK485" s="59"/>
      <c r="HL485" s="59"/>
      <c r="HM485" s="59"/>
      <c r="HN485" s="59"/>
      <c r="HO485" s="59"/>
      <c r="HP485" s="59"/>
      <c r="HQ485" s="59"/>
      <c r="HR485" s="59"/>
      <c r="HS485" s="59"/>
      <c r="HT485" s="59"/>
      <c r="HU485" s="59"/>
      <c r="HV485" s="59"/>
      <c r="HW485" s="59"/>
      <c r="HX485" s="59"/>
      <c r="HY485" s="59"/>
      <c r="HZ485" s="59"/>
      <c r="IA485" s="59"/>
      <c r="IB485" s="59"/>
      <c r="IC485" s="59"/>
      <c r="ID485" s="59"/>
      <c r="IE485" s="59"/>
      <c r="IF485" s="59"/>
      <c r="IG485" s="59"/>
      <c r="IH485" s="59"/>
      <c r="II485" s="59"/>
      <c r="IJ485" s="59"/>
      <c r="IK485" s="59"/>
      <c r="IL485" s="59"/>
      <c r="IM485" s="59"/>
      <c r="IN485" s="59"/>
      <c r="IO485" s="59"/>
      <c r="IP485" s="59"/>
      <c r="IQ485" s="59"/>
      <c r="IR485" s="59"/>
      <c r="IS485" s="59"/>
      <c r="IT485" s="59"/>
      <c r="IU485" s="59"/>
      <c r="IV485" s="59"/>
      <c r="IW485" s="59"/>
      <c r="IX485" s="59"/>
      <c r="IY485" s="59"/>
      <c r="IZ485" s="59"/>
      <c r="JA485" s="59"/>
      <c r="JB485" s="59"/>
      <c r="JC485" s="59"/>
      <c r="JD485" s="59"/>
      <c r="JE485" s="59"/>
      <c r="JF485" s="59"/>
      <c r="JG485" s="59"/>
      <c r="JH485" s="59"/>
      <c r="JI485" s="59"/>
      <c r="JJ485" s="59"/>
      <c r="JK485" s="59"/>
      <c r="JL485" s="59"/>
      <c r="JM485" s="59"/>
      <c r="JN485" s="59"/>
      <c r="JO485" s="59"/>
      <c r="JP485" s="59"/>
      <c r="JQ485" s="59"/>
      <c r="JR485" s="59"/>
      <c r="JS485" s="59"/>
      <c r="JT485" s="59"/>
      <c r="JU485" s="59"/>
      <c r="JV485" s="59"/>
      <c r="JW485" s="59"/>
      <c r="JX485" s="59"/>
      <c r="JY485" s="59"/>
      <c r="JZ485" s="59"/>
      <c r="KA485" s="59"/>
      <c r="KB485" s="59"/>
      <c r="KC485" s="59"/>
      <c r="KD485" s="59"/>
      <c r="KE485" s="59"/>
      <c r="KF485" s="59"/>
      <c r="KG485" s="59"/>
      <c r="KH485" s="59"/>
      <c r="KI485" s="59"/>
      <c r="KJ485" s="59"/>
      <c r="KK485" s="59"/>
      <c r="KL485" s="59"/>
      <c r="KM485" s="59"/>
      <c r="KN485" s="59"/>
      <c r="KO485" s="59"/>
      <c r="KP485" s="59"/>
      <c r="KQ485" s="59"/>
      <c r="KR485" s="59"/>
      <c r="KS485" s="59"/>
      <c r="KT485" s="59"/>
      <c r="KU485" s="59"/>
      <c r="KV485" s="59"/>
      <c r="KW485" s="59"/>
      <c r="KX485" s="59"/>
      <c r="KY485" s="59"/>
      <c r="KZ485" s="59"/>
      <c r="LA485" s="59"/>
      <c r="LB485" s="59"/>
      <c r="LC485" s="59"/>
      <c r="LD485" s="59"/>
      <c r="LE485" s="59"/>
      <c r="LF485" s="59"/>
      <c r="LG485" s="59"/>
      <c r="LH485" s="59"/>
      <c r="LI485" s="59"/>
      <c r="LJ485" s="59"/>
      <c r="LK485" s="59"/>
      <c r="LL485" s="59"/>
      <c r="LM485" s="59"/>
      <c r="LN485" s="59"/>
      <c r="LO485" s="59"/>
      <c r="LP485" s="59"/>
      <c r="LQ485" s="59"/>
      <c r="LR485" s="59"/>
      <c r="LS485" s="59"/>
      <c r="LT485" s="59"/>
      <c r="LU485" s="59"/>
      <c r="LV485" s="59"/>
      <c r="LW485" s="59"/>
      <c r="LX485" s="59"/>
      <c r="LY485" s="59"/>
      <c r="LZ485" s="59"/>
      <c r="MA485" s="59"/>
      <c r="MB485" s="59"/>
      <c r="MC485" s="59"/>
      <c r="MD485" s="59"/>
      <c r="ME485" s="59"/>
      <c r="MF485" s="59"/>
      <c r="MG485" s="59"/>
      <c r="MH485" s="59"/>
      <c r="MI485" s="59"/>
      <c r="MJ485" s="59"/>
      <c r="MK485" s="59"/>
      <c r="ML485" s="59"/>
      <c r="MM485" s="59"/>
      <c r="MN485" s="59"/>
      <c r="MO485" s="59"/>
      <c r="MP485" s="59"/>
      <c r="MQ485" s="59"/>
      <c r="MR485" s="59"/>
      <c r="MS485" s="59"/>
      <c r="MT485" s="59"/>
      <c r="MU485" s="59"/>
      <c r="MV485" s="59"/>
      <c r="MW485" s="59"/>
      <c r="MX485" s="59"/>
      <c r="MY485" s="59"/>
      <c r="MZ485" s="59"/>
      <c r="NA485" s="59"/>
      <c r="NB485" s="59"/>
      <c r="NC485" s="59"/>
      <c r="ND485" s="59"/>
      <c r="NE485" s="59"/>
      <c r="NF485" s="59"/>
      <c r="NG485" s="59"/>
      <c r="NH485" s="59"/>
      <c r="NI485" s="59"/>
      <c r="NJ485" s="59"/>
      <c r="NK485" s="59"/>
      <c r="NL485" s="59"/>
      <c r="NM485" s="59"/>
      <c r="NN485" s="59"/>
      <c r="NO485" s="59"/>
      <c r="NP485" s="59"/>
      <c r="NQ485" s="59"/>
      <c r="NR485" s="59"/>
      <c r="NS485" s="59"/>
      <c r="NT485" s="59"/>
      <c r="NU485" s="59"/>
      <c r="NV485" s="59"/>
      <c r="NW485" s="59"/>
      <c r="NX485" s="59"/>
      <c r="NY485" s="59"/>
      <c r="NZ485" s="59"/>
      <c r="OA485" s="59"/>
      <c r="OB485" s="59"/>
      <c r="OC485" s="59"/>
      <c r="OD485" s="59"/>
      <c r="OE485" s="59"/>
      <c r="OF485" s="59"/>
      <c r="OG485" s="59"/>
      <c r="OH485" s="59"/>
      <c r="OI485" s="59"/>
      <c r="OJ485" s="59"/>
      <c r="OK485" s="59"/>
      <c r="OL485" s="59"/>
      <c r="OM485" s="59"/>
      <c r="ON485" s="59"/>
      <c r="OO485" s="59"/>
      <c r="OP485" s="59"/>
      <c r="OQ485" s="59"/>
      <c r="OR485" s="59"/>
      <c r="OS485" s="59"/>
      <c r="OT485" s="59"/>
      <c r="OU485" s="59"/>
      <c r="OV485" s="59"/>
      <c r="OW485" s="59"/>
      <c r="OX485" s="59"/>
      <c r="OY485" s="59"/>
      <c r="OZ485" s="59"/>
      <c r="PA485" s="59"/>
      <c r="PB485" s="59"/>
      <c r="PC485" s="59"/>
      <c r="PD485" s="59"/>
      <c r="PE485" s="59"/>
      <c r="PF485" s="59"/>
      <c r="PG485" s="59"/>
      <c r="PH485" s="59"/>
      <c r="PI485" s="59"/>
      <c r="PJ485" s="59"/>
      <c r="PK485" s="59"/>
      <c r="PL485" s="59"/>
      <c r="PM485" s="59"/>
      <c r="PN485" s="59"/>
      <c r="PO485" s="59"/>
      <c r="PP485" s="59"/>
      <c r="PQ485" s="59"/>
      <c r="PR485" s="59"/>
      <c r="PS485" s="59"/>
      <c r="PT485" s="59"/>
      <c r="PU485" s="59"/>
      <c r="PV485" s="59"/>
      <c r="PW485" s="59"/>
      <c r="PX485" s="59"/>
      <c r="PY485" s="59"/>
      <c r="PZ485" s="59"/>
      <c r="QA485" s="59"/>
      <c r="QB485" s="59"/>
      <c r="QC485" s="59"/>
      <c r="QD485" s="59"/>
      <c r="QE485" s="59"/>
      <c r="QF485" s="59"/>
      <c r="QG485" s="59"/>
      <c r="QH485" s="59"/>
      <c r="QI485" s="59"/>
      <c r="QJ485" s="59"/>
      <c r="QK485" s="59"/>
      <c r="QL485" s="59"/>
      <c r="QM485" s="59"/>
      <c r="QN485" s="59"/>
      <c r="QO485" s="59"/>
      <c r="QP485" s="59"/>
      <c r="QQ485" s="59"/>
      <c r="QR485" s="59"/>
      <c r="QS485" s="59"/>
      <c r="QT485" s="59"/>
      <c r="QU485" s="59"/>
      <c r="QV485" s="59"/>
      <c r="QW485" s="59"/>
      <c r="QX485" s="59"/>
      <c r="QY485" s="59"/>
      <c r="QZ485" s="59"/>
      <c r="RA485" s="59"/>
      <c r="RB485" s="59"/>
      <c r="RC485" s="59"/>
      <c r="RD485" s="59"/>
      <c r="RE485" s="59"/>
      <c r="RF485" s="59"/>
      <c r="RG485" s="59"/>
      <c r="RH485" s="59"/>
      <c r="RI485" s="59"/>
      <c r="RJ485" s="59"/>
      <c r="RK485" s="59"/>
      <c r="RL485" s="59"/>
      <c r="RM485" s="59"/>
      <c r="RN485" s="59"/>
      <c r="RO485" s="59"/>
      <c r="RP485" s="59"/>
      <c r="RQ485" s="59"/>
      <c r="RR485" s="59"/>
      <c r="RS485" s="59"/>
      <c r="RT485" s="59"/>
      <c r="RU485" s="59"/>
      <c r="RV485" s="59"/>
      <c r="RW485" s="59"/>
      <c r="RX485" s="59"/>
      <c r="RY485" s="59"/>
      <c r="RZ485" s="59"/>
      <c r="SA485" s="59"/>
      <c r="SB485" s="59"/>
      <c r="SC485" s="59"/>
      <c r="SD485" s="59"/>
      <c r="SE485" s="59"/>
      <c r="SF485" s="59"/>
      <c r="SG485" s="59"/>
      <c r="SH485" s="59"/>
      <c r="SI485" s="59"/>
      <c r="SJ485" s="59"/>
      <c r="SK485" s="59"/>
      <c r="SL485" s="59"/>
      <c r="SM485" s="59"/>
      <c r="SN485" s="59"/>
      <c r="SO485" s="59"/>
      <c r="SP485" s="59"/>
      <c r="SQ485" s="59"/>
      <c r="SR485" s="59"/>
      <c r="SS485" s="59"/>
      <c r="ST485" s="59"/>
      <c r="SU485" s="59"/>
      <c r="SV485" s="59"/>
      <c r="SW485" s="59"/>
      <c r="SX485" s="59"/>
      <c r="SY485" s="59"/>
      <c r="SZ485" s="59"/>
      <c r="TA485" s="59"/>
      <c r="TB485" s="59"/>
      <c r="TC485" s="59"/>
      <c r="TD485" s="59"/>
      <c r="TE485" s="59"/>
      <c r="TF485" s="59"/>
      <c r="TG485" s="59"/>
      <c r="TH485" s="59"/>
      <c r="TI485" s="59"/>
      <c r="TJ485" s="59"/>
      <c r="TK485" s="59"/>
      <c r="TL485" s="59"/>
      <c r="TM485" s="59"/>
      <c r="TN485" s="59"/>
      <c r="TO485" s="59"/>
      <c r="TP485" s="59"/>
      <c r="TQ485" s="59"/>
      <c r="TR485" s="59"/>
      <c r="TS485" s="59"/>
      <c r="TT485" s="59"/>
      <c r="TU485" s="59"/>
      <c r="TV485" s="59"/>
      <c r="TW485" s="59"/>
      <c r="TX485" s="59"/>
      <c r="TY485" s="59"/>
      <c r="TZ485" s="59"/>
      <c r="UA485" s="59"/>
      <c r="UB485" s="59"/>
      <c r="UC485" s="59"/>
      <c r="UD485" s="59"/>
      <c r="UE485" s="59"/>
      <c r="UF485" s="59"/>
      <c r="UG485" s="59"/>
      <c r="UH485" s="59"/>
      <c r="UI485" s="59"/>
      <c r="UJ485" s="59"/>
      <c r="UK485" s="59"/>
      <c r="UL485" s="59"/>
      <c r="UM485" s="59"/>
      <c r="UN485" s="59"/>
      <c r="UO485" s="59"/>
      <c r="UP485" s="59"/>
      <c r="UQ485" s="59"/>
      <c r="UR485" s="59"/>
      <c r="US485" s="59"/>
      <c r="UT485" s="59"/>
      <c r="UU485" s="59"/>
      <c r="UV485" s="59"/>
      <c r="UW485" s="59"/>
      <c r="UX485" s="59"/>
      <c r="UY485" s="59"/>
      <c r="UZ485" s="59"/>
      <c r="VA485" s="59"/>
      <c r="VB485" s="59"/>
      <c r="VC485" s="59"/>
      <c r="VD485" s="59"/>
      <c r="VE485" s="59"/>
      <c r="VF485" s="59"/>
      <c r="VG485" s="59"/>
      <c r="VH485" s="59"/>
      <c r="VI485" s="59"/>
      <c r="VJ485" s="59"/>
      <c r="VK485" s="59"/>
      <c r="VL485" s="59"/>
      <c r="VM485" s="59"/>
      <c r="VN485" s="59"/>
      <c r="VO485" s="59"/>
      <c r="VP485" s="59"/>
      <c r="VQ485" s="59"/>
      <c r="VR485" s="59"/>
      <c r="VS485" s="59"/>
      <c r="VT485" s="59"/>
      <c r="VU485" s="59"/>
      <c r="VV485" s="59"/>
      <c r="VW485" s="59"/>
      <c r="VX485" s="59"/>
      <c r="VY485" s="59"/>
      <c r="VZ485" s="59"/>
      <c r="WA485" s="59"/>
      <c r="WB485" s="59"/>
      <c r="WC485" s="59"/>
      <c r="WD485" s="59"/>
      <c r="WE485" s="59"/>
      <c r="WF485" s="59"/>
      <c r="WG485" s="59"/>
      <c r="WH485" s="59"/>
      <c r="WI485" s="59"/>
      <c r="WJ485" s="59"/>
      <c r="WK485" s="59"/>
      <c r="WL485" s="59"/>
      <c r="WM485" s="59"/>
      <c r="WN485" s="59"/>
      <c r="WO485" s="59"/>
      <c r="WP485" s="59"/>
      <c r="WQ485" s="59"/>
      <c r="WR485" s="59"/>
      <c r="WS485" s="59"/>
      <c r="WT485" s="59"/>
      <c r="WU485" s="59"/>
      <c r="WV485" s="59"/>
      <c r="WW485" s="59"/>
      <c r="WX485" s="59"/>
      <c r="WY485" s="59"/>
      <c r="WZ485" s="59"/>
      <c r="XA485" s="59"/>
      <c r="XB485" s="59"/>
      <c r="XC485" s="59"/>
      <c r="XD485" s="59"/>
      <c r="XE485" s="59"/>
      <c r="XF485" s="59"/>
      <c r="XG485" s="59"/>
      <c r="XH485" s="59"/>
      <c r="XI485" s="59"/>
      <c r="XJ485" s="59"/>
      <c r="XK485" s="59"/>
      <c r="XL485" s="59"/>
      <c r="XM485" s="59"/>
      <c r="XN485" s="59"/>
      <c r="XO485" s="59"/>
      <c r="XP485" s="59"/>
      <c r="XQ485" s="59"/>
      <c r="XR485" s="59"/>
      <c r="XS485" s="59"/>
      <c r="XT485" s="59"/>
      <c r="XU485" s="59"/>
      <c r="XV485" s="59"/>
      <c r="XW485" s="59"/>
      <c r="XX485" s="59"/>
      <c r="XY485" s="59"/>
      <c r="XZ485" s="59"/>
      <c r="YA485" s="59"/>
      <c r="YB485" s="59"/>
      <c r="YC485" s="59"/>
      <c r="YD485" s="59"/>
      <c r="YE485" s="59"/>
      <c r="YF485" s="59"/>
      <c r="YG485" s="59"/>
      <c r="YH485" s="59"/>
      <c r="YI485" s="59"/>
      <c r="YJ485" s="59"/>
      <c r="YK485" s="59"/>
      <c r="YL485" s="59"/>
      <c r="YM485" s="59"/>
      <c r="YN485" s="59"/>
      <c r="YO485" s="59"/>
      <c r="YP485" s="59"/>
      <c r="YQ485" s="59"/>
      <c r="YR485" s="59"/>
      <c r="YS485" s="59"/>
      <c r="YT485" s="59"/>
      <c r="YU485" s="59"/>
      <c r="YV485" s="59"/>
      <c r="YW485" s="59"/>
      <c r="YX485" s="59"/>
      <c r="YY485" s="59"/>
      <c r="YZ485" s="59"/>
      <c r="ZA485" s="59"/>
      <c r="ZB485" s="59"/>
      <c r="ZC485" s="59"/>
      <c r="ZD485" s="59"/>
      <c r="ZE485" s="59"/>
      <c r="ZF485" s="59"/>
      <c r="ZG485" s="59"/>
      <c r="ZH485" s="59"/>
      <c r="ZI485" s="59"/>
      <c r="ZJ485" s="59"/>
      <c r="ZK485" s="59"/>
      <c r="ZL485" s="59"/>
      <c r="ZM485" s="59"/>
      <c r="ZN485" s="59"/>
      <c r="ZO485" s="59"/>
      <c r="ZP485" s="59"/>
      <c r="ZQ485" s="59"/>
      <c r="ZR485" s="59"/>
      <c r="ZS485" s="59"/>
      <c r="ZT485" s="59"/>
      <c r="ZU485" s="59"/>
      <c r="ZV485" s="59"/>
      <c r="ZW485" s="59"/>
      <c r="ZX485" s="59"/>
      <c r="ZY485" s="59"/>
      <c r="ZZ485" s="59"/>
      <c r="AAA485" s="59"/>
      <c r="AAB485" s="59"/>
      <c r="AAC485" s="59"/>
      <c r="AAD485" s="59"/>
      <c r="AAE485" s="59"/>
      <c r="AAF485" s="59"/>
      <c r="AAG485" s="59"/>
      <c r="AAH485" s="59"/>
      <c r="AAI485" s="59"/>
      <c r="AAJ485" s="59"/>
      <c r="AAK485" s="59"/>
      <c r="AAL485" s="59"/>
      <c r="AAM485" s="59"/>
      <c r="AAN485" s="59"/>
      <c r="AAO485" s="59"/>
      <c r="AAP485" s="59"/>
      <c r="AAQ485" s="59"/>
      <c r="AAR485" s="59"/>
      <c r="AAS485" s="59"/>
      <c r="AAT485" s="59"/>
      <c r="AAU485" s="59"/>
      <c r="AAV485" s="59"/>
      <c r="AAW485" s="59"/>
      <c r="AAX485" s="59"/>
      <c r="AAY485" s="59"/>
      <c r="AAZ485" s="59"/>
      <c r="ABA485" s="59"/>
      <c r="ABB485" s="59"/>
      <c r="ABC485" s="59"/>
      <c r="ABD485" s="59"/>
      <c r="ABE485" s="59"/>
      <c r="ABF485" s="59"/>
      <c r="ABG485" s="59"/>
      <c r="ABH485" s="59"/>
      <c r="ABI485" s="59"/>
      <c r="ABJ485" s="59"/>
      <c r="ABK485" s="59"/>
      <c r="ABL485" s="59"/>
      <c r="ABM485" s="59"/>
      <c r="ABN485" s="59"/>
      <c r="ABO485" s="59"/>
      <c r="ABP485" s="59"/>
      <c r="ABQ485" s="59"/>
      <c r="ABR485" s="59"/>
      <c r="ABS485" s="59"/>
      <c r="ABT485" s="59"/>
      <c r="ABU485" s="59"/>
      <c r="ABV485" s="59"/>
      <c r="ABW485" s="59"/>
      <c r="ABX485" s="59"/>
      <c r="ABY485" s="59"/>
      <c r="ABZ485" s="59"/>
      <c r="ACA485" s="59"/>
      <c r="ACB485" s="59"/>
      <c r="ACC485" s="59"/>
      <c r="ACD485" s="59"/>
      <c r="ACE485" s="59"/>
      <c r="ACF485" s="59"/>
      <c r="ACG485" s="59"/>
      <c r="ACH485" s="59"/>
      <c r="ACI485" s="59"/>
      <c r="ACJ485" s="59"/>
      <c r="ACK485" s="59"/>
      <c r="ACL485" s="59"/>
      <c r="ACM485" s="59"/>
      <c r="ACN485" s="59"/>
      <c r="ACO485" s="59"/>
      <c r="ACP485" s="59"/>
      <c r="ACQ485" s="59"/>
      <c r="ACR485" s="59"/>
      <c r="ACS485" s="59"/>
      <c r="ACT485" s="59"/>
      <c r="ACU485" s="59"/>
      <c r="ACV485" s="59"/>
      <c r="ACW485" s="59"/>
      <c r="ACX485" s="59"/>
      <c r="ACY485" s="59"/>
      <c r="ACZ485" s="59"/>
      <c r="ADA485" s="59"/>
      <c r="ADB485" s="59"/>
      <c r="ADC485" s="59"/>
      <c r="ADD485" s="59"/>
      <c r="ADE485" s="59"/>
      <c r="ADF485" s="59"/>
      <c r="ADG485" s="59"/>
      <c r="ADH485" s="59"/>
      <c r="ADI485" s="59"/>
      <c r="ADJ485" s="59"/>
      <c r="ADK485" s="59"/>
      <c r="ADL485" s="59"/>
      <c r="ADM485" s="59"/>
      <c r="ADN485" s="59"/>
      <c r="ADO485" s="59"/>
      <c r="ADP485" s="59"/>
      <c r="ADQ485" s="59"/>
      <c r="ADR485" s="59"/>
      <c r="ADS485" s="59"/>
      <c r="ADT485" s="59"/>
      <c r="ADU485" s="59"/>
      <c r="ADV485" s="59"/>
      <c r="ADW485" s="59"/>
      <c r="ADX485" s="59"/>
      <c r="ADY485" s="59"/>
      <c r="ADZ485" s="59"/>
      <c r="AEA485" s="59"/>
      <c r="AEB485" s="59"/>
      <c r="AEC485" s="59"/>
      <c r="AED485" s="59"/>
      <c r="AEE485" s="59"/>
      <c r="AEF485" s="59"/>
      <c r="AEG485" s="59"/>
      <c r="AEH485" s="59"/>
      <c r="AEI485" s="59"/>
      <c r="AEJ485" s="59"/>
      <c r="AEK485" s="59"/>
      <c r="AEL485" s="59"/>
      <c r="AEM485" s="59"/>
      <c r="AEN485" s="59"/>
      <c r="AEO485" s="59"/>
      <c r="AEP485" s="59"/>
      <c r="AEQ485" s="59"/>
      <c r="AER485" s="59"/>
      <c r="AES485" s="59"/>
      <c r="AET485" s="59"/>
      <c r="AEU485" s="59"/>
      <c r="AEV485" s="59"/>
      <c r="AEW485" s="59"/>
      <c r="AEX485" s="59"/>
      <c r="AEY485" s="59"/>
      <c r="AEZ485" s="59"/>
      <c r="AFA485" s="59"/>
      <c r="AFB485" s="59"/>
      <c r="AFC485" s="59"/>
      <c r="AFD485" s="59"/>
      <c r="AFE485" s="59"/>
      <c r="AFF485" s="59"/>
      <c r="AFG485" s="59"/>
      <c r="AFH485" s="59"/>
      <c r="AFI485" s="59"/>
      <c r="AFJ485" s="59"/>
      <c r="AFK485" s="59"/>
      <c r="AFL485" s="59"/>
      <c r="AFM485" s="59"/>
      <c r="AFN485" s="59"/>
      <c r="AFO485" s="59"/>
      <c r="AFP485" s="59"/>
      <c r="AFQ485" s="59"/>
      <c r="AFR485" s="59"/>
      <c r="AFS485" s="59"/>
      <c r="AFT485" s="59"/>
      <c r="AFU485" s="59"/>
      <c r="AFV485" s="59"/>
      <c r="AFW485" s="59"/>
      <c r="AFX485" s="59"/>
      <c r="AFY485" s="59"/>
      <c r="AFZ485" s="59"/>
      <c r="AGA485" s="59"/>
      <c r="AGB485" s="59"/>
      <c r="AGC485" s="59"/>
      <c r="AGD485" s="59"/>
      <c r="AGE485" s="59"/>
      <c r="AGF485" s="59"/>
      <c r="AGG485" s="59"/>
      <c r="AGH485" s="59"/>
      <c r="AGI485" s="59"/>
      <c r="AGJ485" s="59"/>
      <c r="AGK485" s="59"/>
      <c r="AGL485" s="59"/>
      <c r="AGM485" s="59"/>
      <c r="AGN485" s="59"/>
      <c r="AGO485" s="59"/>
      <c r="AGP485" s="59"/>
      <c r="AGQ485" s="59"/>
      <c r="AGR485" s="59"/>
      <c r="AGS485" s="59"/>
      <c r="AGT485" s="59"/>
      <c r="AGU485" s="59"/>
      <c r="AGV485" s="59"/>
      <c r="AGW485" s="59"/>
      <c r="AGX485" s="59"/>
      <c r="AGY485" s="59"/>
      <c r="AGZ485" s="59"/>
      <c r="AHA485" s="59"/>
      <c r="AHB485" s="59"/>
      <c r="AHC485" s="59"/>
      <c r="AHD485" s="59"/>
      <c r="AHE485" s="59"/>
      <c r="AHF485" s="59"/>
      <c r="AHG485" s="59"/>
      <c r="AHH485" s="59"/>
      <c r="AHI485" s="59"/>
      <c r="AHJ485" s="59"/>
      <c r="AHK485" s="59"/>
      <c r="AHL485" s="59"/>
      <c r="AHM485" s="59"/>
      <c r="AHN485" s="59"/>
      <c r="AHO485" s="59"/>
      <c r="AHP485" s="59"/>
      <c r="AHQ485" s="59"/>
      <c r="AHR485" s="59"/>
      <c r="AHS485" s="59"/>
      <c r="AHT485" s="59"/>
      <c r="AHU485" s="59"/>
      <c r="AHV485" s="59"/>
      <c r="AHW485" s="59"/>
      <c r="AHX485" s="59"/>
      <c r="AHY485" s="59"/>
      <c r="AHZ485" s="59"/>
      <c r="AIA485" s="59"/>
      <c r="AIB485" s="59"/>
      <c r="AIC485" s="59"/>
      <c r="AID485" s="59"/>
      <c r="AIE485" s="59"/>
      <c r="AIF485" s="59"/>
      <c r="AIG485" s="59"/>
      <c r="AIH485" s="59"/>
      <c r="AII485" s="59"/>
      <c r="AIJ485" s="59"/>
      <c r="AIK485" s="59"/>
      <c r="AIL485" s="59"/>
      <c r="AIM485" s="59"/>
      <c r="AIN485" s="59"/>
      <c r="AIO485" s="59"/>
      <c r="AIP485" s="59"/>
      <c r="AIQ485" s="59"/>
      <c r="AIR485" s="59"/>
      <c r="AIS485" s="59"/>
      <c r="AIT485" s="59"/>
      <c r="AIU485" s="59"/>
      <c r="AIV485" s="59"/>
      <c r="AIW485" s="59"/>
      <c r="AIX485" s="59"/>
      <c r="AIY485" s="59"/>
      <c r="AIZ485" s="59"/>
      <c r="AJA485" s="59"/>
      <c r="AJB485" s="59"/>
      <c r="AJC485" s="59"/>
      <c r="AJD485" s="59"/>
      <c r="AJE485" s="59"/>
      <c r="AJF485" s="59"/>
      <c r="AJG485" s="59"/>
      <c r="AJH485" s="59"/>
      <c r="AJI485" s="59"/>
      <c r="AJJ485" s="59"/>
      <c r="AJK485" s="59"/>
      <c r="AJL485" s="59"/>
      <c r="AJM485" s="59"/>
      <c r="AJN485" s="59"/>
      <c r="AJO485" s="59"/>
      <c r="AJP485" s="59"/>
      <c r="AJQ485" s="59"/>
      <c r="AJR485" s="59"/>
      <c r="AJS485" s="59"/>
      <c r="AJT485" s="59"/>
      <c r="AJU485" s="59"/>
      <c r="AJV485" s="59"/>
      <c r="AJW485" s="59"/>
      <c r="AJX485" s="59"/>
      <c r="AJY485" s="59"/>
      <c r="AJZ485" s="59"/>
      <c r="AKA485" s="59"/>
      <c r="AKB485" s="59"/>
      <c r="AKC485" s="59"/>
      <c r="AKD485" s="59"/>
      <c r="AKE485" s="59"/>
      <c r="AKF485" s="59"/>
      <c r="AKG485" s="59"/>
      <c r="AKH485" s="59"/>
      <c r="AKI485" s="59"/>
      <c r="AKJ485" s="59"/>
      <c r="AKK485" s="59"/>
      <c r="AKL485" s="59"/>
      <c r="AKM485" s="59"/>
      <c r="AKN485" s="59"/>
      <c r="AKO485" s="59"/>
      <c r="AKP485" s="59"/>
      <c r="AKQ485" s="59"/>
      <c r="AKR485" s="59"/>
      <c r="AKS485" s="59"/>
      <c r="AKT485" s="59"/>
      <c r="AKU485" s="59"/>
      <c r="AKV485" s="59"/>
      <c r="AKW485" s="59"/>
      <c r="AKX485" s="59"/>
      <c r="AKY485" s="59"/>
      <c r="AKZ485" s="59"/>
      <c r="ALA485" s="59"/>
      <c r="ALB485" s="59"/>
      <c r="ALC485" s="59"/>
      <c r="ALD485" s="59"/>
      <c r="ALE485" s="59"/>
      <c r="ALF485" s="59"/>
      <c r="ALG485" s="59"/>
      <c r="ALH485" s="59"/>
      <c r="ALI485" s="59"/>
      <c r="ALJ485" s="59"/>
      <c r="ALK485" s="59"/>
      <c r="ALL485" s="59"/>
      <c r="ALM485" s="59"/>
      <c r="ALN485" s="59"/>
      <c r="ALO485" s="59"/>
      <c r="ALP485" s="59"/>
      <c r="ALQ485" s="59"/>
      <c r="ALR485" s="59"/>
      <c r="ALS485" s="59"/>
      <c r="ALT485" s="59"/>
      <c r="ALU485" s="59"/>
      <c r="ALV485" s="59"/>
      <c r="ALW485" s="59"/>
      <c r="ALX485" s="59"/>
      <c r="ALY485" s="59"/>
      <c r="ALZ485" s="59"/>
      <c r="AMA485" s="59"/>
      <c r="AMB485" s="59"/>
      <c r="AMC485" s="59"/>
      <c r="AMD485" s="59"/>
      <c r="AME485" s="59"/>
      <c r="AMF485" s="59"/>
      <c r="AMG485" s="59"/>
      <c r="AMH485" s="59"/>
      <c r="AMI485" s="59"/>
      <c r="AMJ485" s="59"/>
      <c r="AMK485" s="59"/>
      <c r="AML485" s="59"/>
      <c r="AMM485" s="59"/>
      <c r="AMN485" s="59"/>
      <c r="AMO485" s="59"/>
      <c r="AMP485" s="59"/>
      <c r="AMQ485" s="59"/>
      <c r="AMR485" s="59"/>
      <c r="AMS485" s="59"/>
      <c r="AMT485" s="59"/>
      <c r="AMU485" s="59"/>
      <c r="AMV485" s="59"/>
      <c r="AMW485" s="59"/>
      <c r="AMX485" s="59"/>
      <c r="AMY485" s="59"/>
      <c r="AMZ485" s="59"/>
      <c r="ANA485" s="59"/>
      <c r="ANB485" s="59"/>
      <c r="ANC485" s="59"/>
      <c r="AND485" s="59"/>
      <c r="ANE485" s="59"/>
      <c r="ANF485" s="59"/>
      <c r="ANG485" s="59"/>
      <c r="ANH485" s="59"/>
      <c r="ANI485" s="59"/>
      <c r="ANJ485" s="59"/>
      <c r="ANK485" s="59"/>
      <c r="ANL485" s="59"/>
      <c r="ANM485" s="59"/>
      <c r="ANN485" s="59"/>
      <c r="ANO485" s="59"/>
      <c r="ANP485" s="59"/>
      <c r="ANQ485" s="59"/>
      <c r="ANR485" s="59"/>
      <c r="ANS485" s="59"/>
      <c r="ANT485" s="59"/>
      <c r="ANU485" s="59"/>
      <c r="ANV485" s="59"/>
      <c r="ANW485" s="59"/>
      <c r="ANX485" s="59"/>
      <c r="ANY485" s="59"/>
      <c r="ANZ485" s="59"/>
      <c r="AOA485" s="59"/>
      <c r="AOB485" s="59"/>
      <c r="AOC485" s="59"/>
      <c r="AOD485" s="59"/>
      <c r="AOE485" s="59"/>
      <c r="AOF485" s="59"/>
      <c r="AOG485" s="59"/>
      <c r="AOH485" s="59"/>
      <c r="AOI485" s="59"/>
      <c r="AOJ485" s="59"/>
      <c r="AOK485" s="59"/>
      <c r="AOL485" s="59"/>
      <c r="AOM485" s="59"/>
      <c r="AON485" s="59"/>
      <c r="AOO485" s="59"/>
      <c r="AOP485" s="59"/>
      <c r="AOQ485" s="59"/>
      <c r="AOR485" s="59"/>
      <c r="AOS485" s="59"/>
      <c r="AOT485" s="59"/>
      <c r="AOU485" s="59"/>
      <c r="AOV485" s="59"/>
      <c r="AOW485" s="59"/>
      <c r="AOX485" s="59"/>
      <c r="AOY485" s="59"/>
      <c r="AOZ485" s="59"/>
      <c r="APA485" s="59"/>
      <c r="APB485" s="59"/>
      <c r="APC485" s="59"/>
      <c r="APD485" s="59"/>
      <c r="APE485" s="59"/>
      <c r="APF485" s="59"/>
      <c r="APG485" s="59"/>
      <c r="APH485" s="59"/>
      <c r="API485" s="59"/>
      <c r="APJ485" s="59"/>
      <c r="APK485" s="59"/>
      <c r="APL485" s="59"/>
      <c r="APM485" s="59"/>
      <c r="APN485" s="59"/>
      <c r="APO485" s="59"/>
      <c r="APP485" s="59"/>
      <c r="APQ485" s="59"/>
      <c r="APR485" s="59"/>
      <c r="APS485" s="59"/>
      <c r="APT485" s="59"/>
      <c r="APU485" s="59"/>
      <c r="APV485" s="59"/>
      <c r="APW485" s="59"/>
      <c r="APX485" s="59"/>
      <c r="APY485" s="59"/>
      <c r="APZ485" s="59"/>
      <c r="AQA485" s="59"/>
      <c r="AQB485" s="59"/>
      <c r="AQC485" s="59"/>
      <c r="AQD485" s="59"/>
      <c r="AQE485" s="59"/>
      <c r="AQF485" s="59"/>
      <c r="AQG485" s="59"/>
      <c r="AQH485" s="59"/>
      <c r="AQI485" s="59"/>
      <c r="AQJ485" s="59"/>
      <c r="AQK485" s="59"/>
      <c r="AQL485" s="59"/>
      <c r="AQM485" s="59"/>
      <c r="AQN485" s="59"/>
      <c r="AQO485" s="59"/>
      <c r="AQP485" s="59"/>
      <c r="AQQ485" s="59"/>
      <c r="AQR485" s="59"/>
      <c r="AQS485" s="59"/>
      <c r="AQT485" s="59"/>
      <c r="AQU485" s="59"/>
      <c r="AQV485" s="59"/>
      <c r="AQW485" s="59"/>
      <c r="AQX485" s="59"/>
      <c r="AQY485" s="59"/>
      <c r="AQZ485" s="59"/>
      <c r="ARA485" s="59"/>
      <c r="ARB485" s="59"/>
      <c r="ARC485" s="59"/>
      <c r="ARD485" s="59"/>
      <c r="ARE485" s="59"/>
      <c r="ARF485" s="59"/>
      <c r="ARG485" s="59"/>
      <c r="ARH485" s="59"/>
      <c r="ARI485" s="59"/>
      <c r="ARJ485" s="59"/>
      <c r="ARK485" s="59"/>
      <c r="ARL485" s="59"/>
      <c r="ARM485" s="59"/>
      <c r="ARN485" s="59"/>
      <c r="ARO485" s="59"/>
      <c r="ARP485" s="59"/>
      <c r="ARQ485" s="59"/>
      <c r="ARR485" s="59"/>
      <c r="ARS485" s="59"/>
      <c r="ART485" s="59"/>
      <c r="ARU485" s="59"/>
      <c r="ARV485" s="59"/>
      <c r="ARW485" s="59"/>
      <c r="ARX485" s="59"/>
      <c r="ARY485" s="59"/>
      <c r="ARZ485" s="59"/>
      <c r="ASA485" s="59"/>
      <c r="ASB485" s="59"/>
      <c r="ASC485" s="59"/>
      <c r="ASD485" s="59"/>
      <c r="ASE485" s="59"/>
      <c r="ASF485" s="59"/>
      <c r="ASG485" s="59"/>
      <c r="ASH485" s="59"/>
      <c r="ASI485" s="59"/>
      <c r="ASJ485" s="59"/>
      <c r="ASK485" s="59"/>
      <c r="ASL485" s="59"/>
      <c r="ASM485" s="59"/>
      <c r="ASN485" s="59"/>
      <c r="ASO485" s="59"/>
      <c r="ASP485" s="59"/>
      <c r="ASQ485" s="59"/>
      <c r="ASR485" s="59"/>
      <c r="ASS485" s="59"/>
      <c r="AST485" s="59"/>
      <c r="ASU485" s="59"/>
      <c r="ASV485" s="59"/>
      <c r="ASW485" s="59"/>
      <c r="ASX485" s="59"/>
      <c r="ASY485" s="59"/>
      <c r="ASZ485" s="59"/>
      <c r="ATA485" s="59"/>
      <c r="ATB485" s="59"/>
      <c r="ATC485" s="59"/>
      <c r="ATD485" s="59"/>
      <c r="ATE485" s="59"/>
      <c r="ATF485" s="59"/>
      <c r="ATG485" s="59"/>
      <c r="ATH485" s="59"/>
      <c r="ATI485" s="59"/>
      <c r="ATJ485" s="59"/>
      <c r="ATK485" s="59"/>
      <c r="ATL485" s="59"/>
      <c r="ATM485" s="59"/>
      <c r="ATN485" s="59"/>
      <c r="ATO485" s="59"/>
      <c r="ATP485" s="59"/>
      <c r="ATQ485" s="59"/>
      <c r="ATR485" s="59"/>
      <c r="ATS485" s="59"/>
      <c r="ATT485" s="59"/>
      <c r="ATU485" s="59"/>
      <c r="ATV485" s="59"/>
      <c r="ATW485" s="59"/>
      <c r="ATX485" s="59"/>
      <c r="ATY485" s="59"/>
      <c r="ATZ485" s="59"/>
      <c r="AUA485" s="59"/>
      <c r="AUB485" s="59"/>
      <c r="AUC485" s="59"/>
      <c r="AUD485" s="59"/>
      <c r="AUE485" s="59"/>
      <c r="AUF485" s="59"/>
      <c r="AUG485" s="59"/>
      <c r="AUH485" s="59"/>
      <c r="AUI485" s="59"/>
      <c r="AUJ485" s="59"/>
      <c r="AUK485" s="59"/>
      <c r="AUL485" s="59"/>
      <c r="AUM485" s="59"/>
      <c r="AUN485" s="59"/>
      <c r="AUO485" s="59"/>
      <c r="AUP485" s="59"/>
      <c r="AUQ485" s="59"/>
      <c r="AUR485" s="59"/>
      <c r="AUS485" s="59"/>
      <c r="AUT485" s="59"/>
      <c r="AUU485" s="59"/>
      <c r="AUV485" s="59"/>
      <c r="AUW485" s="59"/>
      <c r="AUX485" s="59"/>
      <c r="AUY485" s="59"/>
      <c r="AUZ485" s="59"/>
      <c r="AVA485" s="59"/>
      <c r="AVB485" s="59"/>
      <c r="AVC485" s="59"/>
      <c r="AVD485" s="59"/>
      <c r="AVE485" s="59"/>
      <c r="AVF485" s="59"/>
      <c r="AVG485" s="59"/>
      <c r="AVH485" s="59"/>
      <c r="AVI485" s="59"/>
      <c r="AVJ485" s="59"/>
      <c r="AVK485" s="59"/>
      <c r="AVL485" s="59"/>
      <c r="AVM485" s="59"/>
      <c r="AVN485" s="59"/>
      <c r="AVO485" s="59"/>
      <c r="AVP485" s="59"/>
      <c r="AVQ485" s="59"/>
      <c r="AVR485" s="59"/>
      <c r="AVS485" s="59"/>
      <c r="AVT485" s="59"/>
      <c r="AVU485" s="59"/>
      <c r="AVV485" s="59"/>
      <c r="AVW485" s="59"/>
      <c r="AVX485" s="59"/>
      <c r="AVY485" s="59"/>
      <c r="AVZ485" s="59"/>
      <c r="AWA485" s="59"/>
      <c r="AWB485" s="59"/>
      <c r="AWC485" s="59"/>
      <c r="AWD485" s="59"/>
      <c r="AWE485" s="59"/>
      <c r="AWF485" s="59"/>
      <c r="AWG485" s="59"/>
      <c r="AWH485" s="59"/>
      <c r="AWI485" s="59"/>
      <c r="AWJ485" s="59"/>
      <c r="AWK485" s="59"/>
      <c r="AWL485" s="59"/>
      <c r="AWM485" s="59"/>
      <c r="AWN485" s="59"/>
      <c r="AWO485" s="59"/>
      <c r="AWP485" s="59"/>
      <c r="AWQ485" s="59"/>
      <c r="AWR485" s="59"/>
      <c r="AWS485" s="59"/>
      <c r="AWT485" s="59"/>
      <c r="AWU485" s="59"/>
      <c r="AWV485" s="59"/>
      <c r="AWW485" s="59"/>
      <c r="AWX485" s="59"/>
      <c r="AWY485" s="59"/>
      <c r="AWZ485" s="59"/>
      <c r="AXA485" s="59"/>
      <c r="AXB485" s="59"/>
      <c r="AXC485" s="59"/>
      <c r="AXD485" s="59"/>
      <c r="AXE485" s="59"/>
      <c r="AXF485" s="59"/>
      <c r="AXG485" s="59"/>
      <c r="AXH485" s="59"/>
      <c r="AXI485" s="59"/>
      <c r="AXJ485" s="59"/>
      <c r="AXK485" s="59"/>
      <c r="AXL485" s="59"/>
      <c r="AXM485" s="59"/>
      <c r="AXN485" s="59"/>
      <c r="AXO485" s="59"/>
      <c r="AXP485" s="59"/>
      <c r="AXQ485" s="59"/>
      <c r="AXR485" s="59"/>
      <c r="AXS485" s="59"/>
      <c r="AXT485" s="59"/>
      <c r="AXU485" s="59"/>
      <c r="AXV485" s="59"/>
      <c r="AXW485" s="59"/>
      <c r="AXX485" s="59"/>
      <c r="AXY485" s="59"/>
      <c r="AXZ485" s="59"/>
      <c r="AYA485" s="59"/>
      <c r="AYB485" s="59"/>
      <c r="AYC485" s="59"/>
      <c r="AYD485" s="59"/>
      <c r="AYE485" s="59"/>
      <c r="AYF485" s="59"/>
      <c r="AYG485" s="59"/>
      <c r="AYH485" s="59"/>
      <c r="AYI485" s="59"/>
      <c r="AYJ485" s="59"/>
      <c r="AYK485" s="59"/>
      <c r="AYL485" s="59"/>
      <c r="AYM485" s="59"/>
      <c r="AYN485" s="59"/>
      <c r="AYO485" s="59"/>
      <c r="AYP485" s="59"/>
      <c r="AYQ485" s="59"/>
      <c r="AYR485" s="59"/>
      <c r="AYS485" s="59"/>
      <c r="AYT485" s="59"/>
      <c r="AYU485" s="59"/>
      <c r="AYV485" s="59"/>
      <c r="AYW485" s="59"/>
      <c r="AYX485" s="59"/>
      <c r="AYY485" s="59"/>
      <c r="AYZ485" s="59"/>
      <c r="AZA485" s="59"/>
      <c r="AZB485" s="59"/>
      <c r="AZC485" s="59"/>
      <c r="AZD485" s="59"/>
      <c r="AZE485" s="59"/>
      <c r="AZF485" s="59"/>
      <c r="AZG485" s="59"/>
      <c r="AZH485" s="59"/>
      <c r="AZI485" s="59"/>
      <c r="AZJ485" s="59"/>
      <c r="AZK485" s="59"/>
      <c r="AZL485" s="59"/>
      <c r="AZM485" s="59"/>
      <c r="AZN485" s="59"/>
      <c r="AZO485" s="59"/>
      <c r="AZP485" s="59"/>
      <c r="AZQ485" s="59"/>
      <c r="AZR485" s="59"/>
      <c r="AZS485" s="59"/>
      <c r="AZT485" s="59"/>
      <c r="AZU485" s="59"/>
      <c r="AZV485" s="59"/>
      <c r="AZW485" s="59"/>
      <c r="AZX485" s="59"/>
      <c r="AZY485" s="59"/>
      <c r="AZZ485" s="59"/>
      <c r="BAA485" s="59"/>
      <c r="BAB485" s="59"/>
      <c r="BAC485" s="59"/>
      <c r="BAD485" s="59"/>
      <c r="BAE485" s="59"/>
      <c r="BAF485" s="59"/>
      <c r="BAG485" s="59"/>
      <c r="BAH485" s="59"/>
      <c r="BAI485" s="59"/>
      <c r="BAJ485" s="59"/>
      <c r="BAK485" s="59"/>
      <c r="BAL485" s="59"/>
      <c r="BAM485" s="59"/>
      <c r="BAN485" s="59"/>
      <c r="BAO485" s="59"/>
      <c r="BAP485" s="59"/>
      <c r="BAQ485" s="59"/>
      <c r="BAR485" s="59"/>
      <c r="BAS485" s="59"/>
      <c r="BAT485" s="59"/>
      <c r="BAU485" s="59"/>
      <c r="BAV485" s="59"/>
      <c r="BAW485" s="59"/>
      <c r="BAX485" s="59"/>
      <c r="BAY485" s="59"/>
      <c r="BAZ485" s="59"/>
      <c r="BBA485" s="59"/>
      <c r="BBB485" s="59"/>
      <c r="BBC485" s="59"/>
      <c r="BBD485" s="59"/>
      <c r="BBE485" s="59"/>
      <c r="BBF485" s="59"/>
      <c r="BBG485" s="59"/>
      <c r="BBH485" s="59"/>
      <c r="BBI485" s="59"/>
      <c r="BBJ485" s="59"/>
      <c r="BBK485" s="59"/>
      <c r="BBL485" s="59"/>
      <c r="BBM485" s="59"/>
      <c r="BBN485" s="59"/>
      <c r="BBO485" s="59"/>
      <c r="BBP485" s="59"/>
      <c r="BBQ485" s="59"/>
      <c r="BBR485" s="59"/>
      <c r="BBS485" s="59"/>
      <c r="BBT485" s="59"/>
      <c r="BBU485" s="59"/>
      <c r="BBV485" s="59"/>
      <c r="BBW485" s="59"/>
      <c r="BBX485" s="59"/>
      <c r="BBY485" s="59"/>
      <c r="BBZ485" s="59"/>
      <c r="BCA485" s="59"/>
      <c r="BCB485" s="59"/>
      <c r="BCC485" s="59"/>
      <c r="BCD485" s="59"/>
      <c r="BCE485" s="59"/>
      <c r="BCF485" s="59"/>
      <c r="BCG485" s="59"/>
      <c r="BCH485" s="59"/>
      <c r="BCI485" s="59"/>
      <c r="BCJ485" s="59"/>
      <c r="BCK485" s="59"/>
      <c r="BCL485" s="59"/>
      <c r="BCM485" s="59"/>
      <c r="BCN485" s="59"/>
      <c r="BCO485" s="59"/>
      <c r="BCP485" s="59"/>
      <c r="BCQ485" s="59"/>
      <c r="BCR485" s="59"/>
      <c r="BCS485" s="59"/>
      <c r="BCT485" s="59"/>
      <c r="BCU485" s="59"/>
      <c r="BCV485" s="59"/>
      <c r="BCW485" s="59"/>
      <c r="BCX485" s="59"/>
      <c r="BCY485" s="59"/>
      <c r="BCZ485" s="59"/>
      <c r="BDA485" s="59"/>
      <c r="BDB485" s="59"/>
      <c r="BDC485" s="59"/>
      <c r="BDD485" s="59"/>
      <c r="BDE485" s="59"/>
      <c r="BDF485" s="59"/>
      <c r="BDG485" s="59"/>
      <c r="BDH485" s="59"/>
      <c r="BDI485" s="59"/>
      <c r="BDJ485" s="59"/>
      <c r="BDK485" s="59"/>
      <c r="BDL485" s="59"/>
      <c r="BDM485" s="59"/>
      <c r="BDN485" s="59"/>
      <c r="BDO485" s="59"/>
      <c r="BDP485" s="59"/>
      <c r="BDQ485" s="59"/>
      <c r="BDR485" s="59"/>
      <c r="BDS485" s="59"/>
      <c r="BDT485" s="59"/>
      <c r="BDU485" s="59"/>
      <c r="BDV485" s="59"/>
      <c r="BDW485" s="59"/>
      <c r="BDX485" s="59"/>
      <c r="BDY485" s="59"/>
      <c r="BDZ485" s="59"/>
      <c r="BEA485" s="59"/>
      <c r="BEB485" s="59"/>
      <c r="BEC485" s="59"/>
      <c r="BED485" s="59"/>
      <c r="BEE485" s="59"/>
      <c r="BEF485" s="59"/>
      <c r="BEG485" s="59"/>
      <c r="BEH485" s="59"/>
      <c r="BEI485" s="59"/>
      <c r="BEJ485" s="59"/>
      <c r="BEK485" s="59"/>
      <c r="BEL485" s="59"/>
      <c r="BEM485" s="59"/>
      <c r="BEN485" s="59"/>
      <c r="BEO485" s="59"/>
      <c r="BEP485" s="59"/>
      <c r="BEQ485" s="59"/>
      <c r="BER485" s="59"/>
      <c r="BES485" s="59"/>
      <c r="BET485" s="59"/>
      <c r="BEU485" s="59"/>
      <c r="BEV485" s="59"/>
      <c r="BEW485" s="59"/>
      <c r="BEX485" s="59"/>
      <c r="BEY485" s="59"/>
      <c r="BEZ485" s="59"/>
      <c r="BFA485" s="59"/>
      <c r="BFB485" s="59"/>
      <c r="BFC485" s="59"/>
      <c r="BFD485" s="59"/>
      <c r="BFE485" s="59"/>
      <c r="BFF485" s="59"/>
      <c r="BFG485" s="59"/>
      <c r="BFH485" s="59"/>
      <c r="BFI485" s="59"/>
      <c r="BFJ485" s="59"/>
      <c r="BFK485" s="59"/>
      <c r="BFL485" s="59"/>
      <c r="BFM485" s="59"/>
      <c r="BFN485" s="59"/>
      <c r="BFO485" s="59"/>
      <c r="BFP485" s="59"/>
      <c r="BFQ485" s="59"/>
      <c r="BFR485" s="59"/>
      <c r="BFS485" s="59"/>
      <c r="BFT485" s="59"/>
      <c r="BFU485" s="59"/>
      <c r="BFV485" s="59"/>
      <c r="BFW485" s="59"/>
      <c r="BFX485" s="59"/>
      <c r="BFY485" s="59"/>
      <c r="BFZ485" s="59"/>
      <c r="BGA485" s="59"/>
      <c r="BGB485" s="59"/>
      <c r="BGC485" s="59"/>
      <c r="BGD485" s="59"/>
      <c r="BGE485" s="59"/>
      <c r="BGF485" s="59"/>
      <c r="BGG485" s="59"/>
      <c r="BGH485" s="59"/>
      <c r="BGI485" s="59"/>
      <c r="BGJ485" s="59"/>
      <c r="BGK485" s="59"/>
      <c r="BGL485" s="59"/>
      <c r="BGM485" s="59"/>
      <c r="BGN485" s="59"/>
      <c r="BGO485" s="59"/>
      <c r="BGP485" s="59"/>
      <c r="BGQ485" s="59"/>
      <c r="BGR485" s="59"/>
      <c r="BGS485" s="59"/>
      <c r="BGT485" s="59"/>
      <c r="BGU485" s="59"/>
      <c r="BGV485" s="59"/>
      <c r="BGW485" s="59"/>
      <c r="BGX485" s="59"/>
      <c r="BGY485" s="59"/>
      <c r="BGZ485" s="59"/>
      <c r="BHA485" s="59"/>
      <c r="BHB485" s="59"/>
      <c r="BHC485" s="59"/>
      <c r="BHD485" s="59"/>
      <c r="BHE485" s="59"/>
      <c r="BHF485" s="59"/>
      <c r="BHG485" s="59"/>
      <c r="BHH485" s="59"/>
      <c r="BHI485" s="59"/>
      <c r="BHJ485" s="59"/>
      <c r="BHK485" s="59"/>
      <c r="BHL485" s="59"/>
      <c r="BHM485" s="59"/>
      <c r="BHN485" s="59"/>
      <c r="BHO485" s="59"/>
      <c r="BHP485" s="59"/>
      <c r="BHQ485" s="59"/>
      <c r="BHR485" s="59"/>
      <c r="BHS485" s="59"/>
      <c r="BHT485" s="59"/>
      <c r="BHU485" s="59"/>
      <c r="BHV485" s="59"/>
      <c r="BHW485" s="59"/>
      <c r="BHX485" s="59"/>
      <c r="BHY485" s="59"/>
      <c r="BHZ485" s="59"/>
      <c r="BIA485" s="59"/>
      <c r="BIB485" s="59"/>
      <c r="BIC485" s="59"/>
      <c r="BID485" s="59"/>
      <c r="BIE485" s="59"/>
      <c r="BIF485" s="59"/>
      <c r="BIG485" s="59"/>
      <c r="BIH485" s="59"/>
      <c r="BII485" s="59"/>
      <c r="BIJ485" s="59"/>
      <c r="BIK485" s="59"/>
      <c r="BIL485" s="59"/>
      <c r="BIM485" s="59"/>
      <c r="BIN485" s="59"/>
      <c r="BIO485" s="59"/>
      <c r="BIP485" s="59"/>
      <c r="BIQ485" s="59"/>
      <c r="BIR485" s="59"/>
      <c r="BIS485" s="59"/>
      <c r="BIT485" s="59"/>
      <c r="BIU485" s="59"/>
      <c r="BIV485" s="59"/>
      <c r="BIW485" s="59"/>
      <c r="BIX485" s="59"/>
      <c r="BIY485" s="59"/>
      <c r="BIZ485" s="59"/>
      <c r="BJA485" s="59"/>
      <c r="BJB485" s="59"/>
      <c r="BJC485" s="59"/>
      <c r="BJD485" s="59"/>
      <c r="BJE485" s="59"/>
      <c r="BJF485" s="59"/>
      <c r="BJG485" s="59"/>
      <c r="BJH485" s="59"/>
      <c r="BJI485" s="59"/>
      <c r="BJJ485" s="59"/>
      <c r="BJK485" s="59"/>
      <c r="BJL485" s="59"/>
      <c r="BJM485" s="59"/>
      <c r="BJN485" s="59"/>
      <c r="BJO485" s="59"/>
      <c r="BJP485" s="59"/>
      <c r="BJQ485" s="59"/>
      <c r="BJR485" s="59"/>
      <c r="BJS485" s="59"/>
      <c r="BJT485" s="59"/>
      <c r="BJU485" s="59"/>
      <c r="BJV485" s="59"/>
      <c r="BJW485" s="59"/>
      <c r="BJX485" s="59"/>
      <c r="BJY485" s="59"/>
      <c r="BJZ485" s="59"/>
      <c r="BKA485" s="59"/>
      <c r="BKB485" s="59"/>
      <c r="BKC485" s="59"/>
      <c r="BKD485" s="59"/>
      <c r="BKE485" s="59"/>
      <c r="BKF485" s="59"/>
      <c r="BKG485" s="59"/>
      <c r="BKH485" s="59"/>
      <c r="BKI485" s="59"/>
      <c r="BKJ485" s="59"/>
      <c r="BKK485" s="59"/>
      <c r="BKL485" s="59"/>
      <c r="BKM485" s="59"/>
      <c r="BKN485" s="59"/>
      <c r="BKO485" s="59"/>
      <c r="BKP485" s="59"/>
      <c r="BKQ485" s="59"/>
      <c r="BKR485" s="59"/>
      <c r="BKS485" s="59"/>
      <c r="BKT485" s="59"/>
      <c r="BKU485" s="59"/>
      <c r="BKV485" s="59"/>
      <c r="BKW485" s="59"/>
      <c r="BKX485" s="59"/>
      <c r="BKY485" s="59"/>
      <c r="BKZ485" s="59"/>
      <c r="BLA485" s="59"/>
      <c r="BLB485" s="59"/>
      <c r="BLC485" s="59"/>
      <c r="BLD485" s="59"/>
      <c r="BLE485" s="59"/>
      <c r="BLF485" s="59"/>
      <c r="BLG485" s="59"/>
      <c r="BLH485" s="59"/>
      <c r="BLI485" s="59"/>
      <c r="BLJ485" s="59"/>
      <c r="BLK485" s="59"/>
      <c r="BLL485" s="59"/>
      <c r="BLM485" s="59"/>
      <c r="BLN485" s="59"/>
      <c r="BLO485" s="59"/>
      <c r="BLP485" s="59"/>
      <c r="BLQ485" s="59"/>
      <c r="BLR485" s="59"/>
      <c r="BLS485" s="59"/>
      <c r="BLT485" s="59"/>
      <c r="BLU485" s="59"/>
      <c r="BLV485" s="59"/>
      <c r="BLW485" s="59"/>
      <c r="BLX485" s="59"/>
      <c r="BLY485" s="59"/>
      <c r="BLZ485" s="59"/>
      <c r="BMA485" s="59"/>
      <c r="BMB485" s="59"/>
      <c r="BMC485" s="59"/>
      <c r="BMD485" s="59"/>
      <c r="BME485" s="59"/>
      <c r="BMF485" s="59"/>
      <c r="BMG485" s="59"/>
      <c r="BMH485" s="59"/>
      <c r="BMI485" s="59"/>
      <c r="BMJ485" s="59"/>
      <c r="BMK485" s="59"/>
      <c r="BML485" s="59"/>
      <c r="BMM485" s="59"/>
      <c r="BMN485" s="59"/>
      <c r="BMO485" s="59"/>
      <c r="BMP485" s="59"/>
      <c r="BMQ485" s="59"/>
      <c r="BMR485" s="59"/>
      <c r="BMS485" s="59"/>
      <c r="BMT485" s="59"/>
      <c r="BMU485" s="59"/>
      <c r="BMV485" s="59"/>
      <c r="BMW485" s="59"/>
      <c r="BMX485" s="59"/>
      <c r="BMY485" s="59"/>
      <c r="BMZ485" s="59"/>
      <c r="BNA485" s="59"/>
      <c r="BNB485" s="59"/>
      <c r="BNC485" s="59"/>
      <c r="BND485" s="59"/>
      <c r="BNE485" s="59"/>
      <c r="BNF485" s="59"/>
      <c r="BNG485" s="59"/>
      <c r="BNH485" s="59"/>
      <c r="BNI485" s="59"/>
      <c r="BNJ485" s="59"/>
      <c r="BNK485" s="59"/>
      <c r="BNL485" s="59"/>
      <c r="BNM485" s="59"/>
      <c r="BNN485" s="59"/>
      <c r="BNO485" s="59"/>
      <c r="BNP485" s="59"/>
      <c r="BNQ485" s="59"/>
      <c r="BNR485" s="59"/>
      <c r="BNS485" s="59"/>
      <c r="BNT485" s="59"/>
      <c r="BNU485" s="59"/>
      <c r="BNV485" s="59"/>
      <c r="BNW485" s="59"/>
      <c r="BNX485" s="59"/>
      <c r="BNY485" s="59"/>
      <c r="BNZ485" s="59"/>
      <c r="BOA485" s="59"/>
      <c r="BOB485" s="59"/>
      <c r="BOC485" s="59"/>
      <c r="BOD485" s="59"/>
      <c r="BOE485" s="59"/>
      <c r="BOF485" s="59"/>
      <c r="BOG485" s="59"/>
      <c r="BOH485" s="59"/>
      <c r="BOI485" s="59"/>
      <c r="BOJ485" s="59"/>
      <c r="BOK485" s="59"/>
      <c r="BOL485" s="59"/>
      <c r="BOM485" s="59"/>
      <c r="BON485" s="59"/>
      <c r="BOO485" s="59"/>
      <c r="BOP485" s="59"/>
      <c r="BOQ485" s="59"/>
      <c r="BOR485" s="59"/>
      <c r="BOS485" s="59"/>
      <c r="BOT485" s="59"/>
      <c r="BOU485" s="59"/>
      <c r="BOV485" s="59"/>
      <c r="BOW485" s="59"/>
      <c r="BOX485" s="59"/>
      <c r="BOY485" s="59"/>
      <c r="BOZ485" s="59"/>
      <c r="BPA485" s="59"/>
      <c r="BPB485" s="59"/>
      <c r="BPC485" s="59"/>
      <c r="BPD485" s="59"/>
      <c r="BPE485" s="59"/>
      <c r="BPF485" s="59"/>
      <c r="BPG485" s="59"/>
      <c r="BPH485" s="59"/>
      <c r="BPI485" s="59"/>
      <c r="BPJ485" s="59"/>
      <c r="BPK485" s="59"/>
      <c r="BPL485" s="59"/>
      <c r="BPM485" s="59"/>
      <c r="BPN485" s="59"/>
      <c r="BPO485" s="59"/>
      <c r="BPP485" s="59"/>
      <c r="BPQ485" s="59"/>
      <c r="BPR485" s="59"/>
      <c r="BPS485" s="59"/>
      <c r="BPT485" s="59"/>
      <c r="BPU485" s="59"/>
      <c r="BPV485" s="59"/>
      <c r="BPW485" s="59"/>
      <c r="BPX485" s="59"/>
      <c r="BPY485" s="59"/>
      <c r="BPZ485" s="59"/>
      <c r="BQA485" s="59"/>
      <c r="BQB485" s="59"/>
      <c r="BQC485" s="59"/>
      <c r="BQD485" s="59"/>
      <c r="BQE485" s="59"/>
      <c r="BQF485" s="59"/>
      <c r="BQG485" s="59"/>
      <c r="BQH485" s="59"/>
      <c r="BQI485" s="59"/>
      <c r="BQJ485" s="59"/>
      <c r="BQK485" s="59"/>
      <c r="BQL485" s="59"/>
      <c r="BQM485" s="59"/>
      <c r="BQN485" s="59"/>
      <c r="BQO485" s="59"/>
      <c r="BQP485" s="59"/>
      <c r="BQQ485" s="59"/>
      <c r="BQR485" s="59"/>
      <c r="BQS485" s="59"/>
      <c r="BQT485" s="59"/>
      <c r="BQU485" s="59"/>
      <c r="BQV485" s="59"/>
      <c r="BQW485" s="59"/>
      <c r="BQX485" s="59"/>
      <c r="BQY485" s="59"/>
      <c r="BQZ485" s="59"/>
      <c r="BRA485" s="59"/>
      <c r="BRB485" s="59"/>
      <c r="BRC485" s="59"/>
      <c r="BRD485" s="59"/>
      <c r="BRE485" s="59"/>
      <c r="BRF485" s="59"/>
      <c r="BRG485" s="59"/>
      <c r="BRH485" s="59"/>
      <c r="BRI485" s="59"/>
      <c r="BRJ485" s="59"/>
      <c r="BRK485" s="59"/>
      <c r="BRL485" s="59"/>
      <c r="BRM485" s="59"/>
      <c r="BRN485" s="59"/>
      <c r="BRO485" s="59"/>
      <c r="BRP485" s="59"/>
      <c r="BRQ485" s="59"/>
      <c r="BRR485" s="59"/>
      <c r="BRS485" s="59"/>
      <c r="BRT485" s="59"/>
      <c r="BRU485" s="59"/>
      <c r="BRV485" s="59"/>
      <c r="BRW485" s="59"/>
      <c r="BRX485" s="59"/>
      <c r="BRY485" s="59"/>
      <c r="BRZ485" s="59"/>
      <c r="BSA485" s="59"/>
      <c r="BSB485" s="59"/>
      <c r="BSC485" s="59"/>
      <c r="BSD485" s="59"/>
      <c r="BSE485" s="59"/>
      <c r="BSF485" s="59"/>
      <c r="BSG485" s="59"/>
      <c r="BSH485" s="59"/>
      <c r="BSI485" s="59"/>
      <c r="BSJ485" s="59"/>
      <c r="BSK485" s="59"/>
      <c r="BSL485" s="59"/>
      <c r="BSM485" s="59"/>
      <c r="BSN485" s="59"/>
      <c r="BSO485" s="59"/>
      <c r="BSP485" s="59"/>
      <c r="BSQ485" s="59"/>
      <c r="BSR485" s="59"/>
      <c r="BSS485" s="59"/>
      <c r="BST485" s="59"/>
      <c r="BSU485" s="59"/>
      <c r="BSV485" s="59"/>
      <c r="BSW485" s="59"/>
      <c r="BSX485" s="59"/>
      <c r="BSY485" s="59"/>
      <c r="BSZ485" s="59"/>
      <c r="BTA485" s="59"/>
      <c r="BTB485" s="59"/>
      <c r="BTC485" s="59"/>
      <c r="BTD485" s="59"/>
      <c r="BTE485" s="59"/>
      <c r="BTF485" s="59"/>
      <c r="BTG485" s="59"/>
      <c r="BTH485" s="59"/>
      <c r="BTI485" s="59"/>
      <c r="BTJ485" s="59"/>
      <c r="BTK485" s="59"/>
      <c r="BTL485" s="59"/>
      <c r="BTM485" s="59"/>
      <c r="BTN485" s="59"/>
      <c r="BTO485" s="59"/>
      <c r="BTP485" s="59"/>
      <c r="BTQ485" s="59"/>
      <c r="BTR485" s="59"/>
      <c r="BTS485" s="59"/>
      <c r="BTT485" s="59"/>
      <c r="BTU485" s="59"/>
      <c r="BTV485" s="59"/>
      <c r="BTW485" s="59"/>
      <c r="BTX485" s="59"/>
      <c r="BTY485" s="59"/>
      <c r="BTZ485" s="59"/>
      <c r="BUA485" s="59"/>
      <c r="BUB485" s="59"/>
      <c r="BUC485" s="59"/>
      <c r="BUD485" s="59"/>
      <c r="BUE485" s="59"/>
      <c r="BUF485" s="59"/>
      <c r="BUG485" s="59"/>
      <c r="BUH485" s="59"/>
      <c r="BUI485" s="59"/>
      <c r="BUJ485" s="59"/>
      <c r="BUK485" s="59"/>
      <c r="BUL485" s="59"/>
      <c r="BUM485" s="59"/>
      <c r="BUN485" s="59"/>
      <c r="BUO485" s="59"/>
      <c r="BUP485" s="59"/>
      <c r="BUQ485" s="59"/>
      <c r="BUR485" s="59"/>
      <c r="BUS485" s="59"/>
      <c r="BUT485" s="59"/>
      <c r="BUU485" s="59"/>
      <c r="BUV485" s="59"/>
      <c r="BUW485" s="59"/>
      <c r="BUX485" s="59"/>
      <c r="BUY485" s="59"/>
      <c r="BUZ485" s="59"/>
      <c r="BVA485" s="59"/>
      <c r="BVB485" s="59"/>
      <c r="BVC485" s="59"/>
      <c r="BVD485" s="59"/>
      <c r="BVE485" s="59"/>
      <c r="BVF485" s="59"/>
      <c r="BVG485" s="59"/>
      <c r="BVH485" s="59"/>
      <c r="BVI485" s="59"/>
      <c r="BVJ485" s="59"/>
      <c r="BVK485" s="59"/>
      <c r="BVL485" s="59"/>
      <c r="BVM485" s="59"/>
      <c r="BVN485" s="59"/>
      <c r="BVO485" s="59"/>
      <c r="BVP485" s="59"/>
      <c r="BVQ485" s="59"/>
      <c r="BVR485" s="59"/>
      <c r="BVS485" s="59"/>
      <c r="BVT485" s="59"/>
      <c r="BVU485" s="59"/>
      <c r="BVV485" s="59"/>
      <c r="BVW485" s="59"/>
      <c r="BVX485" s="59"/>
      <c r="BVY485" s="59"/>
      <c r="BVZ485" s="59"/>
      <c r="BWA485" s="59"/>
      <c r="BWB485" s="59"/>
      <c r="BWC485" s="59"/>
      <c r="BWD485" s="59"/>
      <c r="BWE485" s="59"/>
      <c r="BWF485" s="59"/>
      <c r="BWG485" s="59"/>
      <c r="BWH485" s="59"/>
      <c r="BWI485" s="59"/>
      <c r="BWJ485" s="59"/>
      <c r="BWK485" s="59"/>
      <c r="BWL485" s="59"/>
      <c r="BWM485" s="59"/>
      <c r="BWN485" s="59"/>
      <c r="BWO485" s="59"/>
      <c r="BWP485" s="59"/>
      <c r="BWQ485" s="59"/>
      <c r="BWR485" s="59"/>
      <c r="BWS485" s="59"/>
      <c r="BWT485" s="59"/>
      <c r="BWU485" s="59"/>
      <c r="BWV485" s="59"/>
      <c r="BWW485" s="59"/>
      <c r="BWX485" s="59"/>
      <c r="BWY485" s="59"/>
      <c r="BWZ485" s="59"/>
      <c r="BXA485" s="59"/>
      <c r="BXB485" s="59"/>
      <c r="BXC485" s="59"/>
      <c r="BXD485" s="59"/>
      <c r="BXE485" s="59"/>
      <c r="BXF485" s="59"/>
      <c r="BXG485" s="59"/>
      <c r="BXH485" s="59"/>
      <c r="BXI485" s="59"/>
      <c r="BXJ485" s="59"/>
      <c r="BXK485" s="59"/>
      <c r="BXL485" s="59"/>
      <c r="BXM485" s="59"/>
      <c r="BXN485" s="59"/>
      <c r="BXO485" s="59"/>
      <c r="BXP485" s="59"/>
      <c r="BXQ485" s="59"/>
      <c r="BXR485" s="59"/>
      <c r="BXS485" s="59"/>
      <c r="BXT485" s="59"/>
      <c r="BXU485" s="59"/>
      <c r="BXV485" s="59"/>
      <c r="BXW485" s="59"/>
      <c r="BXX485" s="59"/>
      <c r="BXY485" s="59"/>
      <c r="BXZ485" s="59"/>
      <c r="BYA485" s="59"/>
      <c r="BYB485" s="59"/>
      <c r="BYC485" s="59"/>
      <c r="BYD485" s="59"/>
      <c r="BYE485" s="59"/>
      <c r="BYF485" s="59"/>
      <c r="BYG485" s="59"/>
      <c r="BYH485" s="59"/>
      <c r="BYI485" s="59"/>
      <c r="BYJ485" s="59"/>
      <c r="BYK485" s="59"/>
      <c r="BYL485" s="59"/>
      <c r="BYM485" s="59"/>
      <c r="BYN485" s="59"/>
      <c r="BYO485" s="59"/>
      <c r="BYP485" s="59"/>
      <c r="BYQ485" s="59"/>
      <c r="BYR485" s="59"/>
      <c r="BYS485" s="59"/>
      <c r="BYT485" s="59"/>
      <c r="BYU485" s="59"/>
      <c r="BYV485" s="59"/>
      <c r="BYW485" s="59"/>
      <c r="BYX485" s="59"/>
      <c r="BYY485" s="59"/>
      <c r="BYZ485" s="59"/>
      <c r="BZA485" s="59"/>
      <c r="BZB485" s="59"/>
      <c r="BZC485" s="59"/>
      <c r="BZD485" s="59"/>
      <c r="BZE485" s="59"/>
      <c r="BZF485" s="59"/>
      <c r="BZG485" s="59"/>
      <c r="BZH485" s="59"/>
      <c r="BZI485" s="59"/>
      <c r="BZJ485" s="59"/>
      <c r="BZK485" s="59"/>
      <c r="BZL485" s="59"/>
      <c r="BZM485" s="59"/>
      <c r="BZN485" s="59"/>
      <c r="BZO485" s="59"/>
      <c r="BZP485" s="59"/>
      <c r="BZQ485" s="59"/>
      <c r="BZR485" s="59"/>
      <c r="BZS485" s="59"/>
      <c r="BZT485" s="59"/>
      <c r="BZU485" s="59"/>
      <c r="BZV485" s="59"/>
      <c r="BZW485" s="59"/>
      <c r="BZX485" s="59"/>
      <c r="BZY485" s="59"/>
      <c r="BZZ485" s="59"/>
      <c r="CAA485" s="59"/>
      <c r="CAB485" s="59"/>
      <c r="CAC485" s="59"/>
      <c r="CAD485" s="59"/>
      <c r="CAE485" s="59"/>
      <c r="CAF485" s="59"/>
      <c r="CAG485" s="59"/>
      <c r="CAH485" s="59"/>
      <c r="CAI485" s="59"/>
      <c r="CAJ485" s="59"/>
      <c r="CAK485" s="59"/>
      <c r="CAL485" s="59"/>
      <c r="CAM485" s="59"/>
      <c r="CAN485" s="59"/>
      <c r="CAO485" s="59"/>
      <c r="CAP485" s="59"/>
      <c r="CAQ485" s="59"/>
      <c r="CAR485" s="59"/>
      <c r="CAS485" s="59"/>
      <c r="CAT485" s="59"/>
      <c r="CAU485" s="59"/>
      <c r="CAV485" s="59"/>
      <c r="CAW485" s="59"/>
      <c r="CAX485" s="59"/>
      <c r="CAY485" s="59"/>
      <c r="CAZ485" s="59"/>
      <c r="CBA485" s="59"/>
      <c r="CBB485" s="59"/>
      <c r="CBC485" s="59"/>
      <c r="CBD485" s="59"/>
      <c r="CBE485" s="59"/>
      <c r="CBF485" s="59"/>
      <c r="CBG485" s="59"/>
      <c r="CBH485" s="59"/>
      <c r="CBI485" s="59"/>
      <c r="CBJ485" s="59"/>
      <c r="CBK485" s="59"/>
      <c r="CBL485" s="59"/>
      <c r="CBM485" s="59"/>
      <c r="CBN485" s="59"/>
      <c r="CBO485" s="59"/>
      <c r="CBP485" s="59"/>
      <c r="CBQ485" s="59"/>
      <c r="CBR485" s="59"/>
      <c r="CBS485" s="59"/>
      <c r="CBT485" s="59"/>
      <c r="CBU485" s="59"/>
      <c r="CBV485" s="59"/>
      <c r="CBW485" s="59"/>
      <c r="CBX485" s="59"/>
      <c r="CBY485" s="59"/>
      <c r="CBZ485" s="59"/>
      <c r="CCA485" s="59"/>
      <c r="CCB485" s="59"/>
      <c r="CCC485" s="59"/>
      <c r="CCD485" s="59"/>
      <c r="CCE485" s="59"/>
      <c r="CCF485" s="59"/>
      <c r="CCG485" s="59"/>
      <c r="CCH485" s="59"/>
      <c r="CCI485" s="59"/>
      <c r="CCJ485" s="59"/>
      <c r="CCK485" s="59"/>
      <c r="CCL485" s="59"/>
      <c r="CCM485" s="59"/>
      <c r="CCN485" s="59"/>
      <c r="CCO485" s="59"/>
      <c r="CCP485" s="59"/>
      <c r="CCQ485" s="59"/>
      <c r="CCR485" s="59"/>
      <c r="CCS485" s="59"/>
      <c r="CCT485" s="59"/>
      <c r="CCU485" s="59"/>
      <c r="CCV485" s="59"/>
      <c r="CCW485" s="59"/>
      <c r="CCX485" s="59"/>
      <c r="CCY485" s="59"/>
      <c r="CCZ485" s="59"/>
      <c r="CDA485" s="59"/>
      <c r="CDB485" s="59"/>
      <c r="CDC485" s="59"/>
      <c r="CDD485" s="59"/>
      <c r="CDE485" s="59"/>
      <c r="CDF485" s="59"/>
      <c r="CDG485" s="59"/>
      <c r="CDH485" s="59"/>
      <c r="CDI485" s="59"/>
      <c r="CDJ485" s="59"/>
      <c r="CDK485" s="59"/>
      <c r="CDL485" s="59"/>
      <c r="CDM485" s="59"/>
      <c r="CDN485" s="59"/>
      <c r="CDO485" s="59"/>
      <c r="CDP485" s="59"/>
      <c r="CDQ485" s="59"/>
      <c r="CDR485" s="59"/>
      <c r="CDS485" s="59"/>
      <c r="CDT485" s="59"/>
      <c r="CDU485" s="59"/>
      <c r="CDV485" s="59"/>
      <c r="CDW485" s="59"/>
      <c r="CDX485" s="59"/>
      <c r="CDY485" s="59"/>
      <c r="CDZ485" s="59"/>
      <c r="CEA485" s="59"/>
      <c r="CEB485" s="59"/>
      <c r="CEC485" s="59"/>
      <c r="CED485" s="59"/>
      <c r="CEE485" s="59"/>
      <c r="CEF485" s="59"/>
      <c r="CEG485" s="59"/>
      <c r="CEH485" s="59"/>
      <c r="CEI485" s="59"/>
      <c r="CEJ485" s="59"/>
      <c r="CEK485" s="59"/>
      <c r="CEL485" s="59"/>
      <c r="CEM485" s="59"/>
      <c r="CEN485" s="59"/>
      <c r="CEO485" s="59"/>
      <c r="CEP485" s="59"/>
      <c r="CEQ485" s="59"/>
      <c r="CER485" s="59"/>
      <c r="CES485" s="59"/>
      <c r="CET485" s="59"/>
      <c r="CEU485" s="59"/>
      <c r="CEV485" s="59"/>
      <c r="CEW485" s="59"/>
      <c r="CEX485" s="59"/>
      <c r="CEY485" s="59"/>
      <c r="CEZ485" s="59"/>
      <c r="CFA485" s="59"/>
      <c r="CFB485" s="59"/>
      <c r="CFC485" s="59"/>
      <c r="CFD485" s="59"/>
      <c r="CFE485" s="59"/>
      <c r="CFF485" s="59"/>
      <c r="CFG485" s="59"/>
      <c r="CFH485" s="59"/>
      <c r="CFI485" s="59"/>
      <c r="CFJ485" s="59"/>
      <c r="CFK485" s="59"/>
      <c r="CFL485" s="59"/>
      <c r="CFM485" s="59"/>
      <c r="CFN485" s="59"/>
      <c r="CFO485" s="59"/>
      <c r="CFP485" s="59"/>
      <c r="CFQ485" s="59"/>
      <c r="CFR485" s="59"/>
      <c r="CFS485" s="59"/>
      <c r="CFT485" s="59"/>
      <c r="CFU485" s="59"/>
      <c r="CFV485" s="59"/>
      <c r="CFW485" s="59"/>
      <c r="CFX485" s="59"/>
      <c r="CFY485" s="59"/>
      <c r="CFZ485" s="59"/>
      <c r="CGA485" s="59"/>
      <c r="CGB485" s="59"/>
      <c r="CGC485" s="59"/>
      <c r="CGD485" s="59"/>
      <c r="CGE485" s="59"/>
      <c r="CGF485" s="59"/>
      <c r="CGG485" s="59"/>
      <c r="CGH485" s="59"/>
      <c r="CGI485" s="59"/>
      <c r="CGJ485" s="59"/>
      <c r="CGK485" s="59"/>
      <c r="CGL485" s="59"/>
      <c r="CGM485" s="59"/>
      <c r="CGN485" s="59"/>
      <c r="CGO485" s="59"/>
      <c r="CGP485" s="59"/>
      <c r="CGQ485" s="59"/>
      <c r="CGR485" s="59"/>
      <c r="CGS485" s="59"/>
      <c r="CGT485" s="59"/>
      <c r="CGU485" s="59"/>
      <c r="CGV485" s="59"/>
      <c r="CGW485" s="59"/>
      <c r="CGX485" s="59"/>
      <c r="CGY485" s="59"/>
      <c r="CGZ485" s="59"/>
      <c r="CHA485" s="59"/>
      <c r="CHB485" s="59"/>
      <c r="CHC485" s="59"/>
      <c r="CHD485" s="59"/>
      <c r="CHE485" s="59"/>
      <c r="CHF485" s="59"/>
      <c r="CHG485" s="59"/>
      <c r="CHH485" s="59"/>
      <c r="CHI485" s="59"/>
      <c r="CHJ485" s="59"/>
      <c r="CHK485" s="59"/>
      <c r="CHL485" s="59"/>
      <c r="CHM485" s="59"/>
      <c r="CHN485" s="59"/>
      <c r="CHO485" s="59"/>
      <c r="CHP485" s="59"/>
      <c r="CHQ485" s="59"/>
      <c r="CHR485" s="59"/>
      <c r="CHS485" s="59"/>
      <c r="CHT485" s="59"/>
      <c r="CHU485" s="59"/>
      <c r="CHV485" s="59"/>
      <c r="CHW485" s="59"/>
      <c r="CHX485" s="59"/>
      <c r="CHY485" s="59"/>
      <c r="CHZ485" s="59"/>
      <c r="CIA485" s="59"/>
      <c r="CIB485" s="59"/>
      <c r="CIC485" s="59"/>
      <c r="CID485" s="59"/>
      <c r="CIE485" s="59"/>
      <c r="CIF485" s="59"/>
      <c r="CIG485" s="59"/>
      <c r="CIH485" s="59"/>
      <c r="CII485" s="59"/>
      <c r="CIJ485" s="59"/>
      <c r="CIK485" s="59"/>
      <c r="CIL485" s="59"/>
      <c r="CIM485" s="59"/>
      <c r="CIN485" s="59"/>
      <c r="CIO485" s="59"/>
      <c r="CIP485" s="59"/>
      <c r="CIQ485" s="59"/>
      <c r="CIR485" s="59"/>
      <c r="CIS485" s="59"/>
      <c r="CIT485" s="59"/>
      <c r="CIU485" s="59"/>
      <c r="CIV485" s="59"/>
      <c r="CIW485" s="59"/>
      <c r="CIX485" s="59"/>
      <c r="CIY485" s="59"/>
      <c r="CIZ485" s="59"/>
      <c r="CJA485" s="59"/>
      <c r="CJB485" s="59"/>
      <c r="CJC485" s="59"/>
      <c r="CJD485" s="59"/>
      <c r="CJE485" s="59"/>
      <c r="CJF485" s="59"/>
      <c r="CJG485" s="59"/>
      <c r="CJH485" s="59"/>
      <c r="CJI485" s="59"/>
      <c r="CJJ485" s="59"/>
      <c r="CJK485" s="59"/>
      <c r="CJL485" s="59"/>
      <c r="CJM485" s="59"/>
      <c r="CJN485" s="59"/>
      <c r="CJO485" s="59"/>
      <c r="CJP485" s="59"/>
      <c r="CJQ485" s="59"/>
      <c r="CJR485" s="59"/>
      <c r="CJS485" s="59"/>
      <c r="CJT485" s="59"/>
      <c r="CJU485" s="59"/>
      <c r="CJV485" s="59"/>
      <c r="CJW485" s="59"/>
      <c r="CJX485" s="59"/>
      <c r="CJY485" s="59"/>
      <c r="CJZ485" s="59"/>
      <c r="CKA485" s="59"/>
      <c r="CKB485" s="59"/>
      <c r="CKC485" s="59"/>
      <c r="CKD485" s="59"/>
      <c r="CKE485" s="59"/>
      <c r="CKF485" s="59"/>
      <c r="CKG485" s="59"/>
      <c r="CKH485" s="59"/>
      <c r="CKI485" s="59"/>
      <c r="CKJ485" s="59"/>
      <c r="CKK485" s="59"/>
      <c r="CKL485" s="59"/>
      <c r="CKM485" s="59"/>
      <c r="CKN485" s="59"/>
      <c r="CKO485" s="59"/>
      <c r="CKP485" s="59"/>
      <c r="CKQ485" s="59"/>
      <c r="CKR485" s="59"/>
      <c r="CKS485" s="59"/>
      <c r="CKT485" s="59"/>
      <c r="CKU485" s="59"/>
      <c r="CKV485" s="59"/>
      <c r="CKW485" s="59"/>
      <c r="CKX485" s="59"/>
      <c r="CKY485" s="59"/>
      <c r="CKZ485" s="59"/>
      <c r="CLA485" s="59"/>
      <c r="CLB485" s="59"/>
      <c r="CLC485" s="59"/>
      <c r="CLD485" s="59"/>
      <c r="CLE485" s="59"/>
      <c r="CLF485" s="59"/>
      <c r="CLG485" s="59"/>
      <c r="CLH485" s="59"/>
      <c r="CLI485" s="59"/>
      <c r="CLJ485" s="59"/>
      <c r="CLK485" s="59"/>
      <c r="CLL485" s="59"/>
      <c r="CLM485" s="59"/>
      <c r="CLN485" s="59"/>
      <c r="CLO485" s="59"/>
      <c r="CLP485" s="59"/>
      <c r="CLQ485" s="59"/>
      <c r="CLR485" s="59"/>
      <c r="CLS485" s="59"/>
      <c r="CLT485" s="59"/>
      <c r="CLU485" s="59"/>
      <c r="CLV485" s="59"/>
      <c r="CLW485" s="59"/>
      <c r="CLX485" s="59"/>
      <c r="CLY485" s="59"/>
      <c r="CLZ485" s="59"/>
      <c r="CMA485" s="59"/>
      <c r="CMB485" s="59"/>
      <c r="CMC485" s="59"/>
      <c r="CMD485" s="59"/>
      <c r="CME485" s="59"/>
      <c r="CMF485" s="59"/>
      <c r="CMG485" s="59"/>
      <c r="CMH485" s="59"/>
      <c r="CMI485" s="59"/>
      <c r="CMJ485" s="59"/>
      <c r="CMK485" s="59"/>
      <c r="CML485" s="59"/>
      <c r="CMM485" s="59"/>
      <c r="CMN485" s="59"/>
      <c r="CMO485" s="59"/>
      <c r="CMP485" s="59"/>
      <c r="CMQ485" s="59"/>
      <c r="CMR485" s="59"/>
      <c r="CMS485" s="59"/>
      <c r="CMT485" s="59"/>
      <c r="CMU485" s="59"/>
      <c r="CMV485" s="59"/>
      <c r="CMW485" s="59"/>
      <c r="CMX485" s="59"/>
      <c r="CMY485" s="59"/>
      <c r="CMZ485" s="59"/>
      <c r="CNA485" s="59"/>
      <c r="CNB485" s="59"/>
      <c r="CNC485" s="59"/>
      <c r="CND485" s="59"/>
      <c r="CNE485" s="59"/>
      <c r="CNF485" s="59"/>
      <c r="CNG485" s="59"/>
      <c r="CNH485" s="59"/>
      <c r="CNI485" s="59"/>
      <c r="CNJ485" s="59"/>
      <c r="CNK485" s="59"/>
      <c r="CNL485" s="59"/>
      <c r="CNM485" s="59"/>
      <c r="CNN485" s="59"/>
      <c r="CNO485" s="59"/>
      <c r="CNP485" s="59"/>
      <c r="CNQ485" s="59"/>
      <c r="CNR485" s="59"/>
      <c r="CNS485" s="59"/>
      <c r="CNT485" s="59"/>
      <c r="CNU485" s="59"/>
      <c r="CNV485" s="59"/>
      <c r="CNW485" s="59"/>
      <c r="CNX485" s="59"/>
      <c r="CNY485" s="59"/>
      <c r="CNZ485" s="59"/>
      <c r="COA485" s="59"/>
      <c r="COB485" s="59"/>
      <c r="COC485" s="59"/>
      <c r="COD485" s="59"/>
      <c r="COE485" s="59"/>
      <c r="COF485" s="59"/>
      <c r="COG485" s="59"/>
      <c r="COH485" s="59"/>
      <c r="COI485" s="59"/>
      <c r="COJ485" s="59"/>
      <c r="COK485" s="59"/>
      <c r="COL485" s="59"/>
      <c r="COM485" s="59"/>
      <c r="CON485" s="59"/>
      <c r="COO485" s="59"/>
      <c r="COP485" s="59"/>
      <c r="COQ485" s="59"/>
      <c r="COR485" s="59"/>
      <c r="COS485" s="59"/>
      <c r="COT485" s="59"/>
      <c r="COU485" s="59"/>
      <c r="COV485" s="59"/>
      <c r="COW485" s="59"/>
      <c r="COX485" s="59"/>
      <c r="COY485" s="59"/>
      <c r="COZ485" s="59"/>
      <c r="CPA485" s="59"/>
      <c r="CPB485" s="59"/>
      <c r="CPC485" s="59"/>
      <c r="CPD485" s="59"/>
      <c r="CPE485" s="59"/>
      <c r="CPF485" s="59"/>
      <c r="CPG485" s="59"/>
      <c r="CPH485" s="59"/>
      <c r="CPI485" s="59"/>
      <c r="CPJ485" s="59"/>
      <c r="CPK485" s="59"/>
      <c r="CPL485" s="59"/>
      <c r="CPM485" s="59"/>
      <c r="CPN485" s="59"/>
      <c r="CPO485" s="59"/>
      <c r="CPP485" s="59"/>
      <c r="CPQ485" s="59"/>
      <c r="CPR485" s="59"/>
      <c r="CPS485" s="59"/>
      <c r="CPT485" s="59"/>
      <c r="CPU485" s="59"/>
      <c r="CPV485" s="59"/>
      <c r="CPW485" s="59"/>
      <c r="CPX485" s="59"/>
      <c r="CPY485" s="59"/>
      <c r="CPZ485" s="59"/>
      <c r="CQA485" s="59"/>
      <c r="CQB485" s="59"/>
      <c r="CQC485" s="59"/>
      <c r="CQD485" s="59"/>
      <c r="CQE485" s="59"/>
      <c r="CQF485" s="59"/>
      <c r="CQG485" s="59"/>
      <c r="CQH485" s="59"/>
      <c r="CQI485" s="59"/>
      <c r="CQJ485" s="59"/>
      <c r="CQK485" s="59"/>
      <c r="CQL485" s="59"/>
      <c r="CQM485" s="59"/>
      <c r="CQN485" s="59"/>
      <c r="CQO485" s="59"/>
      <c r="CQP485" s="59"/>
      <c r="CQQ485" s="59"/>
      <c r="CQR485" s="59"/>
      <c r="CQS485" s="59"/>
      <c r="CQT485" s="59"/>
      <c r="CQU485" s="59"/>
      <c r="CQV485" s="59"/>
      <c r="CQW485" s="59"/>
      <c r="CQX485" s="59"/>
      <c r="CQY485" s="59"/>
      <c r="CQZ485" s="59"/>
      <c r="CRA485" s="59"/>
      <c r="CRB485" s="59"/>
      <c r="CRC485" s="59"/>
      <c r="CRD485" s="59"/>
      <c r="CRE485" s="59"/>
      <c r="CRF485" s="59"/>
      <c r="CRG485" s="59"/>
      <c r="CRH485" s="59"/>
      <c r="CRI485" s="59"/>
      <c r="CRJ485" s="59"/>
      <c r="CRK485" s="59"/>
      <c r="CRL485" s="59"/>
      <c r="CRM485" s="59"/>
      <c r="CRN485" s="59"/>
      <c r="CRO485" s="59"/>
      <c r="CRP485" s="59"/>
      <c r="CRQ485" s="59"/>
      <c r="CRR485" s="59"/>
      <c r="CRS485" s="59"/>
      <c r="CRT485" s="59"/>
      <c r="CRU485" s="59"/>
      <c r="CRV485" s="59"/>
      <c r="CRW485" s="59"/>
      <c r="CRX485" s="59"/>
      <c r="CRY485" s="59"/>
      <c r="CRZ485" s="59"/>
      <c r="CSA485" s="59"/>
      <c r="CSB485" s="59"/>
      <c r="CSC485" s="59"/>
      <c r="CSD485" s="59"/>
      <c r="CSE485" s="59"/>
      <c r="CSF485" s="59"/>
      <c r="CSG485" s="59"/>
      <c r="CSH485" s="59"/>
      <c r="CSI485" s="59"/>
      <c r="CSJ485" s="59"/>
      <c r="CSK485" s="59"/>
      <c r="CSL485" s="59"/>
      <c r="CSM485" s="59"/>
      <c r="CSN485" s="59"/>
      <c r="CSO485" s="59"/>
      <c r="CSP485" s="59"/>
      <c r="CSQ485" s="59"/>
      <c r="CSR485" s="59"/>
      <c r="CSS485" s="59"/>
      <c r="CST485" s="59"/>
      <c r="CSU485" s="59"/>
      <c r="CSV485" s="59"/>
      <c r="CSW485" s="59"/>
      <c r="CSX485" s="59"/>
      <c r="CSY485" s="59"/>
      <c r="CSZ485" s="59"/>
      <c r="CTA485" s="59"/>
      <c r="CTB485" s="59"/>
      <c r="CTC485" s="59"/>
      <c r="CTD485" s="59"/>
      <c r="CTE485" s="59"/>
      <c r="CTF485" s="59"/>
      <c r="CTG485" s="59"/>
      <c r="CTH485" s="59"/>
      <c r="CTI485" s="59"/>
      <c r="CTJ485" s="59"/>
      <c r="CTK485" s="59"/>
      <c r="CTL485" s="59"/>
      <c r="CTM485" s="59"/>
      <c r="CTN485" s="59"/>
      <c r="CTO485" s="59"/>
      <c r="CTP485" s="59"/>
      <c r="CTQ485" s="59"/>
      <c r="CTR485" s="59"/>
      <c r="CTS485" s="59"/>
      <c r="CTT485" s="59"/>
      <c r="CTU485" s="59"/>
      <c r="CTV485" s="59"/>
      <c r="CTW485" s="59"/>
      <c r="CTX485" s="59"/>
      <c r="CTY485" s="59"/>
      <c r="CTZ485" s="59"/>
      <c r="CUA485" s="59"/>
      <c r="CUB485" s="59"/>
      <c r="CUC485" s="59"/>
      <c r="CUD485" s="59"/>
      <c r="CUE485" s="59"/>
      <c r="CUF485" s="59"/>
      <c r="CUG485" s="59"/>
      <c r="CUH485" s="59"/>
      <c r="CUI485" s="59"/>
      <c r="CUJ485" s="59"/>
      <c r="CUK485" s="59"/>
      <c r="CUL485" s="59"/>
      <c r="CUM485" s="59"/>
      <c r="CUN485" s="59"/>
      <c r="CUO485" s="59"/>
      <c r="CUP485" s="59"/>
      <c r="CUQ485" s="59"/>
      <c r="CUR485" s="59"/>
      <c r="CUS485" s="59"/>
      <c r="CUT485" s="59"/>
      <c r="CUU485" s="59"/>
      <c r="CUV485" s="59"/>
      <c r="CUW485" s="59"/>
      <c r="CUX485" s="59"/>
      <c r="CUY485" s="59"/>
      <c r="CUZ485" s="59"/>
      <c r="CVA485" s="59"/>
      <c r="CVB485" s="59"/>
      <c r="CVC485" s="59"/>
      <c r="CVD485" s="59"/>
      <c r="CVE485" s="59"/>
      <c r="CVF485" s="59"/>
      <c r="CVG485" s="59"/>
      <c r="CVH485" s="59"/>
      <c r="CVI485" s="59"/>
      <c r="CVJ485" s="59"/>
      <c r="CVK485" s="59"/>
      <c r="CVL485" s="59"/>
      <c r="CVM485" s="59"/>
      <c r="CVN485" s="59"/>
      <c r="CVO485" s="59"/>
      <c r="CVP485" s="59"/>
      <c r="CVQ485" s="59"/>
      <c r="CVR485" s="59"/>
      <c r="CVS485" s="59"/>
      <c r="CVT485" s="59"/>
      <c r="CVU485" s="59"/>
      <c r="CVV485" s="59"/>
      <c r="CVW485" s="59"/>
      <c r="CVX485" s="59"/>
      <c r="CVY485" s="59"/>
      <c r="CVZ485" s="59"/>
      <c r="CWA485" s="59"/>
      <c r="CWB485" s="59"/>
      <c r="CWC485" s="59"/>
      <c r="CWD485" s="59"/>
      <c r="CWE485" s="59"/>
      <c r="CWF485" s="59"/>
      <c r="CWG485" s="59"/>
      <c r="CWH485" s="59"/>
      <c r="CWI485" s="59"/>
      <c r="CWJ485" s="59"/>
      <c r="CWK485" s="59"/>
      <c r="CWL485" s="59"/>
      <c r="CWM485" s="59"/>
      <c r="CWN485" s="59"/>
      <c r="CWO485" s="59"/>
      <c r="CWP485" s="59"/>
      <c r="CWQ485" s="59"/>
      <c r="CWR485" s="59"/>
      <c r="CWS485" s="59"/>
      <c r="CWT485" s="59"/>
      <c r="CWU485" s="59"/>
      <c r="CWV485" s="59"/>
      <c r="CWW485" s="59"/>
      <c r="CWX485" s="59"/>
      <c r="CWY485" s="59"/>
      <c r="CWZ485" s="59"/>
      <c r="CXA485" s="59"/>
      <c r="CXB485" s="59"/>
      <c r="CXC485" s="59"/>
      <c r="CXD485" s="59"/>
      <c r="CXE485" s="59"/>
      <c r="CXF485" s="59"/>
      <c r="CXG485" s="59"/>
      <c r="CXH485" s="59"/>
      <c r="CXI485" s="59"/>
      <c r="CXJ485" s="59"/>
      <c r="CXK485" s="59"/>
      <c r="CXL485" s="59"/>
      <c r="CXM485" s="59"/>
      <c r="CXN485" s="59"/>
      <c r="CXO485" s="59"/>
      <c r="CXP485" s="59"/>
      <c r="CXQ485" s="59"/>
      <c r="CXR485" s="59"/>
      <c r="CXS485" s="59"/>
      <c r="CXT485" s="59"/>
      <c r="CXU485" s="59"/>
      <c r="CXV485" s="59"/>
      <c r="CXW485" s="59"/>
      <c r="CXX485" s="59"/>
      <c r="CXY485" s="59"/>
      <c r="CXZ485" s="59"/>
      <c r="CYA485" s="59"/>
      <c r="CYB485" s="59"/>
      <c r="CYC485" s="59"/>
      <c r="CYD485" s="59"/>
      <c r="CYE485" s="59"/>
      <c r="CYF485" s="59"/>
      <c r="CYG485" s="59"/>
      <c r="CYH485" s="59"/>
      <c r="CYI485" s="59"/>
      <c r="CYJ485" s="59"/>
      <c r="CYK485" s="59"/>
      <c r="CYL485" s="59"/>
      <c r="CYM485" s="59"/>
      <c r="CYN485" s="59"/>
      <c r="CYO485" s="59"/>
      <c r="CYP485" s="59"/>
      <c r="CYQ485" s="59"/>
      <c r="CYR485" s="59"/>
      <c r="CYS485" s="59"/>
      <c r="CYT485" s="59"/>
      <c r="CYU485" s="59"/>
      <c r="CYV485" s="59"/>
      <c r="CYW485" s="59"/>
      <c r="CYX485" s="59"/>
      <c r="CYY485" s="59"/>
      <c r="CYZ485" s="59"/>
      <c r="CZA485" s="59"/>
      <c r="CZB485" s="59"/>
      <c r="CZC485" s="59"/>
      <c r="CZD485" s="59"/>
      <c r="CZE485" s="59"/>
      <c r="CZF485" s="59"/>
      <c r="CZG485" s="59"/>
      <c r="CZH485" s="59"/>
      <c r="CZI485" s="59"/>
      <c r="CZJ485" s="59"/>
      <c r="CZK485" s="59"/>
      <c r="CZL485" s="59"/>
      <c r="CZM485" s="59"/>
      <c r="CZN485" s="59"/>
      <c r="CZO485" s="59"/>
      <c r="CZP485" s="59"/>
      <c r="CZQ485" s="59"/>
      <c r="CZR485" s="59"/>
      <c r="CZS485" s="59"/>
      <c r="CZT485" s="59"/>
      <c r="CZU485" s="59"/>
      <c r="CZV485" s="59"/>
      <c r="CZW485" s="59"/>
      <c r="CZX485" s="59"/>
      <c r="CZY485" s="59"/>
      <c r="CZZ485" s="59"/>
      <c r="DAA485" s="59"/>
      <c r="DAB485" s="59"/>
      <c r="DAC485" s="59"/>
      <c r="DAD485" s="59"/>
      <c r="DAE485" s="59"/>
      <c r="DAF485" s="59"/>
      <c r="DAG485" s="59"/>
      <c r="DAH485" s="59"/>
      <c r="DAI485" s="59"/>
      <c r="DAJ485" s="59"/>
      <c r="DAK485" s="59"/>
      <c r="DAL485" s="59"/>
      <c r="DAM485" s="59"/>
      <c r="DAN485" s="59"/>
      <c r="DAO485" s="59"/>
      <c r="DAP485" s="59"/>
      <c r="DAQ485" s="59"/>
      <c r="DAR485" s="59"/>
      <c r="DAS485" s="59"/>
      <c r="DAT485" s="59"/>
      <c r="DAU485" s="59"/>
      <c r="DAV485" s="59"/>
      <c r="DAW485" s="59"/>
      <c r="DAX485" s="59"/>
      <c r="DAY485" s="59"/>
      <c r="DAZ485" s="59"/>
      <c r="DBA485" s="59"/>
      <c r="DBB485" s="59"/>
      <c r="DBC485" s="59"/>
      <c r="DBD485" s="59"/>
      <c r="DBE485" s="59"/>
      <c r="DBF485" s="59"/>
      <c r="DBG485" s="59"/>
      <c r="DBH485" s="59"/>
      <c r="DBI485" s="59"/>
      <c r="DBJ485" s="59"/>
      <c r="DBK485" s="59"/>
      <c r="DBL485" s="59"/>
      <c r="DBM485" s="59"/>
      <c r="DBN485" s="59"/>
      <c r="DBO485" s="59"/>
      <c r="DBP485" s="59"/>
      <c r="DBQ485" s="59"/>
      <c r="DBR485" s="59"/>
      <c r="DBS485" s="59"/>
      <c r="DBT485" s="59"/>
      <c r="DBU485" s="59"/>
      <c r="DBV485" s="59"/>
      <c r="DBW485" s="59"/>
      <c r="DBX485" s="59"/>
      <c r="DBY485" s="59"/>
      <c r="DBZ485" s="59"/>
      <c r="DCA485" s="59"/>
      <c r="DCB485" s="59"/>
      <c r="DCC485" s="59"/>
      <c r="DCD485" s="59"/>
      <c r="DCE485" s="59"/>
      <c r="DCF485" s="59"/>
      <c r="DCG485" s="59"/>
      <c r="DCH485" s="59"/>
      <c r="DCI485" s="59"/>
      <c r="DCJ485" s="59"/>
      <c r="DCK485" s="59"/>
      <c r="DCL485" s="59"/>
      <c r="DCM485" s="59"/>
      <c r="DCN485" s="59"/>
      <c r="DCO485" s="59"/>
      <c r="DCP485" s="59"/>
      <c r="DCQ485" s="59"/>
      <c r="DCR485" s="59"/>
      <c r="DCS485" s="59"/>
      <c r="DCT485" s="59"/>
      <c r="DCU485" s="59"/>
      <c r="DCV485" s="59"/>
      <c r="DCW485" s="59"/>
      <c r="DCX485" s="59"/>
      <c r="DCY485" s="59"/>
      <c r="DCZ485" s="59"/>
      <c r="DDA485" s="59"/>
      <c r="DDB485" s="59"/>
      <c r="DDC485" s="59"/>
      <c r="DDD485" s="59"/>
      <c r="DDE485" s="59"/>
      <c r="DDF485" s="59"/>
      <c r="DDG485" s="59"/>
      <c r="DDH485" s="59"/>
      <c r="DDI485" s="59"/>
      <c r="DDJ485" s="59"/>
      <c r="DDK485" s="59"/>
      <c r="DDL485" s="59"/>
      <c r="DDM485" s="59"/>
      <c r="DDN485" s="59"/>
      <c r="DDO485" s="59"/>
      <c r="DDP485" s="59"/>
      <c r="DDQ485" s="59"/>
      <c r="DDR485" s="59"/>
      <c r="DDS485" s="59"/>
      <c r="DDT485" s="59"/>
      <c r="DDU485" s="59"/>
      <c r="DDV485" s="59"/>
      <c r="DDW485" s="59"/>
      <c r="DDX485" s="59"/>
      <c r="DDY485" s="59"/>
      <c r="DDZ485" s="59"/>
      <c r="DEA485" s="59"/>
      <c r="DEB485" s="59"/>
      <c r="DEC485" s="59"/>
      <c r="DED485" s="59"/>
      <c r="DEE485" s="59"/>
      <c r="DEF485" s="59"/>
      <c r="DEG485" s="59"/>
      <c r="DEH485" s="59"/>
      <c r="DEI485" s="59"/>
      <c r="DEJ485" s="59"/>
      <c r="DEK485" s="59"/>
      <c r="DEL485" s="59"/>
      <c r="DEM485" s="59"/>
      <c r="DEN485" s="59"/>
      <c r="DEO485" s="59"/>
      <c r="DEP485" s="59"/>
      <c r="DEQ485" s="59"/>
      <c r="DER485" s="59"/>
      <c r="DES485" s="59"/>
      <c r="DET485" s="59"/>
      <c r="DEU485" s="59"/>
      <c r="DEV485" s="59"/>
      <c r="DEW485" s="59"/>
      <c r="DEX485" s="59"/>
      <c r="DEY485" s="59"/>
      <c r="DEZ485" s="59"/>
      <c r="DFA485" s="59"/>
      <c r="DFB485" s="59"/>
      <c r="DFC485" s="59"/>
      <c r="DFD485" s="59"/>
      <c r="DFE485" s="59"/>
      <c r="DFF485" s="59"/>
      <c r="DFG485" s="59"/>
      <c r="DFH485" s="59"/>
      <c r="DFI485" s="59"/>
      <c r="DFJ485" s="59"/>
      <c r="DFK485" s="59"/>
      <c r="DFL485" s="59"/>
      <c r="DFM485" s="59"/>
      <c r="DFN485" s="59"/>
      <c r="DFO485" s="59"/>
      <c r="DFP485" s="59"/>
      <c r="DFQ485" s="59"/>
      <c r="DFR485" s="59"/>
      <c r="DFS485" s="59"/>
      <c r="DFT485" s="59"/>
      <c r="DFU485" s="59"/>
      <c r="DFV485" s="59"/>
      <c r="DFW485" s="59"/>
      <c r="DFX485" s="59"/>
      <c r="DFY485" s="59"/>
      <c r="DFZ485" s="59"/>
      <c r="DGA485" s="59"/>
      <c r="DGB485" s="59"/>
      <c r="DGC485" s="59"/>
      <c r="DGD485" s="59"/>
      <c r="DGE485" s="59"/>
      <c r="DGF485" s="59"/>
      <c r="DGG485" s="59"/>
      <c r="DGH485" s="59"/>
      <c r="DGI485" s="59"/>
      <c r="DGJ485" s="59"/>
      <c r="DGK485" s="59"/>
      <c r="DGL485" s="59"/>
      <c r="DGM485" s="59"/>
      <c r="DGN485" s="59"/>
      <c r="DGO485" s="59"/>
      <c r="DGP485" s="59"/>
      <c r="DGQ485" s="59"/>
      <c r="DGR485" s="59"/>
      <c r="DGS485" s="59"/>
      <c r="DGT485" s="59"/>
      <c r="DGU485" s="59"/>
      <c r="DGV485" s="59"/>
      <c r="DGW485" s="59"/>
      <c r="DGX485" s="59"/>
      <c r="DGY485" s="59"/>
      <c r="DGZ485" s="59"/>
      <c r="DHA485" s="59"/>
      <c r="DHB485" s="59"/>
      <c r="DHC485" s="59"/>
      <c r="DHD485" s="59"/>
      <c r="DHE485" s="59"/>
      <c r="DHF485" s="59"/>
      <c r="DHG485" s="59"/>
      <c r="DHH485" s="59"/>
      <c r="DHI485" s="59"/>
      <c r="DHJ485" s="59"/>
      <c r="DHK485" s="59"/>
      <c r="DHL485" s="59"/>
      <c r="DHM485" s="59"/>
      <c r="DHN485" s="59"/>
      <c r="DHO485" s="59"/>
      <c r="DHP485" s="59"/>
      <c r="DHQ485" s="59"/>
      <c r="DHR485" s="59"/>
      <c r="DHS485" s="59"/>
      <c r="DHT485" s="59"/>
      <c r="DHU485" s="59"/>
      <c r="DHV485" s="59"/>
      <c r="DHW485" s="59"/>
      <c r="DHX485" s="59"/>
      <c r="DHY485" s="59"/>
      <c r="DHZ485" s="59"/>
      <c r="DIA485" s="59"/>
      <c r="DIB485" s="59"/>
      <c r="DIC485" s="59"/>
      <c r="DID485" s="59"/>
      <c r="DIE485" s="59"/>
      <c r="DIF485" s="59"/>
      <c r="DIG485" s="59"/>
      <c r="DIH485" s="59"/>
      <c r="DII485" s="59"/>
      <c r="DIJ485" s="59"/>
      <c r="DIK485" s="59"/>
      <c r="DIL485" s="59"/>
      <c r="DIM485" s="59"/>
      <c r="DIN485" s="59"/>
      <c r="DIO485" s="59"/>
      <c r="DIP485" s="59"/>
      <c r="DIQ485" s="59"/>
      <c r="DIR485" s="59"/>
      <c r="DIS485" s="59"/>
      <c r="DIT485" s="59"/>
      <c r="DIU485" s="59"/>
      <c r="DIV485" s="59"/>
      <c r="DIW485" s="59"/>
      <c r="DIX485" s="59"/>
      <c r="DIY485" s="59"/>
      <c r="DIZ485" s="59"/>
      <c r="DJA485" s="59"/>
      <c r="DJB485" s="59"/>
      <c r="DJC485" s="59"/>
      <c r="DJD485" s="59"/>
      <c r="DJE485" s="59"/>
      <c r="DJF485" s="59"/>
      <c r="DJG485" s="59"/>
      <c r="DJH485" s="59"/>
      <c r="DJI485" s="59"/>
      <c r="DJJ485" s="59"/>
      <c r="DJK485" s="59"/>
      <c r="DJL485" s="59"/>
      <c r="DJM485" s="59"/>
      <c r="DJN485" s="59"/>
      <c r="DJO485" s="59"/>
      <c r="DJP485" s="59"/>
      <c r="DJQ485" s="59"/>
      <c r="DJR485" s="59"/>
      <c r="DJS485" s="59"/>
      <c r="DJT485" s="59"/>
      <c r="DJU485" s="59"/>
      <c r="DJV485" s="59"/>
      <c r="DJW485" s="59"/>
      <c r="DJX485" s="59"/>
      <c r="DJY485" s="59"/>
      <c r="DJZ485" s="59"/>
      <c r="DKA485" s="59"/>
      <c r="DKB485" s="59"/>
      <c r="DKC485" s="59"/>
      <c r="DKD485" s="59"/>
      <c r="DKE485" s="59"/>
      <c r="DKF485" s="59"/>
      <c r="DKG485" s="59"/>
      <c r="DKH485" s="59"/>
      <c r="DKI485" s="59"/>
      <c r="DKJ485" s="59"/>
      <c r="DKK485" s="59"/>
      <c r="DKL485" s="59"/>
      <c r="DKM485" s="59"/>
      <c r="DKN485" s="59"/>
      <c r="DKO485" s="59"/>
      <c r="DKP485" s="59"/>
      <c r="DKQ485" s="59"/>
      <c r="DKR485" s="59"/>
      <c r="DKS485" s="59"/>
      <c r="DKT485" s="59"/>
      <c r="DKU485" s="59"/>
      <c r="DKV485" s="59"/>
      <c r="DKW485" s="59"/>
      <c r="DKX485" s="59"/>
      <c r="DKY485" s="59"/>
      <c r="DKZ485" s="59"/>
      <c r="DLA485" s="59"/>
      <c r="DLB485" s="59"/>
      <c r="DLC485" s="59"/>
      <c r="DLD485" s="59"/>
      <c r="DLE485" s="59"/>
      <c r="DLF485" s="59"/>
      <c r="DLG485" s="59"/>
      <c r="DLH485" s="59"/>
      <c r="DLI485" s="59"/>
      <c r="DLJ485" s="59"/>
      <c r="DLK485" s="59"/>
      <c r="DLL485" s="59"/>
      <c r="DLM485" s="59"/>
      <c r="DLN485" s="59"/>
      <c r="DLO485" s="59"/>
      <c r="DLP485" s="59"/>
      <c r="DLQ485" s="59"/>
      <c r="DLR485" s="59"/>
      <c r="DLS485" s="59"/>
      <c r="DLT485" s="59"/>
      <c r="DLU485" s="59"/>
      <c r="DLV485" s="59"/>
      <c r="DLW485" s="59"/>
      <c r="DLX485" s="59"/>
      <c r="DLY485" s="59"/>
      <c r="DLZ485" s="59"/>
      <c r="DMA485" s="59"/>
      <c r="DMB485" s="59"/>
      <c r="DMC485" s="59"/>
      <c r="DMD485" s="59"/>
      <c r="DME485" s="59"/>
      <c r="DMF485" s="59"/>
      <c r="DMG485" s="59"/>
      <c r="DMH485" s="59"/>
      <c r="DMI485" s="59"/>
      <c r="DMJ485" s="59"/>
      <c r="DMK485" s="59"/>
      <c r="DML485" s="59"/>
      <c r="DMM485" s="59"/>
      <c r="DMN485" s="59"/>
      <c r="DMO485" s="59"/>
      <c r="DMP485" s="59"/>
      <c r="DMQ485" s="59"/>
      <c r="DMR485" s="59"/>
      <c r="DMS485" s="59"/>
      <c r="DMT485" s="59"/>
      <c r="DMU485" s="59"/>
      <c r="DMV485" s="59"/>
      <c r="DMW485" s="59"/>
      <c r="DMX485" s="59"/>
      <c r="DMY485" s="59"/>
      <c r="DMZ485" s="59"/>
      <c r="DNA485" s="59"/>
      <c r="DNB485" s="59"/>
      <c r="DNC485" s="59"/>
      <c r="DND485" s="59"/>
      <c r="DNE485" s="59"/>
      <c r="DNF485" s="59"/>
      <c r="DNG485" s="59"/>
      <c r="DNH485" s="59"/>
      <c r="DNI485" s="59"/>
      <c r="DNJ485" s="59"/>
      <c r="DNK485" s="59"/>
      <c r="DNL485" s="59"/>
      <c r="DNM485" s="59"/>
      <c r="DNN485" s="59"/>
      <c r="DNO485" s="59"/>
      <c r="DNP485" s="59"/>
      <c r="DNQ485" s="59"/>
      <c r="DNR485" s="59"/>
      <c r="DNS485" s="59"/>
      <c r="DNT485" s="59"/>
      <c r="DNU485" s="59"/>
      <c r="DNV485" s="59"/>
      <c r="DNW485" s="59"/>
      <c r="DNX485" s="59"/>
      <c r="DNY485" s="59"/>
      <c r="DNZ485" s="59"/>
      <c r="DOA485" s="59"/>
      <c r="DOB485" s="59"/>
      <c r="DOC485" s="59"/>
      <c r="DOD485" s="59"/>
      <c r="DOE485" s="59"/>
      <c r="DOF485" s="59"/>
      <c r="DOG485" s="59"/>
      <c r="DOH485" s="59"/>
      <c r="DOI485" s="59"/>
      <c r="DOJ485" s="59"/>
      <c r="DOK485" s="59"/>
      <c r="DOL485" s="59"/>
      <c r="DOM485" s="59"/>
      <c r="DON485" s="59"/>
      <c r="DOO485" s="59"/>
      <c r="DOP485" s="59"/>
      <c r="DOQ485" s="59"/>
      <c r="DOR485" s="59"/>
      <c r="DOS485" s="59"/>
      <c r="DOT485" s="59"/>
      <c r="DOU485" s="59"/>
      <c r="DOV485" s="59"/>
      <c r="DOW485" s="59"/>
      <c r="DOX485" s="59"/>
      <c r="DOY485" s="59"/>
      <c r="DOZ485" s="59"/>
      <c r="DPA485" s="59"/>
      <c r="DPB485" s="59"/>
      <c r="DPC485" s="59"/>
      <c r="DPD485" s="59"/>
      <c r="DPE485" s="59"/>
      <c r="DPF485" s="59"/>
      <c r="DPG485" s="59"/>
      <c r="DPH485" s="59"/>
      <c r="DPI485" s="59"/>
      <c r="DPJ485" s="59"/>
      <c r="DPK485" s="59"/>
      <c r="DPL485" s="59"/>
      <c r="DPM485" s="59"/>
      <c r="DPN485" s="59"/>
      <c r="DPO485" s="59"/>
      <c r="DPP485" s="59"/>
      <c r="DPQ485" s="59"/>
      <c r="DPR485" s="59"/>
      <c r="DPS485" s="59"/>
      <c r="DPT485" s="59"/>
      <c r="DPU485" s="59"/>
      <c r="DPV485" s="59"/>
      <c r="DPW485" s="59"/>
      <c r="DPX485" s="59"/>
      <c r="DPY485" s="59"/>
      <c r="DPZ485" s="59"/>
      <c r="DQA485" s="59"/>
      <c r="DQB485" s="59"/>
      <c r="DQC485" s="59"/>
      <c r="DQD485" s="59"/>
      <c r="DQE485" s="59"/>
      <c r="DQF485" s="59"/>
      <c r="DQG485" s="59"/>
      <c r="DQH485" s="59"/>
      <c r="DQI485" s="59"/>
      <c r="DQJ485" s="59"/>
      <c r="DQK485" s="59"/>
      <c r="DQL485" s="59"/>
      <c r="DQM485" s="59"/>
      <c r="DQN485" s="59"/>
      <c r="DQO485" s="59"/>
      <c r="DQP485" s="59"/>
      <c r="DQQ485" s="59"/>
      <c r="DQR485" s="59"/>
      <c r="DQS485" s="59"/>
      <c r="DQT485" s="59"/>
      <c r="DQU485" s="59"/>
      <c r="DQV485" s="59"/>
      <c r="DQW485" s="59"/>
      <c r="DQX485" s="59"/>
      <c r="DQY485" s="59"/>
      <c r="DQZ485" s="59"/>
      <c r="DRA485" s="59"/>
      <c r="DRB485" s="59"/>
      <c r="DRC485" s="59"/>
      <c r="DRD485" s="59"/>
      <c r="DRE485" s="59"/>
      <c r="DRF485" s="59"/>
      <c r="DRG485" s="59"/>
      <c r="DRH485" s="59"/>
      <c r="DRI485" s="59"/>
      <c r="DRJ485" s="59"/>
      <c r="DRK485" s="59"/>
      <c r="DRL485" s="59"/>
      <c r="DRM485" s="59"/>
      <c r="DRN485" s="59"/>
      <c r="DRO485" s="59"/>
      <c r="DRP485" s="59"/>
      <c r="DRQ485" s="59"/>
      <c r="DRR485" s="59"/>
      <c r="DRS485" s="59"/>
      <c r="DRT485" s="59"/>
      <c r="DRU485" s="59"/>
      <c r="DRV485" s="59"/>
      <c r="DRW485" s="59"/>
      <c r="DRX485" s="59"/>
      <c r="DRY485" s="59"/>
      <c r="DRZ485" s="59"/>
      <c r="DSA485" s="59"/>
      <c r="DSB485" s="59"/>
      <c r="DSC485" s="59"/>
      <c r="DSD485" s="59"/>
      <c r="DSE485" s="59"/>
      <c r="DSF485" s="59"/>
      <c r="DSG485" s="59"/>
      <c r="DSH485" s="59"/>
      <c r="DSI485" s="59"/>
      <c r="DSJ485" s="59"/>
      <c r="DSK485" s="59"/>
      <c r="DSL485" s="59"/>
      <c r="DSM485" s="59"/>
      <c r="DSN485" s="59"/>
      <c r="DSO485" s="59"/>
      <c r="DSP485" s="59"/>
      <c r="DSQ485" s="59"/>
      <c r="DSR485" s="59"/>
      <c r="DSS485" s="59"/>
      <c r="DST485" s="59"/>
      <c r="DSU485" s="59"/>
      <c r="DSV485" s="59"/>
      <c r="DSW485" s="59"/>
      <c r="DSX485" s="59"/>
      <c r="DSY485" s="59"/>
      <c r="DSZ485" s="59"/>
      <c r="DTA485" s="59"/>
      <c r="DTB485" s="59"/>
      <c r="DTC485" s="59"/>
      <c r="DTD485" s="59"/>
      <c r="DTE485" s="59"/>
      <c r="DTF485" s="59"/>
      <c r="DTG485" s="59"/>
      <c r="DTH485" s="59"/>
      <c r="DTI485" s="59"/>
      <c r="DTJ485" s="59"/>
      <c r="DTK485" s="59"/>
      <c r="DTL485" s="59"/>
      <c r="DTM485" s="59"/>
      <c r="DTN485" s="59"/>
      <c r="DTO485" s="59"/>
      <c r="DTP485" s="59"/>
      <c r="DTQ485" s="59"/>
      <c r="DTR485" s="59"/>
      <c r="DTS485" s="59"/>
      <c r="DTT485" s="59"/>
      <c r="DTU485" s="59"/>
      <c r="DTV485" s="59"/>
      <c r="DTW485" s="59"/>
      <c r="DTX485" s="59"/>
      <c r="DTY485" s="59"/>
      <c r="DTZ485" s="59"/>
      <c r="DUA485" s="59"/>
      <c r="DUB485" s="59"/>
      <c r="DUC485" s="59"/>
      <c r="DUD485" s="59"/>
      <c r="DUE485" s="59"/>
      <c r="DUF485" s="59"/>
      <c r="DUG485" s="59"/>
      <c r="DUH485" s="59"/>
      <c r="DUI485" s="59"/>
      <c r="DUJ485" s="59"/>
      <c r="DUK485" s="59"/>
      <c r="DUL485" s="59"/>
      <c r="DUM485" s="59"/>
      <c r="DUN485" s="59"/>
      <c r="DUO485" s="59"/>
      <c r="DUP485" s="59"/>
      <c r="DUQ485" s="59"/>
      <c r="DUR485" s="59"/>
      <c r="DUS485" s="59"/>
      <c r="DUT485" s="59"/>
      <c r="DUU485" s="59"/>
      <c r="DUV485" s="59"/>
      <c r="DUW485" s="59"/>
      <c r="DUX485" s="59"/>
      <c r="DUY485" s="59"/>
      <c r="DUZ485" s="59"/>
      <c r="DVA485" s="59"/>
      <c r="DVB485" s="59"/>
      <c r="DVC485" s="59"/>
      <c r="DVD485" s="59"/>
      <c r="DVE485" s="59"/>
      <c r="DVF485" s="59"/>
      <c r="DVG485" s="59"/>
      <c r="DVH485" s="59"/>
      <c r="DVI485" s="59"/>
      <c r="DVJ485" s="59"/>
      <c r="DVK485" s="59"/>
      <c r="DVL485" s="59"/>
      <c r="DVM485" s="59"/>
      <c r="DVN485" s="59"/>
      <c r="DVO485" s="59"/>
      <c r="DVP485" s="59"/>
      <c r="DVQ485" s="59"/>
      <c r="DVR485" s="59"/>
      <c r="DVS485" s="59"/>
      <c r="DVT485" s="59"/>
      <c r="DVU485" s="59"/>
      <c r="DVV485" s="59"/>
      <c r="DVW485" s="59"/>
      <c r="DVX485" s="59"/>
      <c r="DVY485" s="59"/>
      <c r="DVZ485" s="59"/>
      <c r="DWA485" s="59"/>
      <c r="DWB485" s="59"/>
      <c r="DWC485" s="59"/>
      <c r="DWD485" s="59"/>
      <c r="DWE485" s="59"/>
      <c r="DWF485" s="59"/>
      <c r="DWG485" s="59"/>
      <c r="DWH485" s="59"/>
      <c r="DWI485" s="59"/>
      <c r="DWJ485" s="59"/>
      <c r="DWK485" s="59"/>
      <c r="DWL485" s="59"/>
      <c r="DWM485" s="59"/>
      <c r="DWN485" s="59"/>
      <c r="DWO485" s="59"/>
      <c r="DWP485" s="59"/>
      <c r="DWQ485" s="59"/>
      <c r="DWR485" s="59"/>
      <c r="DWS485" s="59"/>
      <c r="DWT485" s="59"/>
      <c r="DWU485" s="59"/>
      <c r="DWV485" s="59"/>
      <c r="DWW485" s="59"/>
      <c r="DWX485" s="59"/>
      <c r="DWY485" s="59"/>
      <c r="DWZ485" s="59"/>
      <c r="DXA485" s="59"/>
      <c r="DXB485" s="59"/>
      <c r="DXC485" s="59"/>
      <c r="DXD485" s="59"/>
      <c r="DXE485" s="59"/>
      <c r="DXF485" s="59"/>
      <c r="DXG485" s="59"/>
      <c r="DXH485" s="59"/>
      <c r="DXI485" s="59"/>
      <c r="DXJ485" s="59"/>
      <c r="DXK485" s="59"/>
      <c r="DXL485" s="59"/>
      <c r="DXM485" s="59"/>
      <c r="DXN485" s="59"/>
      <c r="DXO485" s="59"/>
      <c r="DXP485" s="59"/>
      <c r="DXQ485" s="59"/>
      <c r="DXR485" s="59"/>
      <c r="DXS485" s="59"/>
      <c r="DXT485" s="59"/>
      <c r="DXU485" s="59"/>
      <c r="DXV485" s="59"/>
      <c r="DXW485" s="59"/>
      <c r="DXX485" s="59"/>
      <c r="DXY485" s="59"/>
      <c r="DXZ485" s="59"/>
      <c r="DYA485" s="59"/>
      <c r="DYB485" s="59"/>
      <c r="DYC485" s="59"/>
      <c r="DYD485" s="59"/>
      <c r="DYE485" s="59"/>
      <c r="DYF485" s="59"/>
      <c r="DYG485" s="59"/>
      <c r="DYH485" s="59"/>
      <c r="DYI485" s="59"/>
      <c r="DYJ485" s="59"/>
      <c r="DYK485" s="59"/>
      <c r="DYL485" s="59"/>
      <c r="DYM485" s="59"/>
      <c r="DYN485" s="59"/>
      <c r="DYO485" s="59"/>
      <c r="DYP485" s="59"/>
      <c r="DYQ485" s="59"/>
      <c r="DYR485" s="59"/>
      <c r="DYS485" s="59"/>
      <c r="DYT485" s="59"/>
      <c r="DYU485" s="59"/>
      <c r="DYV485" s="59"/>
      <c r="DYW485" s="59"/>
      <c r="DYX485" s="59"/>
      <c r="DYY485" s="59"/>
      <c r="DYZ485" s="59"/>
      <c r="DZA485" s="59"/>
      <c r="DZB485" s="59"/>
      <c r="DZC485" s="59"/>
      <c r="DZD485" s="59"/>
      <c r="DZE485" s="59"/>
      <c r="DZF485" s="59"/>
      <c r="DZG485" s="59"/>
      <c r="DZH485" s="59"/>
      <c r="DZI485" s="59"/>
      <c r="DZJ485" s="59"/>
      <c r="DZK485" s="59"/>
      <c r="DZL485" s="59"/>
      <c r="DZM485" s="59"/>
      <c r="DZN485" s="59"/>
      <c r="DZO485" s="59"/>
      <c r="DZP485" s="59"/>
      <c r="DZQ485" s="59"/>
      <c r="DZR485" s="59"/>
      <c r="DZS485" s="59"/>
      <c r="DZT485" s="59"/>
      <c r="DZU485" s="59"/>
      <c r="DZV485" s="59"/>
      <c r="DZW485" s="59"/>
      <c r="DZX485" s="59"/>
      <c r="DZY485" s="59"/>
      <c r="DZZ485" s="59"/>
      <c r="EAA485" s="59"/>
      <c r="EAB485" s="59"/>
      <c r="EAC485" s="59"/>
      <c r="EAD485" s="59"/>
      <c r="EAE485" s="59"/>
      <c r="EAF485" s="59"/>
      <c r="EAG485" s="59"/>
      <c r="EAH485" s="59"/>
      <c r="EAI485" s="59"/>
      <c r="EAJ485" s="59"/>
      <c r="EAK485" s="59"/>
      <c r="EAL485" s="59"/>
      <c r="EAM485" s="59"/>
      <c r="EAN485" s="59"/>
      <c r="EAO485" s="59"/>
      <c r="EAP485" s="59"/>
      <c r="EAQ485" s="59"/>
      <c r="EAR485" s="59"/>
      <c r="EAS485" s="59"/>
      <c r="EAT485" s="59"/>
      <c r="EAU485" s="59"/>
      <c r="EAV485" s="59"/>
      <c r="EAW485" s="59"/>
      <c r="EAX485" s="59"/>
      <c r="EAY485" s="59"/>
      <c r="EAZ485" s="59"/>
      <c r="EBA485" s="59"/>
      <c r="EBB485" s="59"/>
      <c r="EBC485" s="59"/>
      <c r="EBD485" s="59"/>
      <c r="EBE485" s="59"/>
      <c r="EBF485" s="59"/>
      <c r="EBG485" s="59"/>
      <c r="EBH485" s="59"/>
      <c r="EBI485" s="59"/>
      <c r="EBJ485" s="59"/>
      <c r="EBK485" s="59"/>
      <c r="EBL485" s="59"/>
      <c r="EBM485" s="59"/>
      <c r="EBN485" s="59"/>
      <c r="EBO485" s="59"/>
      <c r="EBP485" s="59"/>
      <c r="EBQ485" s="59"/>
      <c r="EBR485" s="59"/>
      <c r="EBS485" s="59"/>
      <c r="EBT485" s="59"/>
      <c r="EBU485" s="59"/>
      <c r="EBV485" s="59"/>
      <c r="EBW485" s="59"/>
      <c r="EBX485" s="59"/>
      <c r="EBY485" s="59"/>
      <c r="EBZ485" s="59"/>
      <c r="ECA485" s="59"/>
      <c r="ECB485" s="59"/>
      <c r="ECC485" s="59"/>
      <c r="ECD485" s="59"/>
      <c r="ECE485" s="59"/>
      <c r="ECF485" s="59"/>
      <c r="ECG485" s="59"/>
      <c r="ECH485" s="59"/>
      <c r="ECI485" s="59"/>
      <c r="ECJ485" s="59"/>
      <c r="ECK485" s="59"/>
      <c r="ECL485" s="59"/>
      <c r="ECM485" s="59"/>
      <c r="ECN485" s="59"/>
      <c r="ECO485" s="59"/>
      <c r="ECP485" s="59"/>
      <c r="ECQ485" s="59"/>
      <c r="ECR485" s="59"/>
      <c r="ECS485" s="59"/>
      <c r="ECT485" s="59"/>
      <c r="ECU485" s="59"/>
      <c r="ECV485" s="59"/>
      <c r="ECW485" s="59"/>
      <c r="ECX485" s="59"/>
      <c r="ECY485" s="59"/>
      <c r="ECZ485" s="59"/>
      <c r="EDA485" s="59"/>
      <c r="EDB485" s="59"/>
      <c r="EDC485" s="59"/>
      <c r="EDD485" s="59"/>
      <c r="EDE485" s="59"/>
      <c r="EDF485" s="59"/>
      <c r="EDG485" s="59"/>
      <c r="EDH485" s="59"/>
      <c r="EDI485" s="59"/>
      <c r="EDJ485" s="59"/>
      <c r="EDK485" s="59"/>
      <c r="EDL485" s="59"/>
      <c r="EDM485" s="59"/>
      <c r="EDN485" s="59"/>
      <c r="EDO485" s="59"/>
      <c r="EDP485" s="59"/>
      <c r="EDQ485" s="59"/>
      <c r="EDR485" s="59"/>
      <c r="EDS485" s="59"/>
      <c r="EDT485" s="59"/>
      <c r="EDU485" s="59"/>
      <c r="EDV485" s="59"/>
      <c r="EDW485" s="59"/>
      <c r="EDX485" s="59"/>
      <c r="EDY485" s="59"/>
      <c r="EDZ485" s="59"/>
      <c r="EEA485" s="59"/>
      <c r="EEB485" s="59"/>
      <c r="EEC485" s="59"/>
      <c r="EED485" s="59"/>
      <c r="EEE485" s="59"/>
      <c r="EEF485" s="59"/>
      <c r="EEG485" s="59"/>
      <c r="EEH485" s="59"/>
      <c r="EEI485" s="59"/>
      <c r="EEJ485" s="59"/>
      <c r="EEK485" s="59"/>
      <c r="EEL485" s="59"/>
      <c r="EEM485" s="59"/>
      <c r="EEN485" s="59"/>
      <c r="EEO485" s="59"/>
      <c r="EEP485" s="59"/>
      <c r="EEQ485" s="59"/>
      <c r="EER485" s="59"/>
      <c r="EES485" s="59"/>
      <c r="EET485" s="59"/>
      <c r="EEU485" s="59"/>
      <c r="EEV485" s="59"/>
      <c r="EEW485" s="59"/>
      <c r="EEX485" s="59"/>
      <c r="EEY485" s="59"/>
      <c r="EEZ485" s="59"/>
      <c r="EFA485" s="59"/>
      <c r="EFB485" s="59"/>
      <c r="EFC485" s="59"/>
      <c r="EFD485" s="59"/>
      <c r="EFE485" s="59"/>
      <c r="EFF485" s="59"/>
      <c r="EFG485" s="59"/>
      <c r="EFH485" s="59"/>
      <c r="EFI485" s="59"/>
      <c r="EFJ485" s="59"/>
      <c r="EFK485" s="59"/>
      <c r="EFL485" s="59"/>
      <c r="EFM485" s="59"/>
      <c r="EFN485" s="59"/>
      <c r="EFO485" s="59"/>
      <c r="EFP485" s="59"/>
      <c r="EFQ485" s="59"/>
      <c r="EFR485" s="59"/>
      <c r="EFS485" s="59"/>
      <c r="EFT485" s="59"/>
      <c r="EFU485" s="59"/>
      <c r="EFV485" s="59"/>
      <c r="EFW485" s="59"/>
      <c r="EFX485" s="59"/>
      <c r="EFY485" s="59"/>
      <c r="EFZ485" s="59"/>
      <c r="EGA485" s="59"/>
      <c r="EGB485" s="59"/>
      <c r="EGC485" s="59"/>
      <c r="EGD485" s="59"/>
      <c r="EGE485" s="59"/>
      <c r="EGF485" s="59"/>
      <c r="EGG485" s="59"/>
      <c r="EGH485" s="59"/>
      <c r="EGI485" s="59"/>
      <c r="EGJ485" s="59"/>
      <c r="EGK485" s="59"/>
      <c r="EGL485" s="59"/>
      <c r="EGM485" s="59"/>
      <c r="EGN485" s="59"/>
      <c r="EGO485" s="59"/>
      <c r="EGP485" s="59"/>
      <c r="EGQ485" s="59"/>
      <c r="EGR485" s="59"/>
      <c r="EGS485" s="59"/>
      <c r="EGT485" s="59"/>
      <c r="EGU485" s="59"/>
      <c r="EGV485" s="59"/>
      <c r="EGW485" s="59"/>
      <c r="EGX485" s="59"/>
      <c r="EGY485" s="59"/>
      <c r="EGZ485" s="59"/>
      <c r="EHA485" s="59"/>
      <c r="EHB485" s="59"/>
      <c r="EHC485" s="59"/>
      <c r="EHD485" s="59"/>
      <c r="EHE485" s="59"/>
      <c r="EHF485" s="59"/>
      <c r="EHG485" s="59"/>
      <c r="EHH485" s="59"/>
      <c r="EHI485" s="59"/>
      <c r="EHJ485" s="59"/>
      <c r="EHK485" s="59"/>
      <c r="EHL485" s="59"/>
      <c r="EHM485" s="59"/>
      <c r="EHN485" s="59"/>
      <c r="EHO485" s="59"/>
      <c r="EHP485" s="59"/>
      <c r="EHQ485" s="59"/>
      <c r="EHR485" s="59"/>
      <c r="EHS485" s="59"/>
      <c r="EHT485" s="59"/>
      <c r="EHU485" s="59"/>
      <c r="EHV485" s="59"/>
      <c r="EHW485" s="59"/>
      <c r="EHX485" s="59"/>
      <c r="EHY485" s="59"/>
      <c r="EHZ485" s="59"/>
      <c r="EIA485" s="59"/>
      <c r="EIB485" s="59"/>
      <c r="EIC485" s="59"/>
      <c r="EID485" s="59"/>
      <c r="EIE485" s="59"/>
      <c r="EIF485" s="59"/>
      <c r="EIG485" s="59"/>
      <c r="EIH485" s="59"/>
      <c r="EII485" s="59"/>
      <c r="EIJ485" s="59"/>
      <c r="EIK485" s="59"/>
      <c r="EIL485" s="59"/>
      <c r="EIM485" s="59"/>
      <c r="EIN485" s="59"/>
      <c r="EIO485" s="59"/>
      <c r="EIP485" s="59"/>
      <c r="EIQ485" s="59"/>
      <c r="EIR485" s="59"/>
      <c r="EIS485" s="59"/>
      <c r="EIT485" s="59"/>
      <c r="EIU485" s="59"/>
      <c r="EIV485" s="59"/>
      <c r="EIW485" s="59"/>
      <c r="EIX485" s="59"/>
      <c r="EIY485" s="59"/>
      <c r="EIZ485" s="59"/>
      <c r="EJA485" s="59"/>
      <c r="EJB485" s="59"/>
      <c r="EJC485" s="59"/>
      <c r="EJD485" s="59"/>
      <c r="EJE485" s="59"/>
      <c r="EJF485" s="59"/>
      <c r="EJG485" s="59"/>
      <c r="EJH485" s="59"/>
      <c r="EJI485" s="59"/>
      <c r="EJJ485" s="59"/>
      <c r="EJK485" s="59"/>
      <c r="EJL485" s="59"/>
      <c r="EJM485" s="59"/>
      <c r="EJN485" s="59"/>
      <c r="EJO485" s="59"/>
      <c r="EJP485" s="59"/>
      <c r="EJQ485" s="59"/>
      <c r="EJR485" s="59"/>
      <c r="EJS485" s="59"/>
      <c r="EJT485" s="59"/>
      <c r="EJU485" s="59"/>
      <c r="EJV485" s="59"/>
      <c r="EJW485" s="59"/>
      <c r="EJX485" s="59"/>
      <c r="EJY485" s="59"/>
      <c r="EJZ485" s="59"/>
      <c r="EKA485" s="59"/>
      <c r="EKB485" s="59"/>
      <c r="EKC485" s="59"/>
      <c r="EKD485" s="59"/>
      <c r="EKE485" s="59"/>
      <c r="EKF485" s="59"/>
      <c r="EKG485" s="59"/>
      <c r="EKH485" s="59"/>
      <c r="EKI485" s="59"/>
      <c r="EKJ485" s="59"/>
      <c r="EKK485" s="59"/>
      <c r="EKL485" s="59"/>
      <c r="EKM485" s="59"/>
      <c r="EKN485" s="59"/>
      <c r="EKO485" s="59"/>
      <c r="EKP485" s="59"/>
      <c r="EKQ485" s="59"/>
      <c r="EKR485" s="59"/>
      <c r="EKS485" s="59"/>
      <c r="EKT485" s="59"/>
      <c r="EKU485" s="59"/>
      <c r="EKV485" s="59"/>
      <c r="EKW485" s="59"/>
      <c r="EKX485" s="59"/>
      <c r="EKY485" s="59"/>
      <c r="EKZ485" s="59"/>
      <c r="ELA485" s="59"/>
      <c r="ELB485" s="59"/>
      <c r="ELC485" s="59"/>
      <c r="ELD485" s="59"/>
      <c r="ELE485" s="59"/>
      <c r="ELF485" s="59"/>
      <c r="ELG485" s="59"/>
      <c r="ELH485" s="59"/>
      <c r="ELI485" s="59"/>
      <c r="ELJ485" s="59"/>
      <c r="ELK485" s="59"/>
      <c r="ELL485" s="59"/>
      <c r="ELM485" s="59"/>
      <c r="ELN485" s="59"/>
      <c r="ELO485" s="59"/>
      <c r="ELP485" s="59"/>
      <c r="ELQ485" s="59"/>
      <c r="ELR485" s="59"/>
      <c r="ELS485" s="59"/>
      <c r="ELT485" s="59"/>
      <c r="ELU485" s="59"/>
      <c r="ELV485" s="59"/>
      <c r="ELW485" s="59"/>
      <c r="ELX485" s="59"/>
      <c r="ELY485" s="59"/>
      <c r="ELZ485" s="59"/>
      <c r="EMA485" s="59"/>
      <c r="EMB485" s="59"/>
      <c r="EMC485" s="59"/>
      <c r="EMD485" s="59"/>
      <c r="EME485" s="59"/>
      <c r="EMF485" s="59"/>
      <c r="EMG485" s="59"/>
      <c r="EMH485" s="59"/>
      <c r="EMI485" s="59"/>
      <c r="EMJ485" s="59"/>
      <c r="EMK485" s="59"/>
      <c r="EML485" s="59"/>
      <c r="EMM485" s="59"/>
      <c r="EMN485" s="59"/>
      <c r="EMO485" s="59"/>
      <c r="EMP485" s="59"/>
      <c r="EMQ485" s="59"/>
      <c r="EMR485" s="59"/>
      <c r="EMS485" s="59"/>
      <c r="EMT485" s="59"/>
      <c r="EMU485" s="59"/>
      <c r="EMV485" s="59"/>
      <c r="EMW485" s="59"/>
      <c r="EMX485" s="59"/>
      <c r="EMY485" s="59"/>
      <c r="EMZ485" s="59"/>
      <c r="ENA485" s="59"/>
      <c r="ENB485" s="59"/>
      <c r="ENC485" s="59"/>
      <c r="END485" s="59"/>
      <c r="ENE485" s="59"/>
      <c r="ENF485" s="59"/>
      <c r="ENG485" s="59"/>
      <c r="ENH485" s="59"/>
      <c r="ENI485" s="59"/>
      <c r="ENJ485" s="59"/>
      <c r="ENK485" s="59"/>
      <c r="ENL485" s="59"/>
      <c r="ENM485" s="59"/>
      <c r="ENN485" s="59"/>
      <c r="ENO485" s="59"/>
      <c r="ENP485" s="59"/>
      <c r="ENQ485" s="59"/>
      <c r="ENR485" s="59"/>
      <c r="ENS485" s="59"/>
      <c r="ENT485" s="59"/>
      <c r="ENU485" s="59"/>
      <c r="ENV485" s="59"/>
      <c r="ENW485" s="59"/>
      <c r="ENX485" s="59"/>
      <c r="ENY485" s="59"/>
      <c r="ENZ485" s="59"/>
      <c r="EOA485" s="59"/>
      <c r="EOB485" s="59"/>
      <c r="EOC485" s="59"/>
      <c r="EOD485" s="59"/>
      <c r="EOE485" s="59"/>
      <c r="EOF485" s="59"/>
      <c r="EOG485" s="59"/>
      <c r="EOH485" s="59"/>
      <c r="EOI485" s="59"/>
      <c r="EOJ485" s="59"/>
      <c r="EOK485" s="59"/>
      <c r="EOL485" s="59"/>
      <c r="EOM485" s="59"/>
      <c r="EON485" s="59"/>
      <c r="EOO485" s="59"/>
      <c r="EOP485" s="59"/>
      <c r="EOQ485" s="59"/>
      <c r="EOR485" s="59"/>
      <c r="EOS485" s="59"/>
      <c r="EOT485" s="59"/>
      <c r="EOU485" s="59"/>
      <c r="EOV485" s="59"/>
      <c r="EOW485" s="59"/>
      <c r="EOX485" s="59"/>
      <c r="EOY485" s="59"/>
      <c r="EOZ485" s="59"/>
      <c r="EPA485" s="59"/>
      <c r="EPB485" s="59"/>
      <c r="EPC485" s="59"/>
      <c r="EPD485" s="59"/>
      <c r="EPE485" s="59"/>
      <c r="EPF485" s="59"/>
      <c r="EPG485" s="59"/>
      <c r="EPH485" s="59"/>
      <c r="EPI485" s="59"/>
      <c r="EPJ485" s="59"/>
      <c r="EPK485" s="59"/>
      <c r="EPL485" s="59"/>
      <c r="EPM485" s="59"/>
      <c r="EPN485" s="59"/>
      <c r="EPO485" s="59"/>
      <c r="EPP485" s="59"/>
      <c r="EPQ485" s="59"/>
      <c r="EPR485" s="59"/>
      <c r="EPS485" s="59"/>
      <c r="EPT485" s="59"/>
      <c r="EPU485" s="59"/>
      <c r="EPV485" s="59"/>
      <c r="EPW485" s="59"/>
      <c r="EPX485" s="59"/>
      <c r="EPY485" s="59"/>
      <c r="EPZ485" s="59"/>
      <c r="EQA485" s="59"/>
      <c r="EQB485" s="59"/>
      <c r="EQC485" s="59"/>
      <c r="EQD485" s="59"/>
      <c r="EQE485" s="59"/>
      <c r="EQF485" s="59"/>
      <c r="EQG485" s="59"/>
      <c r="EQH485" s="59"/>
      <c r="EQI485" s="59"/>
      <c r="EQJ485" s="59"/>
      <c r="EQK485" s="59"/>
      <c r="EQL485" s="59"/>
      <c r="EQM485" s="59"/>
      <c r="EQN485" s="59"/>
      <c r="EQO485" s="59"/>
      <c r="EQP485" s="59"/>
      <c r="EQQ485" s="59"/>
      <c r="EQR485" s="59"/>
      <c r="EQS485" s="59"/>
      <c r="EQT485" s="59"/>
      <c r="EQU485" s="59"/>
      <c r="EQV485" s="59"/>
      <c r="EQW485" s="59"/>
      <c r="EQX485" s="59"/>
      <c r="EQY485" s="59"/>
      <c r="EQZ485" s="59"/>
      <c r="ERA485" s="59"/>
      <c r="ERB485" s="59"/>
      <c r="ERC485" s="59"/>
      <c r="ERD485" s="59"/>
      <c r="ERE485" s="59"/>
      <c r="ERF485" s="59"/>
      <c r="ERG485" s="59"/>
      <c r="ERH485" s="59"/>
      <c r="ERI485" s="59"/>
      <c r="ERJ485" s="59"/>
      <c r="ERK485" s="59"/>
      <c r="ERL485" s="59"/>
      <c r="ERM485" s="59"/>
      <c r="ERN485" s="59"/>
      <c r="ERO485" s="59"/>
      <c r="ERP485" s="59"/>
      <c r="ERQ485" s="59"/>
      <c r="ERR485" s="59"/>
      <c r="ERS485" s="59"/>
      <c r="ERT485" s="59"/>
      <c r="ERU485" s="59"/>
      <c r="ERV485" s="59"/>
      <c r="ERW485" s="59"/>
      <c r="ERX485" s="59"/>
      <c r="ERY485" s="59"/>
      <c r="ERZ485" s="59"/>
      <c r="ESA485" s="59"/>
      <c r="ESB485" s="59"/>
      <c r="ESC485" s="59"/>
      <c r="ESD485" s="59"/>
      <c r="ESE485" s="59"/>
      <c r="ESF485" s="59"/>
      <c r="ESG485" s="59"/>
      <c r="ESH485" s="59"/>
      <c r="ESI485" s="59"/>
      <c r="ESJ485" s="59"/>
      <c r="ESK485" s="59"/>
      <c r="ESL485" s="59"/>
      <c r="ESM485" s="59"/>
      <c r="ESN485" s="59"/>
      <c r="ESO485" s="59"/>
      <c r="ESP485" s="59"/>
      <c r="ESQ485" s="59"/>
      <c r="ESR485" s="59"/>
      <c r="ESS485" s="59"/>
      <c r="EST485" s="59"/>
      <c r="ESU485" s="59"/>
      <c r="ESV485" s="59"/>
      <c r="ESW485" s="59"/>
      <c r="ESX485" s="59"/>
      <c r="ESY485" s="59"/>
      <c r="ESZ485" s="59"/>
      <c r="ETA485" s="59"/>
      <c r="ETB485" s="59"/>
      <c r="ETC485" s="59"/>
      <c r="ETD485" s="59"/>
      <c r="ETE485" s="59"/>
      <c r="ETF485" s="59"/>
      <c r="ETG485" s="59"/>
      <c r="ETH485" s="59"/>
      <c r="ETI485" s="59"/>
      <c r="ETJ485" s="59"/>
      <c r="ETK485" s="59"/>
      <c r="ETL485" s="59"/>
      <c r="ETM485" s="59"/>
      <c r="ETN485" s="59"/>
      <c r="ETO485" s="59"/>
      <c r="ETP485" s="59"/>
      <c r="ETQ485" s="59"/>
      <c r="ETR485" s="59"/>
      <c r="ETS485" s="59"/>
      <c r="ETT485" s="59"/>
      <c r="ETU485" s="59"/>
      <c r="ETV485" s="59"/>
      <c r="ETW485" s="59"/>
      <c r="ETX485" s="59"/>
      <c r="ETY485" s="59"/>
      <c r="ETZ485" s="59"/>
      <c r="EUA485" s="59"/>
      <c r="EUB485" s="59"/>
      <c r="EUC485" s="59"/>
      <c r="EUD485" s="59"/>
      <c r="EUE485" s="59"/>
      <c r="EUF485" s="59"/>
      <c r="EUG485" s="59"/>
      <c r="EUH485" s="59"/>
      <c r="EUI485" s="59"/>
      <c r="EUJ485" s="59"/>
      <c r="EUK485" s="59"/>
      <c r="EUL485" s="59"/>
      <c r="EUM485" s="59"/>
      <c r="EUN485" s="59"/>
      <c r="EUO485" s="59"/>
      <c r="EUP485" s="59"/>
      <c r="EUQ485" s="59"/>
      <c r="EUR485" s="59"/>
      <c r="EUS485" s="59"/>
      <c r="EUT485" s="59"/>
      <c r="EUU485" s="59"/>
      <c r="EUV485" s="59"/>
      <c r="EUW485" s="59"/>
      <c r="EUX485" s="59"/>
      <c r="EUY485" s="59"/>
      <c r="EUZ485" s="59"/>
      <c r="EVA485" s="59"/>
      <c r="EVB485" s="59"/>
      <c r="EVC485" s="59"/>
      <c r="EVD485" s="59"/>
      <c r="EVE485" s="59"/>
      <c r="EVF485" s="59"/>
      <c r="EVG485" s="59"/>
      <c r="EVH485" s="59"/>
      <c r="EVI485" s="59"/>
      <c r="EVJ485" s="59"/>
      <c r="EVK485" s="59"/>
      <c r="EVL485" s="59"/>
      <c r="EVM485" s="59"/>
      <c r="EVN485" s="59"/>
      <c r="EVO485" s="59"/>
      <c r="EVP485" s="59"/>
      <c r="EVQ485" s="59"/>
      <c r="EVR485" s="59"/>
      <c r="EVS485" s="59"/>
      <c r="EVT485" s="59"/>
      <c r="EVU485" s="59"/>
      <c r="EVV485" s="59"/>
      <c r="EVW485" s="59"/>
      <c r="EVX485" s="59"/>
      <c r="EVY485" s="59"/>
      <c r="EVZ485" s="59"/>
      <c r="EWA485" s="59"/>
      <c r="EWB485" s="59"/>
      <c r="EWC485" s="59"/>
      <c r="EWD485" s="59"/>
      <c r="EWE485" s="59"/>
      <c r="EWF485" s="59"/>
      <c r="EWG485" s="59"/>
      <c r="EWH485" s="59"/>
      <c r="EWI485" s="59"/>
      <c r="EWJ485" s="59"/>
      <c r="EWK485" s="59"/>
      <c r="EWL485" s="59"/>
      <c r="EWM485" s="59"/>
      <c r="EWN485" s="59"/>
      <c r="EWO485" s="59"/>
      <c r="EWP485" s="59"/>
      <c r="EWQ485" s="59"/>
      <c r="EWR485" s="59"/>
      <c r="EWS485" s="59"/>
      <c r="EWT485" s="59"/>
      <c r="EWU485" s="59"/>
      <c r="EWV485" s="59"/>
      <c r="EWW485" s="59"/>
      <c r="EWX485" s="59"/>
      <c r="EWY485" s="59"/>
      <c r="EWZ485" s="59"/>
      <c r="EXA485" s="59"/>
      <c r="EXB485" s="59"/>
      <c r="EXC485" s="59"/>
      <c r="EXD485" s="59"/>
      <c r="EXE485" s="59"/>
      <c r="EXF485" s="59"/>
      <c r="EXG485" s="59"/>
      <c r="EXH485" s="59"/>
      <c r="EXI485" s="59"/>
      <c r="EXJ485" s="59"/>
      <c r="EXK485" s="59"/>
      <c r="EXL485" s="59"/>
      <c r="EXM485" s="59"/>
      <c r="EXN485" s="59"/>
      <c r="EXO485" s="59"/>
      <c r="EXP485" s="59"/>
      <c r="EXQ485" s="59"/>
      <c r="EXR485" s="59"/>
      <c r="EXS485" s="59"/>
      <c r="EXT485" s="59"/>
      <c r="EXU485" s="59"/>
      <c r="EXV485" s="59"/>
      <c r="EXW485" s="59"/>
      <c r="EXX485" s="59"/>
      <c r="EXY485" s="59"/>
      <c r="EXZ485" s="59"/>
      <c r="EYA485" s="59"/>
      <c r="EYB485" s="59"/>
      <c r="EYC485" s="59"/>
      <c r="EYD485" s="59"/>
      <c r="EYE485" s="59"/>
      <c r="EYF485" s="59"/>
      <c r="EYG485" s="59"/>
      <c r="EYH485" s="59"/>
      <c r="EYI485" s="59"/>
      <c r="EYJ485" s="59"/>
      <c r="EYK485" s="59"/>
      <c r="EYL485" s="59"/>
      <c r="EYM485" s="59"/>
      <c r="EYN485" s="59"/>
      <c r="EYO485" s="59"/>
      <c r="EYP485" s="59"/>
      <c r="EYQ485" s="59"/>
      <c r="EYR485" s="59"/>
      <c r="EYS485" s="59"/>
      <c r="EYT485" s="59"/>
      <c r="EYU485" s="59"/>
      <c r="EYV485" s="59"/>
      <c r="EYW485" s="59"/>
      <c r="EYX485" s="59"/>
      <c r="EYY485" s="59"/>
      <c r="EYZ485" s="59"/>
      <c r="EZA485" s="59"/>
      <c r="EZB485" s="59"/>
      <c r="EZC485" s="59"/>
      <c r="EZD485" s="59"/>
      <c r="EZE485" s="59"/>
      <c r="EZF485" s="59"/>
      <c r="EZG485" s="59"/>
      <c r="EZH485" s="59"/>
      <c r="EZI485" s="59"/>
      <c r="EZJ485" s="59"/>
      <c r="EZK485" s="59"/>
      <c r="EZL485" s="59"/>
      <c r="EZM485" s="59"/>
      <c r="EZN485" s="59"/>
      <c r="EZO485" s="59"/>
      <c r="EZP485" s="59"/>
      <c r="EZQ485" s="59"/>
      <c r="EZR485" s="59"/>
      <c r="EZS485" s="59"/>
      <c r="EZT485" s="59"/>
      <c r="EZU485" s="59"/>
      <c r="EZV485" s="59"/>
      <c r="EZW485" s="59"/>
      <c r="EZX485" s="59"/>
      <c r="EZY485" s="59"/>
      <c r="EZZ485" s="59"/>
      <c r="FAA485" s="59"/>
      <c r="FAB485" s="59"/>
      <c r="FAC485" s="59"/>
      <c r="FAD485" s="59"/>
      <c r="FAE485" s="59"/>
      <c r="FAF485" s="59"/>
      <c r="FAG485" s="59"/>
      <c r="FAH485" s="59"/>
      <c r="FAI485" s="59"/>
      <c r="FAJ485" s="59"/>
      <c r="FAK485" s="59"/>
      <c r="FAL485" s="59"/>
      <c r="FAM485" s="59"/>
      <c r="FAN485" s="59"/>
      <c r="FAO485" s="59"/>
      <c r="FAP485" s="59"/>
      <c r="FAQ485" s="59"/>
      <c r="FAR485" s="59"/>
      <c r="FAS485" s="59"/>
      <c r="FAT485" s="59"/>
      <c r="FAU485" s="59"/>
      <c r="FAV485" s="59"/>
      <c r="FAW485" s="59"/>
      <c r="FAX485" s="59"/>
      <c r="FAY485" s="59"/>
      <c r="FAZ485" s="59"/>
      <c r="FBA485" s="59"/>
      <c r="FBB485" s="59"/>
      <c r="FBC485" s="59"/>
      <c r="FBD485" s="59"/>
      <c r="FBE485" s="59"/>
      <c r="FBF485" s="59"/>
      <c r="FBG485" s="59"/>
      <c r="FBH485" s="59"/>
      <c r="FBI485" s="59"/>
      <c r="FBJ485" s="59"/>
      <c r="FBK485" s="59"/>
      <c r="FBL485" s="59"/>
      <c r="FBM485" s="59"/>
      <c r="FBN485" s="59"/>
      <c r="FBO485" s="59"/>
      <c r="FBP485" s="59"/>
      <c r="FBQ485" s="59"/>
      <c r="FBR485" s="59"/>
      <c r="FBS485" s="59"/>
      <c r="FBT485" s="59"/>
      <c r="FBU485" s="59"/>
      <c r="FBV485" s="59"/>
      <c r="FBW485" s="59"/>
      <c r="FBX485" s="59"/>
      <c r="FBY485" s="59"/>
      <c r="FBZ485" s="59"/>
      <c r="FCA485" s="59"/>
      <c r="FCB485" s="59"/>
      <c r="FCC485" s="59"/>
      <c r="FCD485" s="59"/>
      <c r="FCE485" s="59"/>
      <c r="FCF485" s="59"/>
      <c r="FCG485" s="59"/>
      <c r="FCH485" s="59"/>
      <c r="FCI485" s="59"/>
      <c r="FCJ485" s="59"/>
      <c r="FCK485" s="59"/>
      <c r="FCL485" s="59"/>
      <c r="FCM485" s="59"/>
      <c r="FCN485" s="59"/>
      <c r="FCO485" s="59"/>
      <c r="FCP485" s="59"/>
      <c r="FCQ485" s="59"/>
      <c r="FCR485" s="59"/>
      <c r="FCS485" s="59"/>
      <c r="FCT485" s="59"/>
      <c r="FCU485" s="59"/>
      <c r="FCV485" s="59"/>
      <c r="FCW485" s="59"/>
      <c r="FCX485" s="59"/>
      <c r="FCY485" s="59"/>
      <c r="FCZ485" s="59"/>
      <c r="FDA485" s="59"/>
      <c r="FDB485" s="59"/>
      <c r="FDC485" s="59"/>
      <c r="FDD485" s="59"/>
      <c r="FDE485" s="59"/>
      <c r="FDF485" s="59"/>
      <c r="FDG485" s="59"/>
      <c r="FDH485" s="59"/>
      <c r="FDI485" s="59"/>
      <c r="FDJ485" s="59"/>
      <c r="FDK485" s="59"/>
      <c r="FDL485" s="59"/>
      <c r="FDM485" s="59"/>
      <c r="FDN485" s="59"/>
      <c r="FDO485" s="59"/>
      <c r="FDP485" s="59"/>
      <c r="FDQ485" s="59"/>
      <c r="FDR485" s="59"/>
      <c r="FDS485" s="59"/>
      <c r="FDT485" s="59"/>
      <c r="FDU485" s="59"/>
      <c r="FDV485" s="59"/>
      <c r="FDW485" s="59"/>
      <c r="FDX485" s="59"/>
      <c r="FDY485" s="59"/>
      <c r="FDZ485" s="59"/>
      <c r="FEA485" s="59"/>
      <c r="FEB485" s="59"/>
      <c r="FEC485" s="59"/>
      <c r="FED485" s="59"/>
      <c r="FEE485" s="59"/>
      <c r="FEF485" s="59"/>
      <c r="FEG485" s="59"/>
      <c r="FEH485" s="59"/>
      <c r="FEI485" s="59"/>
      <c r="FEJ485" s="59"/>
      <c r="FEK485" s="59"/>
      <c r="FEL485" s="59"/>
      <c r="FEM485" s="59"/>
      <c r="FEN485" s="59"/>
      <c r="FEO485" s="59"/>
      <c r="FEP485" s="59"/>
      <c r="FEQ485" s="59"/>
      <c r="FER485" s="59"/>
      <c r="FES485" s="59"/>
      <c r="FET485" s="59"/>
      <c r="FEU485" s="59"/>
      <c r="FEV485" s="59"/>
      <c r="FEW485" s="59"/>
      <c r="FEX485" s="59"/>
      <c r="FEY485" s="59"/>
      <c r="FEZ485" s="59"/>
      <c r="FFA485" s="59"/>
      <c r="FFB485" s="59"/>
      <c r="FFC485" s="59"/>
      <c r="FFD485" s="59"/>
      <c r="FFE485" s="59"/>
      <c r="FFF485" s="59"/>
      <c r="FFG485" s="59"/>
      <c r="FFH485" s="59"/>
      <c r="FFI485" s="59"/>
      <c r="FFJ485" s="59"/>
      <c r="FFK485" s="59"/>
      <c r="FFL485" s="59"/>
      <c r="FFM485" s="59"/>
      <c r="FFN485" s="59"/>
      <c r="FFO485" s="59"/>
      <c r="FFP485" s="59"/>
      <c r="FFQ485" s="59"/>
      <c r="FFR485" s="59"/>
      <c r="FFS485" s="59"/>
      <c r="FFT485" s="59"/>
      <c r="FFU485" s="59"/>
      <c r="FFV485" s="59"/>
      <c r="FFW485" s="59"/>
      <c r="FFX485" s="59"/>
      <c r="FFY485" s="59"/>
      <c r="FFZ485" s="59"/>
      <c r="FGA485" s="59"/>
      <c r="FGB485" s="59"/>
      <c r="FGC485" s="59"/>
      <c r="FGD485" s="59"/>
      <c r="FGE485" s="59"/>
      <c r="FGF485" s="59"/>
      <c r="FGG485" s="59"/>
      <c r="FGH485" s="59"/>
      <c r="FGI485" s="59"/>
      <c r="FGJ485" s="59"/>
      <c r="FGK485" s="59"/>
      <c r="FGL485" s="59"/>
      <c r="FGM485" s="59"/>
      <c r="FGN485" s="59"/>
      <c r="FGO485" s="59"/>
      <c r="FGP485" s="59"/>
      <c r="FGQ485" s="59"/>
      <c r="FGR485" s="59"/>
      <c r="FGS485" s="59"/>
      <c r="FGT485" s="59"/>
      <c r="FGU485" s="59"/>
      <c r="FGV485" s="59"/>
      <c r="FGW485" s="59"/>
      <c r="FGX485" s="59"/>
      <c r="FGY485" s="59"/>
      <c r="FGZ485" s="59"/>
      <c r="FHA485" s="59"/>
      <c r="FHB485" s="59"/>
      <c r="FHC485" s="59"/>
      <c r="FHD485" s="59"/>
      <c r="FHE485" s="59"/>
      <c r="FHF485" s="59"/>
      <c r="FHG485" s="59"/>
      <c r="FHH485" s="59"/>
      <c r="FHI485" s="59"/>
      <c r="FHJ485" s="59"/>
      <c r="FHK485" s="59"/>
      <c r="FHL485" s="59"/>
      <c r="FHM485" s="59"/>
      <c r="FHN485" s="59"/>
      <c r="FHO485" s="59"/>
      <c r="FHP485" s="59"/>
      <c r="FHQ485" s="59"/>
      <c r="FHR485" s="59"/>
      <c r="FHS485" s="59"/>
      <c r="FHT485" s="59"/>
      <c r="FHU485" s="59"/>
      <c r="FHV485" s="59"/>
      <c r="FHW485" s="59"/>
      <c r="FHX485" s="59"/>
      <c r="FHY485" s="59"/>
      <c r="FHZ485" s="59"/>
      <c r="FIA485" s="59"/>
      <c r="FIB485" s="59"/>
      <c r="FIC485" s="59"/>
      <c r="FID485" s="59"/>
      <c r="FIE485" s="59"/>
      <c r="FIF485" s="59"/>
      <c r="FIG485" s="59"/>
      <c r="FIH485" s="59"/>
      <c r="FII485" s="59"/>
      <c r="FIJ485" s="59"/>
      <c r="FIK485" s="59"/>
      <c r="FIL485" s="59"/>
      <c r="FIM485" s="59"/>
      <c r="FIN485" s="59"/>
      <c r="FIO485" s="59"/>
      <c r="FIP485" s="59"/>
      <c r="FIQ485" s="59"/>
      <c r="FIR485" s="59"/>
      <c r="FIS485" s="59"/>
      <c r="FIT485" s="59"/>
      <c r="FIU485" s="59"/>
      <c r="FIV485" s="59"/>
      <c r="FIW485" s="59"/>
      <c r="FIX485" s="59"/>
      <c r="FIY485" s="59"/>
      <c r="FIZ485" s="59"/>
      <c r="FJA485" s="59"/>
      <c r="FJB485" s="59"/>
      <c r="FJC485" s="59"/>
      <c r="FJD485" s="59"/>
    </row>
    <row r="486" spans="1:4320" s="66" customFormat="1" ht="23.25" customHeight="1" x14ac:dyDescent="0.2">
      <c r="B486" s="66" t="s">
        <v>839</v>
      </c>
      <c r="I486" s="184"/>
      <c r="J486" s="184"/>
      <c r="K486" s="198">
        <v>100000</v>
      </c>
      <c r="L486" s="184"/>
      <c r="M486" s="65">
        <v>64163.008384773537</v>
      </c>
      <c r="N486" s="114"/>
      <c r="O486" s="58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  <c r="EQ486" s="59"/>
      <c r="ER486" s="59"/>
      <c r="ES486" s="59"/>
      <c r="ET486" s="59"/>
      <c r="EU486" s="59"/>
      <c r="EV486" s="59"/>
      <c r="EW486" s="59"/>
      <c r="EX486" s="59"/>
      <c r="EY486" s="59"/>
      <c r="EZ486" s="59"/>
      <c r="FA486" s="59"/>
      <c r="FB486" s="59"/>
      <c r="FC486" s="59"/>
      <c r="FD486" s="59"/>
      <c r="FE486" s="59"/>
      <c r="FF486" s="59"/>
      <c r="FG486" s="59"/>
      <c r="FH486" s="59"/>
      <c r="FI486" s="59"/>
      <c r="FJ486" s="59"/>
      <c r="FK486" s="59"/>
      <c r="FL486" s="59"/>
      <c r="FM486" s="59"/>
      <c r="FN486" s="59"/>
      <c r="FO486" s="59"/>
      <c r="FP486" s="59"/>
      <c r="FQ486" s="59"/>
      <c r="FR486" s="59"/>
      <c r="FS486" s="59"/>
      <c r="FT486" s="59"/>
      <c r="FU486" s="59"/>
      <c r="FV486" s="59"/>
      <c r="FW486" s="59"/>
      <c r="FX486" s="59"/>
      <c r="FY486" s="59"/>
      <c r="FZ486" s="59"/>
      <c r="GA486" s="59"/>
      <c r="GB486" s="59"/>
      <c r="GC486" s="59"/>
      <c r="GD486" s="59"/>
      <c r="GE486" s="59"/>
      <c r="GF486" s="59"/>
      <c r="GG486" s="59"/>
      <c r="GH486" s="59"/>
      <c r="GI486" s="59"/>
      <c r="GJ486" s="59"/>
      <c r="GK486" s="59"/>
      <c r="GL486" s="59"/>
      <c r="GM486" s="59"/>
      <c r="GN486" s="59"/>
      <c r="GO486" s="59"/>
      <c r="GP486" s="59"/>
      <c r="GQ486" s="59"/>
      <c r="GR486" s="59"/>
      <c r="GS486" s="59"/>
      <c r="GT486" s="59"/>
      <c r="GU486" s="59"/>
      <c r="GV486" s="59"/>
      <c r="GW486" s="59"/>
      <c r="GX486" s="59"/>
      <c r="GY486" s="59"/>
      <c r="GZ486" s="59"/>
      <c r="HA486" s="59"/>
      <c r="HB486" s="59"/>
      <c r="HC486" s="59"/>
      <c r="HD486" s="59"/>
      <c r="HE486" s="59"/>
      <c r="HF486" s="59"/>
      <c r="HG486" s="59"/>
      <c r="HH486" s="59"/>
      <c r="HI486" s="59"/>
      <c r="HJ486" s="59"/>
      <c r="HK486" s="59"/>
      <c r="HL486" s="59"/>
      <c r="HM486" s="59"/>
      <c r="HN486" s="59"/>
      <c r="HO486" s="59"/>
      <c r="HP486" s="59"/>
      <c r="HQ486" s="59"/>
      <c r="HR486" s="59"/>
      <c r="HS486" s="59"/>
      <c r="HT486" s="59"/>
      <c r="HU486" s="59"/>
      <c r="HV486" s="59"/>
      <c r="HW486" s="59"/>
      <c r="HX486" s="59"/>
      <c r="HY486" s="59"/>
      <c r="HZ486" s="59"/>
      <c r="IA486" s="59"/>
      <c r="IB486" s="59"/>
      <c r="IC486" s="59"/>
      <c r="ID486" s="59"/>
      <c r="IE486" s="59"/>
      <c r="IF486" s="59"/>
      <c r="IG486" s="59"/>
      <c r="IH486" s="59"/>
      <c r="II486" s="59"/>
      <c r="IJ486" s="59"/>
      <c r="IK486" s="59"/>
      <c r="IL486" s="59"/>
      <c r="IM486" s="59"/>
      <c r="IN486" s="59"/>
      <c r="IO486" s="59"/>
      <c r="IP486" s="59"/>
      <c r="IQ486" s="59"/>
      <c r="IR486" s="59"/>
      <c r="IS486" s="59"/>
      <c r="IT486" s="59"/>
      <c r="IU486" s="59"/>
      <c r="IV486" s="59"/>
      <c r="IW486" s="59"/>
      <c r="IX486" s="59"/>
      <c r="IY486" s="59"/>
      <c r="IZ486" s="59"/>
      <c r="JA486" s="59"/>
      <c r="JB486" s="59"/>
      <c r="JC486" s="59"/>
      <c r="JD486" s="59"/>
      <c r="JE486" s="59"/>
      <c r="JF486" s="59"/>
      <c r="JG486" s="59"/>
      <c r="JH486" s="59"/>
      <c r="JI486" s="59"/>
      <c r="JJ486" s="59"/>
      <c r="JK486" s="59"/>
      <c r="JL486" s="59"/>
      <c r="JM486" s="59"/>
      <c r="JN486" s="59"/>
      <c r="JO486" s="59"/>
      <c r="JP486" s="59"/>
      <c r="JQ486" s="59"/>
      <c r="JR486" s="59"/>
      <c r="JS486" s="59"/>
      <c r="JT486" s="59"/>
      <c r="JU486" s="59"/>
      <c r="JV486" s="59"/>
      <c r="JW486" s="59"/>
      <c r="JX486" s="59"/>
      <c r="JY486" s="59"/>
      <c r="JZ486" s="59"/>
      <c r="KA486" s="59"/>
      <c r="KB486" s="59"/>
      <c r="KC486" s="59"/>
      <c r="KD486" s="59"/>
      <c r="KE486" s="59"/>
      <c r="KF486" s="59"/>
      <c r="KG486" s="59"/>
      <c r="KH486" s="59"/>
      <c r="KI486" s="59"/>
      <c r="KJ486" s="59"/>
      <c r="KK486" s="59"/>
      <c r="KL486" s="59"/>
      <c r="KM486" s="59"/>
      <c r="KN486" s="59"/>
      <c r="KO486" s="59"/>
      <c r="KP486" s="59"/>
      <c r="KQ486" s="59"/>
      <c r="KR486" s="59"/>
      <c r="KS486" s="59"/>
      <c r="KT486" s="59"/>
      <c r="KU486" s="59"/>
      <c r="KV486" s="59"/>
      <c r="KW486" s="59"/>
      <c r="KX486" s="59"/>
      <c r="KY486" s="59"/>
      <c r="KZ486" s="59"/>
      <c r="LA486" s="59"/>
      <c r="LB486" s="59"/>
      <c r="LC486" s="59"/>
      <c r="LD486" s="59"/>
      <c r="LE486" s="59"/>
      <c r="LF486" s="59"/>
      <c r="LG486" s="59"/>
      <c r="LH486" s="59"/>
      <c r="LI486" s="59"/>
      <c r="LJ486" s="59"/>
      <c r="LK486" s="59"/>
      <c r="LL486" s="59"/>
      <c r="LM486" s="59"/>
      <c r="LN486" s="59"/>
      <c r="LO486" s="59"/>
      <c r="LP486" s="59"/>
      <c r="LQ486" s="59"/>
      <c r="LR486" s="59"/>
      <c r="LS486" s="59"/>
      <c r="LT486" s="59"/>
      <c r="LU486" s="59"/>
      <c r="LV486" s="59"/>
      <c r="LW486" s="59"/>
      <c r="LX486" s="59"/>
      <c r="LY486" s="59"/>
      <c r="LZ486" s="59"/>
      <c r="MA486" s="59"/>
      <c r="MB486" s="59"/>
      <c r="MC486" s="59"/>
      <c r="MD486" s="59"/>
      <c r="ME486" s="59"/>
      <c r="MF486" s="59"/>
      <c r="MG486" s="59"/>
      <c r="MH486" s="59"/>
      <c r="MI486" s="59"/>
      <c r="MJ486" s="59"/>
      <c r="MK486" s="59"/>
      <c r="ML486" s="59"/>
      <c r="MM486" s="59"/>
      <c r="MN486" s="59"/>
      <c r="MO486" s="59"/>
      <c r="MP486" s="59"/>
      <c r="MQ486" s="59"/>
      <c r="MR486" s="59"/>
      <c r="MS486" s="59"/>
      <c r="MT486" s="59"/>
      <c r="MU486" s="59"/>
      <c r="MV486" s="59"/>
      <c r="MW486" s="59"/>
      <c r="MX486" s="59"/>
      <c r="MY486" s="59"/>
      <c r="MZ486" s="59"/>
      <c r="NA486" s="59"/>
      <c r="NB486" s="59"/>
      <c r="NC486" s="59"/>
      <c r="ND486" s="59"/>
      <c r="NE486" s="59"/>
      <c r="NF486" s="59"/>
      <c r="NG486" s="59"/>
      <c r="NH486" s="59"/>
      <c r="NI486" s="59"/>
      <c r="NJ486" s="59"/>
      <c r="NK486" s="59"/>
      <c r="NL486" s="59"/>
      <c r="NM486" s="59"/>
      <c r="NN486" s="59"/>
      <c r="NO486" s="59"/>
      <c r="NP486" s="59"/>
      <c r="NQ486" s="59"/>
      <c r="NR486" s="59"/>
      <c r="NS486" s="59"/>
      <c r="NT486" s="59"/>
      <c r="NU486" s="59"/>
      <c r="NV486" s="59"/>
      <c r="NW486" s="59"/>
      <c r="NX486" s="59"/>
      <c r="NY486" s="59"/>
      <c r="NZ486" s="59"/>
      <c r="OA486" s="59"/>
      <c r="OB486" s="59"/>
      <c r="OC486" s="59"/>
      <c r="OD486" s="59"/>
      <c r="OE486" s="59"/>
      <c r="OF486" s="59"/>
      <c r="OG486" s="59"/>
      <c r="OH486" s="59"/>
      <c r="OI486" s="59"/>
      <c r="OJ486" s="59"/>
      <c r="OK486" s="59"/>
      <c r="OL486" s="59"/>
      <c r="OM486" s="59"/>
      <c r="ON486" s="59"/>
      <c r="OO486" s="59"/>
      <c r="OP486" s="59"/>
      <c r="OQ486" s="59"/>
      <c r="OR486" s="59"/>
      <c r="OS486" s="59"/>
      <c r="OT486" s="59"/>
      <c r="OU486" s="59"/>
      <c r="OV486" s="59"/>
      <c r="OW486" s="59"/>
      <c r="OX486" s="59"/>
      <c r="OY486" s="59"/>
      <c r="OZ486" s="59"/>
      <c r="PA486" s="59"/>
      <c r="PB486" s="59"/>
      <c r="PC486" s="59"/>
      <c r="PD486" s="59"/>
      <c r="PE486" s="59"/>
      <c r="PF486" s="59"/>
      <c r="PG486" s="59"/>
      <c r="PH486" s="59"/>
      <c r="PI486" s="59"/>
      <c r="PJ486" s="59"/>
      <c r="PK486" s="59"/>
      <c r="PL486" s="59"/>
      <c r="PM486" s="59"/>
      <c r="PN486" s="59"/>
      <c r="PO486" s="59"/>
      <c r="PP486" s="59"/>
      <c r="PQ486" s="59"/>
      <c r="PR486" s="59"/>
      <c r="PS486" s="59"/>
      <c r="PT486" s="59"/>
      <c r="PU486" s="59"/>
      <c r="PV486" s="59"/>
      <c r="PW486" s="59"/>
      <c r="PX486" s="59"/>
      <c r="PY486" s="59"/>
      <c r="PZ486" s="59"/>
      <c r="QA486" s="59"/>
      <c r="QB486" s="59"/>
      <c r="QC486" s="59"/>
      <c r="QD486" s="59"/>
      <c r="QE486" s="59"/>
      <c r="QF486" s="59"/>
      <c r="QG486" s="59"/>
      <c r="QH486" s="59"/>
      <c r="QI486" s="59"/>
      <c r="QJ486" s="59"/>
      <c r="QK486" s="59"/>
      <c r="QL486" s="59"/>
      <c r="QM486" s="59"/>
      <c r="QN486" s="59"/>
      <c r="QO486" s="59"/>
      <c r="QP486" s="59"/>
      <c r="QQ486" s="59"/>
      <c r="QR486" s="59"/>
      <c r="QS486" s="59"/>
      <c r="QT486" s="59"/>
      <c r="QU486" s="59"/>
      <c r="QV486" s="59"/>
      <c r="QW486" s="59"/>
      <c r="QX486" s="59"/>
      <c r="QY486" s="59"/>
      <c r="QZ486" s="59"/>
      <c r="RA486" s="59"/>
      <c r="RB486" s="59"/>
      <c r="RC486" s="59"/>
      <c r="RD486" s="59"/>
      <c r="RE486" s="59"/>
      <c r="RF486" s="59"/>
      <c r="RG486" s="59"/>
      <c r="RH486" s="59"/>
      <c r="RI486" s="59"/>
      <c r="RJ486" s="59"/>
      <c r="RK486" s="59"/>
      <c r="RL486" s="59"/>
      <c r="RM486" s="59"/>
      <c r="RN486" s="59"/>
      <c r="RO486" s="59"/>
      <c r="RP486" s="59"/>
      <c r="RQ486" s="59"/>
      <c r="RR486" s="59"/>
      <c r="RS486" s="59"/>
      <c r="RT486" s="59"/>
      <c r="RU486" s="59"/>
      <c r="RV486" s="59"/>
      <c r="RW486" s="59"/>
      <c r="RX486" s="59"/>
      <c r="RY486" s="59"/>
      <c r="RZ486" s="59"/>
      <c r="SA486" s="59"/>
      <c r="SB486" s="59"/>
      <c r="SC486" s="59"/>
      <c r="SD486" s="59"/>
      <c r="SE486" s="59"/>
      <c r="SF486" s="59"/>
      <c r="SG486" s="59"/>
      <c r="SH486" s="59"/>
      <c r="SI486" s="59"/>
      <c r="SJ486" s="59"/>
      <c r="SK486" s="59"/>
      <c r="SL486" s="59"/>
      <c r="SM486" s="59"/>
      <c r="SN486" s="59"/>
      <c r="SO486" s="59"/>
      <c r="SP486" s="59"/>
      <c r="SQ486" s="59"/>
      <c r="SR486" s="59"/>
      <c r="SS486" s="59"/>
      <c r="ST486" s="59"/>
      <c r="SU486" s="59"/>
      <c r="SV486" s="59"/>
      <c r="SW486" s="59"/>
      <c r="SX486" s="59"/>
      <c r="SY486" s="59"/>
      <c r="SZ486" s="59"/>
      <c r="TA486" s="59"/>
      <c r="TB486" s="59"/>
      <c r="TC486" s="59"/>
      <c r="TD486" s="59"/>
      <c r="TE486" s="59"/>
      <c r="TF486" s="59"/>
      <c r="TG486" s="59"/>
      <c r="TH486" s="59"/>
      <c r="TI486" s="59"/>
      <c r="TJ486" s="59"/>
      <c r="TK486" s="59"/>
      <c r="TL486" s="59"/>
      <c r="TM486" s="59"/>
      <c r="TN486" s="59"/>
      <c r="TO486" s="59"/>
      <c r="TP486" s="59"/>
      <c r="TQ486" s="59"/>
      <c r="TR486" s="59"/>
      <c r="TS486" s="59"/>
      <c r="TT486" s="59"/>
      <c r="TU486" s="59"/>
      <c r="TV486" s="59"/>
      <c r="TW486" s="59"/>
      <c r="TX486" s="59"/>
      <c r="TY486" s="59"/>
      <c r="TZ486" s="59"/>
      <c r="UA486" s="59"/>
      <c r="UB486" s="59"/>
      <c r="UC486" s="59"/>
      <c r="UD486" s="59"/>
      <c r="UE486" s="59"/>
      <c r="UF486" s="59"/>
      <c r="UG486" s="59"/>
      <c r="UH486" s="59"/>
      <c r="UI486" s="59"/>
      <c r="UJ486" s="59"/>
      <c r="UK486" s="59"/>
      <c r="UL486" s="59"/>
      <c r="UM486" s="59"/>
      <c r="UN486" s="59"/>
      <c r="UO486" s="59"/>
      <c r="UP486" s="59"/>
      <c r="UQ486" s="59"/>
      <c r="UR486" s="59"/>
      <c r="US486" s="59"/>
      <c r="UT486" s="59"/>
      <c r="UU486" s="59"/>
      <c r="UV486" s="59"/>
      <c r="UW486" s="59"/>
      <c r="UX486" s="59"/>
      <c r="UY486" s="59"/>
      <c r="UZ486" s="59"/>
      <c r="VA486" s="59"/>
      <c r="VB486" s="59"/>
      <c r="VC486" s="59"/>
      <c r="VD486" s="59"/>
      <c r="VE486" s="59"/>
      <c r="VF486" s="59"/>
      <c r="VG486" s="59"/>
      <c r="VH486" s="59"/>
      <c r="VI486" s="59"/>
      <c r="VJ486" s="59"/>
      <c r="VK486" s="59"/>
      <c r="VL486" s="59"/>
      <c r="VM486" s="59"/>
      <c r="VN486" s="59"/>
      <c r="VO486" s="59"/>
      <c r="VP486" s="59"/>
      <c r="VQ486" s="59"/>
      <c r="VR486" s="59"/>
      <c r="VS486" s="59"/>
      <c r="VT486" s="59"/>
      <c r="VU486" s="59"/>
      <c r="VV486" s="59"/>
      <c r="VW486" s="59"/>
      <c r="VX486" s="59"/>
      <c r="VY486" s="59"/>
      <c r="VZ486" s="59"/>
      <c r="WA486" s="59"/>
      <c r="WB486" s="59"/>
      <c r="WC486" s="59"/>
      <c r="WD486" s="59"/>
      <c r="WE486" s="59"/>
      <c r="WF486" s="59"/>
      <c r="WG486" s="59"/>
      <c r="WH486" s="59"/>
      <c r="WI486" s="59"/>
      <c r="WJ486" s="59"/>
      <c r="WK486" s="59"/>
      <c r="WL486" s="59"/>
      <c r="WM486" s="59"/>
      <c r="WN486" s="59"/>
      <c r="WO486" s="59"/>
      <c r="WP486" s="59"/>
      <c r="WQ486" s="59"/>
      <c r="WR486" s="59"/>
      <c r="WS486" s="59"/>
      <c r="WT486" s="59"/>
      <c r="WU486" s="59"/>
      <c r="WV486" s="59"/>
      <c r="WW486" s="59"/>
      <c r="WX486" s="59"/>
      <c r="WY486" s="59"/>
      <c r="WZ486" s="59"/>
      <c r="XA486" s="59"/>
      <c r="XB486" s="59"/>
      <c r="XC486" s="59"/>
      <c r="XD486" s="59"/>
      <c r="XE486" s="59"/>
      <c r="XF486" s="59"/>
      <c r="XG486" s="59"/>
      <c r="XH486" s="59"/>
      <c r="XI486" s="59"/>
      <c r="XJ486" s="59"/>
      <c r="XK486" s="59"/>
      <c r="XL486" s="59"/>
      <c r="XM486" s="59"/>
      <c r="XN486" s="59"/>
      <c r="XO486" s="59"/>
      <c r="XP486" s="59"/>
      <c r="XQ486" s="59"/>
      <c r="XR486" s="59"/>
      <c r="XS486" s="59"/>
      <c r="XT486" s="59"/>
      <c r="XU486" s="59"/>
      <c r="XV486" s="59"/>
      <c r="XW486" s="59"/>
      <c r="XX486" s="59"/>
      <c r="XY486" s="59"/>
      <c r="XZ486" s="59"/>
      <c r="YA486" s="59"/>
      <c r="YB486" s="59"/>
      <c r="YC486" s="59"/>
      <c r="YD486" s="59"/>
      <c r="YE486" s="59"/>
      <c r="YF486" s="59"/>
      <c r="YG486" s="59"/>
      <c r="YH486" s="59"/>
      <c r="YI486" s="59"/>
      <c r="YJ486" s="59"/>
      <c r="YK486" s="59"/>
      <c r="YL486" s="59"/>
      <c r="YM486" s="59"/>
      <c r="YN486" s="59"/>
      <c r="YO486" s="59"/>
      <c r="YP486" s="59"/>
      <c r="YQ486" s="59"/>
      <c r="YR486" s="59"/>
      <c r="YS486" s="59"/>
      <c r="YT486" s="59"/>
      <c r="YU486" s="59"/>
      <c r="YV486" s="59"/>
      <c r="YW486" s="59"/>
      <c r="YX486" s="59"/>
      <c r="YY486" s="59"/>
      <c r="YZ486" s="59"/>
      <c r="ZA486" s="59"/>
      <c r="ZB486" s="59"/>
      <c r="ZC486" s="59"/>
      <c r="ZD486" s="59"/>
      <c r="ZE486" s="59"/>
      <c r="ZF486" s="59"/>
      <c r="ZG486" s="59"/>
      <c r="ZH486" s="59"/>
      <c r="ZI486" s="59"/>
      <c r="ZJ486" s="59"/>
      <c r="ZK486" s="59"/>
      <c r="ZL486" s="59"/>
      <c r="ZM486" s="59"/>
      <c r="ZN486" s="59"/>
      <c r="ZO486" s="59"/>
      <c r="ZP486" s="59"/>
      <c r="ZQ486" s="59"/>
      <c r="ZR486" s="59"/>
      <c r="ZS486" s="59"/>
      <c r="ZT486" s="59"/>
      <c r="ZU486" s="59"/>
      <c r="ZV486" s="59"/>
      <c r="ZW486" s="59"/>
      <c r="ZX486" s="59"/>
      <c r="ZY486" s="59"/>
      <c r="ZZ486" s="59"/>
      <c r="AAA486" s="59"/>
      <c r="AAB486" s="59"/>
      <c r="AAC486" s="59"/>
      <c r="AAD486" s="59"/>
      <c r="AAE486" s="59"/>
      <c r="AAF486" s="59"/>
      <c r="AAG486" s="59"/>
      <c r="AAH486" s="59"/>
      <c r="AAI486" s="59"/>
      <c r="AAJ486" s="59"/>
      <c r="AAK486" s="59"/>
      <c r="AAL486" s="59"/>
      <c r="AAM486" s="59"/>
      <c r="AAN486" s="59"/>
      <c r="AAO486" s="59"/>
      <c r="AAP486" s="59"/>
      <c r="AAQ486" s="59"/>
      <c r="AAR486" s="59"/>
      <c r="AAS486" s="59"/>
      <c r="AAT486" s="59"/>
      <c r="AAU486" s="59"/>
      <c r="AAV486" s="59"/>
      <c r="AAW486" s="59"/>
      <c r="AAX486" s="59"/>
      <c r="AAY486" s="59"/>
      <c r="AAZ486" s="59"/>
      <c r="ABA486" s="59"/>
      <c r="ABB486" s="59"/>
      <c r="ABC486" s="59"/>
      <c r="ABD486" s="59"/>
      <c r="ABE486" s="59"/>
      <c r="ABF486" s="59"/>
      <c r="ABG486" s="59"/>
      <c r="ABH486" s="59"/>
      <c r="ABI486" s="59"/>
      <c r="ABJ486" s="59"/>
      <c r="ABK486" s="59"/>
      <c r="ABL486" s="59"/>
      <c r="ABM486" s="59"/>
      <c r="ABN486" s="59"/>
      <c r="ABO486" s="59"/>
      <c r="ABP486" s="59"/>
      <c r="ABQ486" s="59"/>
      <c r="ABR486" s="59"/>
      <c r="ABS486" s="59"/>
      <c r="ABT486" s="59"/>
      <c r="ABU486" s="59"/>
      <c r="ABV486" s="59"/>
      <c r="ABW486" s="59"/>
      <c r="ABX486" s="59"/>
      <c r="ABY486" s="59"/>
      <c r="ABZ486" s="59"/>
      <c r="ACA486" s="59"/>
      <c r="ACB486" s="59"/>
      <c r="ACC486" s="59"/>
      <c r="ACD486" s="59"/>
      <c r="ACE486" s="59"/>
      <c r="ACF486" s="59"/>
      <c r="ACG486" s="59"/>
      <c r="ACH486" s="59"/>
      <c r="ACI486" s="59"/>
      <c r="ACJ486" s="59"/>
      <c r="ACK486" s="59"/>
      <c r="ACL486" s="59"/>
      <c r="ACM486" s="59"/>
      <c r="ACN486" s="59"/>
      <c r="ACO486" s="59"/>
      <c r="ACP486" s="59"/>
      <c r="ACQ486" s="59"/>
      <c r="ACR486" s="59"/>
      <c r="ACS486" s="59"/>
      <c r="ACT486" s="59"/>
      <c r="ACU486" s="59"/>
      <c r="ACV486" s="59"/>
      <c r="ACW486" s="59"/>
      <c r="ACX486" s="59"/>
      <c r="ACY486" s="59"/>
      <c r="ACZ486" s="59"/>
      <c r="ADA486" s="59"/>
      <c r="ADB486" s="59"/>
      <c r="ADC486" s="59"/>
      <c r="ADD486" s="59"/>
      <c r="ADE486" s="59"/>
      <c r="ADF486" s="59"/>
      <c r="ADG486" s="59"/>
      <c r="ADH486" s="59"/>
      <c r="ADI486" s="59"/>
      <c r="ADJ486" s="59"/>
      <c r="ADK486" s="59"/>
      <c r="ADL486" s="59"/>
      <c r="ADM486" s="59"/>
      <c r="ADN486" s="59"/>
      <c r="ADO486" s="59"/>
      <c r="ADP486" s="59"/>
      <c r="ADQ486" s="59"/>
      <c r="ADR486" s="59"/>
      <c r="ADS486" s="59"/>
      <c r="ADT486" s="59"/>
      <c r="ADU486" s="59"/>
      <c r="ADV486" s="59"/>
      <c r="ADW486" s="59"/>
      <c r="ADX486" s="59"/>
      <c r="ADY486" s="59"/>
      <c r="ADZ486" s="59"/>
      <c r="AEA486" s="59"/>
      <c r="AEB486" s="59"/>
      <c r="AEC486" s="59"/>
      <c r="AED486" s="59"/>
      <c r="AEE486" s="59"/>
      <c r="AEF486" s="59"/>
      <c r="AEG486" s="59"/>
      <c r="AEH486" s="59"/>
      <c r="AEI486" s="59"/>
      <c r="AEJ486" s="59"/>
      <c r="AEK486" s="59"/>
      <c r="AEL486" s="59"/>
      <c r="AEM486" s="59"/>
      <c r="AEN486" s="59"/>
      <c r="AEO486" s="59"/>
      <c r="AEP486" s="59"/>
      <c r="AEQ486" s="59"/>
      <c r="AER486" s="59"/>
      <c r="AES486" s="59"/>
      <c r="AET486" s="59"/>
      <c r="AEU486" s="59"/>
      <c r="AEV486" s="59"/>
      <c r="AEW486" s="59"/>
      <c r="AEX486" s="59"/>
      <c r="AEY486" s="59"/>
      <c r="AEZ486" s="59"/>
      <c r="AFA486" s="59"/>
      <c r="AFB486" s="59"/>
      <c r="AFC486" s="59"/>
      <c r="AFD486" s="59"/>
      <c r="AFE486" s="59"/>
      <c r="AFF486" s="59"/>
      <c r="AFG486" s="59"/>
      <c r="AFH486" s="59"/>
      <c r="AFI486" s="59"/>
      <c r="AFJ486" s="59"/>
      <c r="AFK486" s="59"/>
      <c r="AFL486" s="59"/>
      <c r="AFM486" s="59"/>
      <c r="AFN486" s="59"/>
      <c r="AFO486" s="59"/>
      <c r="AFP486" s="59"/>
      <c r="AFQ486" s="59"/>
      <c r="AFR486" s="59"/>
      <c r="AFS486" s="59"/>
      <c r="AFT486" s="59"/>
      <c r="AFU486" s="59"/>
      <c r="AFV486" s="59"/>
      <c r="AFW486" s="59"/>
      <c r="AFX486" s="59"/>
      <c r="AFY486" s="59"/>
      <c r="AFZ486" s="59"/>
      <c r="AGA486" s="59"/>
      <c r="AGB486" s="59"/>
      <c r="AGC486" s="59"/>
      <c r="AGD486" s="59"/>
      <c r="AGE486" s="59"/>
      <c r="AGF486" s="59"/>
      <c r="AGG486" s="59"/>
      <c r="AGH486" s="59"/>
      <c r="AGI486" s="59"/>
      <c r="AGJ486" s="59"/>
      <c r="AGK486" s="59"/>
      <c r="AGL486" s="59"/>
      <c r="AGM486" s="59"/>
      <c r="AGN486" s="59"/>
      <c r="AGO486" s="59"/>
      <c r="AGP486" s="59"/>
      <c r="AGQ486" s="59"/>
      <c r="AGR486" s="59"/>
      <c r="AGS486" s="59"/>
      <c r="AGT486" s="59"/>
      <c r="AGU486" s="59"/>
      <c r="AGV486" s="59"/>
      <c r="AGW486" s="59"/>
      <c r="AGX486" s="59"/>
      <c r="AGY486" s="59"/>
      <c r="AGZ486" s="59"/>
      <c r="AHA486" s="59"/>
      <c r="AHB486" s="59"/>
      <c r="AHC486" s="59"/>
      <c r="AHD486" s="59"/>
      <c r="AHE486" s="59"/>
      <c r="AHF486" s="59"/>
      <c r="AHG486" s="59"/>
      <c r="AHH486" s="59"/>
      <c r="AHI486" s="59"/>
      <c r="AHJ486" s="59"/>
      <c r="AHK486" s="59"/>
      <c r="AHL486" s="59"/>
      <c r="AHM486" s="59"/>
      <c r="AHN486" s="59"/>
      <c r="AHO486" s="59"/>
      <c r="AHP486" s="59"/>
      <c r="AHQ486" s="59"/>
      <c r="AHR486" s="59"/>
      <c r="AHS486" s="59"/>
      <c r="AHT486" s="59"/>
      <c r="AHU486" s="59"/>
      <c r="AHV486" s="59"/>
      <c r="AHW486" s="59"/>
      <c r="AHX486" s="59"/>
      <c r="AHY486" s="59"/>
      <c r="AHZ486" s="59"/>
      <c r="AIA486" s="59"/>
      <c r="AIB486" s="59"/>
      <c r="AIC486" s="59"/>
      <c r="AID486" s="59"/>
      <c r="AIE486" s="59"/>
      <c r="AIF486" s="59"/>
      <c r="AIG486" s="59"/>
      <c r="AIH486" s="59"/>
      <c r="AII486" s="59"/>
      <c r="AIJ486" s="59"/>
      <c r="AIK486" s="59"/>
      <c r="AIL486" s="59"/>
      <c r="AIM486" s="59"/>
      <c r="AIN486" s="59"/>
      <c r="AIO486" s="59"/>
      <c r="AIP486" s="59"/>
      <c r="AIQ486" s="59"/>
      <c r="AIR486" s="59"/>
      <c r="AIS486" s="59"/>
      <c r="AIT486" s="59"/>
      <c r="AIU486" s="59"/>
      <c r="AIV486" s="59"/>
      <c r="AIW486" s="59"/>
      <c r="AIX486" s="59"/>
      <c r="AIY486" s="59"/>
      <c r="AIZ486" s="59"/>
      <c r="AJA486" s="59"/>
      <c r="AJB486" s="59"/>
      <c r="AJC486" s="59"/>
      <c r="AJD486" s="59"/>
      <c r="AJE486" s="59"/>
      <c r="AJF486" s="59"/>
      <c r="AJG486" s="59"/>
      <c r="AJH486" s="59"/>
      <c r="AJI486" s="59"/>
      <c r="AJJ486" s="59"/>
      <c r="AJK486" s="59"/>
      <c r="AJL486" s="59"/>
      <c r="AJM486" s="59"/>
      <c r="AJN486" s="59"/>
      <c r="AJO486" s="59"/>
      <c r="AJP486" s="59"/>
      <c r="AJQ486" s="59"/>
      <c r="AJR486" s="59"/>
      <c r="AJS486" s="59"/>
      <c r="AJT486" s="59"/>
      <c r="AJU486" s="59"/>
      <c r="AJV486" s="59"/>
      <c r="AJW486" s="59"/>
      <c r="AJX486" s="59"/>
      <c r="AJY486" s="59"/>
      <c r="AJZ486" s="59"/>
      <c r="AKA486" s="59"/>
      <c r="AKB486" s="59"/>
      <c r="AKC486" s="59"/>
      <c r="AKD486" s="59"/>
      <c r="AKE486" s="59"/>
      <c r="AKF486" s="59"/>
      <c r="AKG486" s="59"/>
      <c r="AKH486" s="59"/>
      <c r="AKI486" s="59"/>
      <c r="AKJ486" s="59"/>
      <c r="AKK486" s="59"/>
      <c r="AKL486" s="59"/>
      <c r="AKM486" s="59"/>
      <c r="AKN486" s="59"/>
      <c r="AKO486" s="59"/>
      <c r="AKP486" s="59"/>
      <c r="AKQ486" s="59"/>
      <c r="AKR486" s="59"/>
      <c r="AKS486" s="59"/>
      <c r="AKT486" s="59"/>
      <c r="AKU486" s="59"/>
      <c r="AKV486" s="59"/>
      <c r="AKW486" s="59"/>
      <c r="AKX486" s="59"/>
      <c r="AKY486" s="59"/>
      <c r="AKZ486" s="59"/>
      <c r="ALA486" s="59"/>
      <c r="ALB486" s="59"/>
      <c r="ALC486" s="59"/>
      <c r="ALD486" s="59"/>
      <c r="ALE486" s="59"/>
      <c r="ALF486" s="59"/>
      <c r="ALG486" s="59"/>
      <c r="ALH486" s="59"/>
      <c r="ALI486" s="59"/>
      <c r="ALJ486" s="59"/>
      <c r="ALK486" s="59"/>
      <c r="ALL486" s="59"/>
      <c r="ALM486" s="59"/>
      <c r="ALN486" s="59"/>
      <c r="ALO486" s="59"/>
      <c r="ALP486" s="59"/>
      <c r="ALQ486" s="59"/>
      <c r="ALR486" s="59"/>
      <c r="ALS486" s="59"/>
      <c r="ALT486" s="59"/>
      <c r="ALU486" s="59"/>
      <c r="ALV486" s="59"/>
      <c r="ALW486" s="59"/>
      <c r="ALX486" s="59"/>
      <c r="ALY486" s="59"/>
      <c r="ALZ486" s="59"/>
      <c r="AMA486" s="59"/>
      <c r="AMB486" s="59"/>
      <c r="AMC486" s="59"/>
      <c r="AMD486" s="59"/>
      <c r="AME486" s="59"/>
      <c r="AMF486" s="59"/>
      <c r="AMG486" s="59"/>
      <c r="AMH486" s="59"/>
      <c r="AMI486" s="59"/>
      <c r="AMJ486" s="59"/>
      <c r="AMK486" s="59"/>
      <c r="AML486" s="59"/>
      <c r="AMM486" s="59"/>
      <c r="AMN486" s="59"/>
      <c r="AMO486" s="59"/>
      <c r="AMP486" s="59"/>
      <c r="AMQ486" s="59"/>
      <c r="AMR486" s="59"/>
      <c r="AMS486" s="59"/>
      <c r="AMT486" s="59"/>
      <c r="AMU486" s="59"/>
      <c r="AMV486" s="59"/>
      <c r="AMW486" s="59"/>
      <c r="AMX486" s="59"/>
      <c r="AMY486" s="59"/>
      <c r="AMZ486" s="59"/>
      <c r="ANA486" s="59"/>
      <c r="ANB486" s="59"/>
      <c r="ANC486" s="59"/>
      <c r="AND486" s="59"/>
      <c r="ANE486" s="59"/>
      <c r="ANF486" s="59"/>
      <c r="ANG486" s="59"/>
      <c r="ANH486" s="59"/>
      <c r="ANI486" s="59"/>
      <c r="ANJ486" s="59"/>
      <c r="ANK486" s="59"/>
      <c r="ANL486" s="59"/>
      <c r="ANM486" s="59"/>
      <c r="ANN486" s="59"/>
      <c r="ANO486" s="59"/>
      <c r="ANP486" s="59"/>
      <c r="ANQ486" s="59"/>
      <c r="ANR486" s="59"/>
      <c r="ANS486" s="59"/>
      <c r="ANT486" s="59"/>
      <c r="ANU486" s="59"/>
      <c r="ANV486" s="59"/>
      <c r="ANW486" s="59"/>
      <c r="ANX486" s="59"/>
      <c r="ANY486" s="59"/>
      <c r="ANZ486" s="59"/>
      <c r="AOA486" s="59"/>
      <c r="AOB486" s="59"/>
      <c r="AOC486" s="59"/>
      <c r="AOD486" s="59"/>
      <c r="AOE486" s="59"/>
      <c r="AOF486" s="59"/>
      <c r="AOG486" s="59"/>
      <c r="AOH486" s="59"/>
      <c r="AOI486" s="59"/>
      <c r="AOJ486" s="59"/>
      <c r="AOK486" s="59"/>
      <c r="AOL486" s="59"/>
      <c r="AOM486" s="59"/>
      <c r="AON486" s="59"/>
      <c r="AOO486" s="59"/>
      <c r="AOP486" s="59"/>
      <c r="AOQ486" s="59"/>
      <c r="AOR486" s="59"/>
      <c r="AOS486" s="59"/>
      <c r="AOT486" s="59"/>
      <c r="AOU486" s="59"/>
      <c r="AOV486" s="59"/>
      <c r="AOW486" s="59"/>
      <c r="AOX486" s="59"/>
      <c r="AOY486" s="59"/>
      <c r="AOZ486" s="59"/>
      <c r="APA486" s="59"/>
      <c r="APB486" s="59"/>
      <c r="APC486" s="59"/>
      <c r="APD486" s="59"/>
      <c r="APE486" s="59"/>
      <c r="APF486" s="59"/>
      <c r="APG486" s="59"/>
      <c r="APH486" s="59"/>
      <c r="API486" s="59"/>
      <c r="APJ486" s="59"/>
      <c r="APK486" s="59"/>
      <c r="APL486" s="59"/>
      <c r="APM486" s="59"/>
      <c r="APN486" s="59"/>
      <c r="APO486" s="59"/>
      <c r="APP486" s="59"/>
      <c r="APQ486" s="59"/>
      <c r="APR486" s="59"/>
      <c r="APS486" s="59"/>
      <c r="APT486" s="59"/>
      <c r="APU486" s="59"/>
      <c r="APV486" s="59"/>
      <c r="APW486" s="59"/>
      <c r="APX486" s="59"/>
      <c r="APY486" s="59"/>
      <c r="APZ486" s="59"/>
      <c r="AQA486" s="59"/>
      <c r="AQB486" s="59"/>
      <c r="AQC486" s="59"/>
      <c r="AQD486" s="59"/>
      <c r="AQE486" s="59"/>
      <c r="AQF486" s="59"/>
      <c r="AQG486" s="59"/>
      <c r="AQH486" s="59"/>
      <c r="AQI486" s="59"/>
      <c r="AQJ486" s="59"/>
      <c r="AQK486" s="59"/>
      <c r="AQL486" s="59"/>
      <c r="AQM486" s="59"/>
      <c r="AQN486" s="59"/>
      <c r="AQO486" s="59"/>
      <c r="AQP486" s="59"/>
      <c r="AQQ486" s="59"/>
      <c r="AQR486" s="59"/>
      <c r="AQS486" s="59"/>
      <c r="AQT486" s="59"/>
      <c r="AQU486" s="59"/>
      <c r="AQV486" s="59"/>
      <c r="AQW486" s="59"/>
      <c r="AQX486" s="59"/>
      <c r="AQY486" s="59"/>
      <c r="AQZ486" s="59"/>
      <c r="ARA486" s="59"/>
      <c r="ARB486" s="59"/>
      <c r="ARC486" s="59"/>
      <c r="ARD486" s="59"/>
      <c r="ARE486" s="59"/>
      <c r="ARF486" s="59"/>
      <c r="ARG486" s="59"/>
      <c r="ARH486" s="59"/>
      <c r="ARI486" s="59"/>
      <c r="ARJ486" s="59"/>
      <c r="ARK486" s="59"/>
      <c r="ARL486" s="59"/>
      <c r="ARM486" s="59"/>
      <c r="ARN486" s="59"/>
      <c r="ARO486" s="59"/>
      <c r="ARP486" s="59"/>
      <c r="ARQ486" s="59"/>
      <c r="ARR486" s="59"/>
      <c r="ARS486" s="59"/>
      <c r="ART486" s="59"/>
      <c r="ARU486" s="59"/>
      <c r="ARV486" s="59"/>
      <c r="ARW486" s="59"/>
      <c r="ARX486" s="59"/>
      <c r="ARY486" s="59"/>
      <c r="ARZ486" s="59"/>
      <c r="ASA486" s="59"/>
      <c r="ASB486" s="59"/>
      <c r="ASC486" s="59"/>
      <c r="ASD486" s="59"/>
      <c r="ASE486" s="59"/>
      <c r="ASF486" s="59"/>
      <c r="ASG486" s="59"/>
      <c r="ASH486" s="59"/>
      <c r="ASI486" s="59"/>
      <c r="ASJ486" s="59"/>
      <c r="ASK486" s="59"/>
      <c r="ASL486" s="59"/>
      <c r="ASM486" s="59"/>
      <c r="ASN486" s="59"/>
      <c r="ASO486" s="59"/>
      <c r="ASP486" s="59"/>
      <c r="ASQ486" s="59"/>
      <c r="ASR486" s="59"/>
      <c r="ASS486" s="59"/>
      <c r="AST486" s="59"/>
      <c r="ASU486" s="59"/>
      <c r="ASV486" s="59"/>
      <c r="ASW486" s="59"/>
      <c r="ASX486" s="59"/>
      <c r="ASY486" s="59"/>
      <c r="ASZ486" s="59"/>
      <c r="ATA486" s="59"/>
      <c r="ATB486" s="59"/>
      <c r="ATC486" s="59"/>
      <c r="ATD486" s="59"/>
      <c r="ATE486" s="59"/>
      <c r="ATF486" s="59"/>
      <c r="ATG486" s="59"/>
      <c r="ATH486" s="59"/>
      <c r="ATI486" s="59"/>
      <c r="ATJ486" s="59"/>
      <c r="ATK486" s="59"/>
      <c r="ATL486" s="59"/>
      <c r="ATM486" s="59"/>
      <c r="ATN486" s="59"/>
      <c r="ATO486" s="59"/>
      <c r="ATP486" s="59"/>
      <c r="ATQ486" s="59"/>
      <c r="ATR486" s="59"/>
      <c r="ATS486" s="59"/>
      <c r="ATT486" s="59"/>
      <c r="ATU486" s="59"/>
      <c r="ATV486" s="59"/>
      <c r="ATW486" s="59"/>
      <c r="ATX486" s="59"/>
      <c r="ATY486" s="59"/>
      <c r="ATZ486" s="59"/>
      <c r="AUA486" s="59"/>
      <c r="AUB486" s="59"/>
      <c r="AUC486" s="59"/>
      <c r="AUD486" s="59"/>
      <c r="AUE486" s="59"/>
      <c r="AUF486" s="59"/>
      <c r="AUG486" s="59"/>
      <c r="AUH486" s="59"/>
      <c r="AUI486" s="59"/>
      <c r="AUJ486" s="59"/>
      <c r="AUK486" s="59"/>
      <c r="AUL486" s="59"/>
      <c r="AUM486" s="59"/>
      <c r="AUN486" s="59"/>
      <c r="AUO486" s="59"/>
      <c r="AUP486" s="59"/>
      <c r="AUQ486" s="59"/>
      <c r="AUR486" s="59"/>
      <c r="AUS486" s="59"/>
      <c r="AUT486" s="59"/>
      <c r="AUU486" s="59"/>
      <c r="AUV486" s="59"/>
      <c r="AUW486" s="59"/>
      <c r="AUX486" s="59"/>
      <c r="AUY486" s="59"/>
      <c r="AUZ486" s="59"/>
      <c r="AVA486" s="59"/>
      <c r="AVB486" s="59"/>
      <c r="AVC486" s="59"/>
      <c r="AVD486" s="59"/>
      <c r="AVE486" s="59"/>
      <c r="AVF486" s="59"/>
      <c r="AVG486" s="59"/>
      <c r="AVH486" s="59"/>
      <c r="AVI486" s="59"/>
      <c r="AVJ486" s="59"/>
      <c r="AVK486" s="59"/>
      <c r="AVL486" s="59"/>
      <c r="AVM486" s="59"/>
      <c r="AVN486" s="59"/>
      <c r="AVO486" s="59"/>
      <c r="AVP486" s="59"/>
      <c r="AVQ486" s="59"/>
      <c r="AVR486" s="59"/>
      <c r="AVS486" s="59"/>
      <c r="AVT486" s="59"/>
      <c r="AVU486" s="59"/>
      <c r="AVV486" s="59"/>
      <c r="AVW486" s="59"/>
      <c r="AVX486" s="59"/>
      <c r="AVY486" s="59"/>
      <c r="AVZ486" s="59"/>
      <c r="AWA486" s="59"/>
      <c r="AWB486" s="59"/>
      <c r="AWC486" s="59"/>
      <c r="AWD486" s="59"/>
      <c r="AWE486" s="59"/>
      <c r="AWF486" s="59"/>
      <c r="AWG486" s="59"/>
      <c r="AWH486" s="59"/>
      <c r="AWI486" s="59"/>
      <c r="AWJ486" s="59"/>
      <c r="AWK486" s="59"/>
      <c r="AWL486" s="59"/>
      <c r="AWM486" s="59"/>
      <c r="AWN486" s="59"/>
      <c r="AWO486" s="59"/>
      <c r="AWP486" s="59"/>
      <c r="AWQ486" s="59"/>
      <c r="AWR486" s="59"/>
      <c r="AWS486" s="59"/>
      <c r="AWT486" s="59"/>
      <c r="AWU486" s="59"/>
      <c r="AWV486" s="59"/>
      <c r="AWW486" s="59"/>
      <c r="AWX486" s="59"/>
      <c r="AWY486" s="59"/>
      <c r="AWZ486" s="59"/>
      <c r="AXA486" s="59"/>
      <c r="AXB486" s="59"/>
      <c r="AXC486" s="59"/>
      <c r="AXD486" s="59"/>
      <c r="AXE486" s="59"/>
      <c r="AXF486" s="59"/>
      <c r="AXG486" s="59"/>
      <c r="AXH486" s="59"/>
      <c r="AXI486" s="59"/>
      <c r="AXJ486" s="59"/>
      <c r="AXK486" s="59"/>
      <c r="AXL486" s="59"/>
      <c r="AXM486" s="59"/>
      <c r="AXN486" s="59"/>
      <c r="AXO486" s="59"/>
      <c r="AXP486" s="59"/>
      <c r="AXQ486" s="59"/>
      <c r="AXR486" s="59"/>
      <c r="AXS486" s="59"/>
      <c r="AXT486" s="59"/>
      <c r="AXU486" s="59"/>
      <c r="AXV486" s="59"/>
      <c r="AXW486" s="59"/>
      <c r="AXX486" s="59"/>
      <c r="AXY486" s="59"/>
      <c r="AXZ486" s="59"/>
      <c r="AYA486" s="59"/>
      <c r="AYB486" s="59"/>
      <c r="AYC486" s="59"/>
      <c r="AYD486" s="59"/>
      <c r="AYE486" s="59"/>
      <c r="AYF486" s="59"/>
      <c r="AYG486" s="59"/>
      <c r="AYH486" s="59"/>
      <c r="AYI486" s="59"/>
      <c r="AYJ486" s="59"/>
      <c r="AYK486" s="59"/>
      <c r="AYL486" s="59"/>
      <c r="AYM486" s="59"/>
      <c r="AYN486" s="59"/>
      <c r="AYO486" s="59"/>
      <c r="AYP486" s="59"/>
      <c r="AYQ486" s="59"/>
      <c r="AYR486" s="59"/>
      <c r="AYS486" s="59"/>
      <c r="AYT486" s="59"/>
      <c r="AYU486" s="59"/>
      <c r="AYV486" s="59"/>
      <c r="AYW486" s="59"/>
      <c r="AYX486" s="59"/>
      <c r="AYY486" s="59"/>
      <c r="AYZ486" s="59"/>
      <c r="AZA486" s="59"/>
      <c r="AZB486" s="59"/>
      <c r="AZC486" s="59"/>
      <c r="AZD486" s="59"/>
      <c r="AZE486" s="59"/>
      <c r="AZF486" s="59"/>
      <c r="AZG486" s="59"/>
      <c r="AZH486" s="59"/>
      <c r="AZI486" s="59"/>
      <c r="AZJ486" s="59"/>
      <c r="AZK486" s="59"/>
      <c r="AZL486" s="59"/>
      <c r="AZM486" s="59"/>
      <c r="AZN486" s="59"/>
      <c r="AZO486" s="59"/>
      <c r="AZP486" s="59"/>
      <c r="AZQ486" s="59"/>
      <c r="AZR486" s="59"/>
      <c r="AZS486" s="59"/>
      <c r="AZT486" s="59"/>
      <c r="AZU486" s="59"/>
      <c r="AZV486" s="59"/>
      <c r="AZW486" s="59"/>
      <c r="AZX486" s="59"/>
      <c r="AZY486" s="59"/>
      <c r="AZZ486" s="59"/>
      <c r="BAA486" s="59"/>
      <c r="BAB486" s="59"/>
      <c r="BAC486" s="59"/>
      <c r="BAD486" s="59"/>
      <c r="BAE486" s="59"/>
      <c r="BAF486" s="59"/>
      <c r="BAG486" s="59"/>
      <c r="BAH486" s="59"/>
      <c r="BAI486" s="59"/>
      <c r="BAJ486" s="59"/>
      <c r="BAK486" s="59"/>
      <c r="BAL486" s="59"/>
      <c r="BAM486" s="59"/>
      <c r="BAN486" s="59"/>
      <c r="BAO486" s="59"/>
      <c r="BAP486" s="59"/>
      <c r="BAQ486" s="59"/>
      <c r="BAR486" s="59"/>
      <c r="BAS486" s="59"/>
      <c r="BAT486" s="59"/>
      <c r="BAU486" s="59"/>
      <c r="BAV486" s="59"/>
      <c r="BAW486" s="59"/>
      <c r="BAX486" s="59"/>
      <c r="BAY486" s="59"/>
      <c r="BAZ486" s="59"/>
      <c r="BBA486" s="59"/>
      <c r="BBB486" s="59"/>
      <c r="BBC486" s="59"/>
      <c r="BBD486" s="59"/>
      <c r="BBE486" s="59"/>
      <c r="BBF486" s="59"/>
      <c r="BBG486" s="59"/>
      <c r="BBH486" s="59"/>
      <c r="BBI486" s="59"/>
      <c r="BBJ486" s="59"/>
      <c r="BBK486" s="59"/>
      <c r="BBL486" s="59"/>
      <c r="BBM486" s="59"/>
      <c r="BBN486" s="59"/>
      <c r="BBO486" s="59"/>
      <c r="BBP486" s="59"/>
      <c r="BBQ486" s="59"/>
      <c r="BBR486" s="59"/>
      <c r="BBS486" s="59"/>
      <c r="BBT486" s="59"/>
      <c r="BBU486" s="59"/>
      <c r="BBV486" s="59"/>
      <c r="BBW486" s="59"/>
      <c r="BBX486" s="59"/>
      <c r="BBY486" s="59"/>
      <c r="BBZ486" s="59"/>
      <c r="BCA486" s="59"/>
      <c r="BCB486" s="59"/>
      <c r="BCC486" s="59"/>
      <c r="BCD486" s="59"/>
      <c r="BCE486" s="59"/>
      <c r="BCF486" s="59"/>
      <c r="BCG486" s="59"/>
      <c r="BCH486" s="59"/>
      <c r="BCI486" s="59"/>
      <c r="BCJ486" s="59"/>
      <c r="BCK486" s="59"/>
      <c r="BCL486" s="59"/>
      <c r="BCM486" s="59"/>
      <c r="BCN486" s="59"/>
      <c r="BCO486" s="59"/>
      <c r="BCP486" s="59"/>
      <c r="BCQ486" s="59"/>
      <c r="BCR486" s="59"/>
      <c r="BCS486" s="59"/>
      <c r="BCT486" s="59"/>
      <c r="BCU486" s="59"/>
      <c r="BCV486" s="59"/>
      <c r="BCW486" s="59"/>
      <c r="BCX486" s="59"/>
      <c r="BCY486" s="59"/>
      <c r="BCZ486" s="59"/>
      <c r="BDA486" s="59"/>
      <c r="BDB486" s="59"/>
      <c r="BDC486" s="59"/>
      <c r="BDD486" s="59"/>
      <c r="BDE486" s="59"/>
      <c r="BDF486" s="59"/>
      <c r="BDG486" s="59"/>
      <c r="BDH486" s="59"/>
      <c r="BDI486" s="59"/>
      <c r="BDJ486" s="59"/>
      <c r="BDK486" s="59"/>
      <c r="BDL486" s="59"/>
      <c r="BDM486" s="59"/>
      <c r="BDN486" s="59"/>
      <c r="BDO486" s="59"/>
      <c r="BDP486" s="59"/>
      <c r="BDQ486" s="59"/>
      <c r="BDR486" s="59"/>
      <c r="BDS486" s="59"/>
      <c r="BDT486" s="59"/>
      <c r="BDU486" s="59"/>
      <c r="BDV486" s="59"/>
      <c r="BDW486" s="59"/>
      <c r="BDX486" s="59"/>
      <c r="BDY486" s="59"/>
      <c r="BDZ486" s="59"/>
      <c r="BEA486" s="59"/>
      <c r="BEB486" s="59"/>
      <c r="BEC486" s="59"/>
      <c r="BED486" s="59"/>
      <c r="BEE486" s="59"/>
      <c r="BEF486" s="59"/>
      <c r="BEG486" s="59"/>
      <c r="BEH486" s="59"/>
      <c r="BEI486" s="59"/>
      <c r="BEJ486" s="59"/>
      <c r="BEK486" s="59"/>
      <c r="BEL486" s="59"/>
      <c r="BEM486" s="59"/>
      <c r="BEN486" s="59"/>
      <c r="BEO486" s="59"/>
      <c r="BEP486" s="59"/>
      <c r="BEQ486" s="59"/>
      <c r="BER486" s="59"/>
      <c r="BES486" s="59"/>
      <c r="BET486" s="59"/>
      <c r="BEU486" s="59"/>
      <c r="BEV486" s="59"/>
      <c r="BEW486" s="59"/>
      <c r="BEX486" s="59"/>
      <c r="BEY486" s="59"/>
      <c r="BEZ486" s="59"/>
      <c r="BFA486" s="59"/>
      <c r="BFB486" s="59"/>
      <c r="BFC486" s="59"/>
      <c r="BFD486" s="59"/>
      <c r="BFE486" s="59"/>
      <c r="BFF486" s="59"/>
      <c r="BFG486" s="59"/>
      <c r="BFH486" s="59"/>
      <c r="BFI486" s="59"/>
      <c r="BFJ486" s="59"/>
      <c r="BFK486" s="59"/>
      <c r="BFL486" s="59"/>
      <c r="BFM486" s="59"/>
      <c r="BFN486" s="59"/>
      <c r="BFO486" s="59"/>
      <c r="BFP486" s="59"/>
      <c r="BFQ486" s="59"/>
      <c r="BFR486" s="59"/>
      <c r="BFS486" s="59"/>
      <c r="BFT486" s="59"/>
      <c r="BFU486" s="59"/>
      <c r="BFV486" s="59"/>
      <c r="BFW486" s="59"/>
      <c r="BFX486" s="59"/>
      <c r="BFY486" s="59"/>
      <c r="BFZ486" s="59"/>
      <c r="BGA486" s="59"/>
      <c r="BGB486" s="59"/>
      <c r="BGC486" s="59"/>
      <c r="BGD486" s="59"/>
      <c r="BGE486" s="59"/>
      <c r="BGF486" s="59"/>
      <c r="BGG486" s="59"/>
      <c r="BGH486" s="59"/>
      <c r="BGI486" s="59"/>
      <c r="BGJ486" s="59"/>
      <c r="BGK486" s="59"/>
      <c r="BGL486" s="59"/>
      <c r="BGM486" s="59"/>
      <c r="BGN486" s="59"/>
      <c r="BGO486" s="59"/>
      <c r="BGP486" s="59"/>
      <c r="BGQ486" s="59"/>
      <c r="BGR486" s="59"/>
      <c r="BGS486" s="59"/>
      <c r="BGT486" s="59"/>
      <c r="BGU486" s="59"/>
      <c r="BGV486" s="59"/>
      <c r="BGW486" s="59"/>
      <c r="BGX486" s="59"/>
      <c r="BGY486" s="59"/>
      <c r="BGZ486" s="59"/>
      <c r="BHA486" s="59"/>
      <c r="BHB486" s="59"/>
      <c r="BHC486" s="59"/>
      <c r="BHD486" s="59"/>
      <c r="BHE486" s="59"/>
      <c r="BHF486" s="59"/>
      <c r="BHG486" s="59"/>
      <c r="BHH486" s="59"/>
      <c r="BHI486" s="59"/>
      <c r="BHJ486" s="59"/>
      <c r="BHK486" s="59"/>
      <c r="BHL486" s="59"/>
      <c r="BHM486" s="59"/>
      <c r="BHN486" s="59"/>
      <c r="BHO486" s="59"/>
      <c r="BHP486" s="59"/>
      <c r="BHQ486" s="59"/>
      <c r="BHR486" s="59"/>
      <c r="BHS486" s="59"/>
      <c r="BHT486" s="59"/>
      <c r="BHU486" s="59"/>
      <c r="BHV486" s="59"/>
      <c r="BHW486" s="59"/>
      <c r="BHX486" s="59"/>
      <c r="BHY486" s="59"/>
      <c r="BHZ486" s="59"/>
      <c r="BIA486" s="59"/>
      <c r="BIB486" s="59"/>
      <c r="BIC486" s="59"/>
      <c r="BID486" s="59"/>
      <c r="BIE486" s="59"/>
      <c r="BIF486" s="59"/>
      <c r="BIG486" s="59"/>
      <c r="BIH486" s="59"/>
      <c r="BII486" s="59"/>
      <c r="BIJ486" s="59"/>
      <c r="BIK486" s="59"/>
      <c r="BIL486" s="59"/>
      <c r="BIM486" s="59"/>
      <c r="BIN486" s="59"/>
      <c r="BIO486" s="59"/>
      <c r="BIP486" s="59"/>
      <c r="BIQ486" s="59"/>
      <c r="BIR486" s="59"/>
      <c r="BIS486" s="59"/>
      <c r="BIT486" s="59"/>
      <c r="BIU486" s="59"/>
      <c r="BIV486" s="59"/>
      <c r="BIW486" s="59"/>
      <c r="BIX486" s="59"/>
      <c r="BIY486" s="59"/>
      <c r="BIZ486" s="59"/>
      <c r="BJA486" s="59"/>
      <c r="BJB486" s="59"/>
      <c r="BJC486" s="59"/>
      <c r="BJD486" s="59"/>
      <c r="BJE486" s="59"/>
      <c r="BJF486" s="59"/>
      <c r="BJG486" s="59"/>
      <c r="BJH486" s="59"/>
      <c r="BJI486" s="59"/>
      <c r="BJJ486" s="59"/>
      <c r="BJK486" s="59"/>
      <c r="BJL486" s="59"/>
      <c r="BJM486" s="59"/>
      <c r="BJN486" s="59"/>
      <c r="BJO486" s="59"/>
      <c r="BJP486" s="59"/>
      <c r="BJQ486" s="59"/>
      <c r="BJR486" s="59"/>
      <c r="BJS486" s="59"/>
      <c r="BJT486" s="59"/>
      <c r="BJU486" s="59"/>
      <c r="BJV486" s="59"/>
      <c r="BJW486" s="59"/>
      <c r="BJX486" s="59"/>
      <c r="BJY486" s="59"/>
      <c r="BJZ486" s="59"/>
      <c r="BKA486" s="59"/>
      <c r="BKB486" s="59"/>
      <c r="BKC486" s="59"/>
      <c r="BKD486" s="59"/>
      <c r="BKE486" s="59"/>
      <c r="BKF486" s="59"/>
      <c r="BKG486" s="59"/>
      <c r="BKH486" s="59"/>
      <c r="BKI486" s="59"/>
      <c r="BKJ486" s="59"/>
      <c r="BKK486" s="59"/>
      <c r="BKL486" s="59"/>
      <c r="BKM486" s="59"/>
      <c r="BKN486" s="59"/>
      <c r="BKO486" s="59"/>
      <c r="BKP486" s="59"/>
      <c r="BKQ486" s="59"/>
      <c r="BKR486" s="59"/>
      <c r="BKS486" s="59"/>
      <c r="BKT486" s="59"/>
      <c r="BKU486" s="59"/>
      <c r="BKV486" s="59"/>
      <c r="BKW486" s="59"/>
      <c r="BKX486" s="59"/>
      <c r="BKY486" s="59"/>
      <c r="BKZ486" s="59"/>
      <c r="BLA486" s="59"/>
      <c r="BLB486" s="59"/>
      <c r="BLC486" s="59"/>
      <c r="BLD486" s="59"/>
      <c r="BLE486" s="59"/>
      <c r="BLF486" s="59"/>
      <c r="BLG486" s="59"/>
      <c r="BLH486" s="59"/>
      <c r="BLI486" s="59"/>
      <c r="BLJ486" s="59"/>
      <c r="BLK486" s="59"/>
      <c r="BLL486" s="59"/>
      <c r="BLM486" s="59"/>
      <c r="BLN486" s="59"/>
      <c r="BLO486" s="59"/>
      <c r="BLP486" s="59"/>
      <c r="BLQ486" s="59"/>
      <c r="BLR486" s="59"/>
      <c r="BLS486" s="59"/>
      <c r="BLT486" s="59"/>
      <c r="BLU486" s="59"/>
      <c r="BLV486" s="59"/>
      <c r="BLW486" s="59"/>
      <c r="BLX486" s="59"/>
      <c r="BLY486" s="59"/>
      <c r="BLZ486" s="59"/>
      <c r="BMA486" s="59"/>
      <c r="BMB486" s="59"/>
      <c r="BMC486" s="59"/>
      <c r="BMD486" s="59"/>
      <c r="BME486" s="59"/>
      <c r="BMF486" s="59"/>
      <c r="BMG486" s="59"/>
      <c r="BMH486" s="59"/>
      <c r="BMI486" s="59"/>
      <c r="BMJ486" s="59"/>
      <c r="BMK486" s="59"/>
      <c r="BML486" s="59"/>
      <c r="BMM486" s="59"/>
      <c r="BMN486" s="59"/>
      <c r="BMO486" s="59"/>
      <c r="BMP486" s="59"/>
      <c r="BMQ486" s="59"/>
      <c r="BMR486" s="59"/>
      <c r="BMS486" s="59"/>
      <c r="BMT486" s="59"/>
      <c r="BMU486" s="59"/>
      <c r="BMV486" s="59"/>
      <c r="BMW486" s="59"/>
      <c r="BMX486" s="59"/>
      <c r="BMY486" s="59"/>
      <c r="BMZ486" s="59"/>
      <c r="BNA486" s="59"/>
      <c r="BNB486" s="59"/>
      <c r="BNC486" s="59"/>
      <c r="BND486" s="59"/>
      <c r="BNE486" s="59"/>
      <c r="BNF486" s="59"/>
      <c r="BNG486" s="59"/>
      <c r="BNH486" s="59"/>
      <c r="BNI486" s="59"/>
      <c r="BNJ486" s="59"/>
      <c r="BNK486" s="59"/>
      <c r="BNL486" s="59"/>
      <c r="BNM486" s="59"/>
      <c r="BNN486" s="59"/>
      <c r="BNO486" s="59"/>
      <c r="BNP486" s="59"/>
      <c r="BNQ486" s="59"/>
      <c r="BNR486" s="59"/>
      <c r="BNS486" s="59"/>
      <c r="BNT486" s="59"/>
      <c r="BNU486" s="59"/>
      <c r="BNV486" s="59"/>
      <c r="BNW486" s="59"/>
      <c r="BNX486" s="59"/>
      <c r="BNY486" s="59"/>
      <c r="BNZ486" s="59"/>
      <c r="BOA486" s="59"/>
      <c r="BOB486" s="59"/>
      <c r="BOC486" s="59"/>
      <c r="BOD486" s="59"/>
      <c r="BOE486" s="59"/>
      <c r="BOF486" s="59"/>
      <c r="BOG486" s="59"/>
      <c r="BOH486" s="59"/>
      <c r="BOI486" s="59"/>
      <c r="BOJ486" s="59"/>
      <c r="BOK486" s="59"/>
      <c r="BOL486" s="59"/>
      <c r="BOM486" s="59"/>
      <c r="BON486" s="59"/>
      <c r="BOO486" s="59"/>
      <c r="BOP486" s="59"/>
      <c r="BOQ486" s="59"/>
      <c r="BOR486" s="59"/>
      <c r="BOS486" s="59"/>
      <c r="BOT486" s="59"/>
      <c r="BOU486" s="59"/>
      <c r="BOV486" s="59"/>
      <c r="BOW486" s="59"/>
      <c r="BOX486" s="59"/>
      <c r="BOY486" s="59"/>
      <c r="BOZ486" s="59"/>
      <c r="BPA486" s="59"/>
      <c r="BPB486" s="59"/>
      <c r="BPC486" s="59"/>
      <c r="BPD486" s="59"/>
      <c r="BPE486" s="59"/>
      <c r="BPF486" s="59"/>
      <c r="BPG486" s="59"/>
      <c r="BPH486" s="59"/>
      <c r="BPI486" s="59"/>
      <c r="BPJ486" s="59"/>
      <c r="BPK486" s="59"/>
      <c r="BPL486" s="59"/>
      <c r="BPM486" s="59"/>
      <c r="BPN486" s="59"/>
      <c r="BPO486" s="59"/>
      <c r="BPP486" s="59"/>
      <c r="BPQ486" s="59"/>
      <c r="BPR486" s="59"/>
      <c r="BPS486" s="59"/>
      <c r="BPT486" s="59"/>
      <c r="BPU486" s="59"/>
      <c r="BPV486" s="59"/>
      <c r="BPW486" s="59"/>
      <c r="BPX486" s="59"/>
      <c r="BPY486" s="59"/>
      <c r="BPZ486" s="59"/>
      <c r="BQA486" s="59"/>
      <c r="BQB486" s="59"/>
      <c r="BQC486" s="59"/>
      <c r="BQD486" s="59"/>
      <c r="BQE486" s="59"/>
      <c r="BQF486" s="59"/>
      <c r="BQG486" s="59"/>
      <c r="BQH486" s="59"/>
      <c r="BQI486" s="59"/>
      <c r="BQJ486" s="59"/>
      <c r="BQK486" s="59"/>
      <c r="BQL486" s="59"/>
      <c r="BQM486" s="59"/>
      <c r="BQN486" s="59"/>
      <c r="BQO486" s="59"/>
      <c r="BQP486" s="59"/>
      <c r="BQQ486" s="59"/>
      <c r="BQR486" s="59"/>
      <c r="BQS486" s="59"/>
      <c r="BQT486" s="59"/>
      <c r="BQU486" s="59"/>
      <c r="BQV486" s="59"/>
      <c r="BQW486" s="59"/>
      <c r="BQX486" s="59"/>
      <c r="BQY486" s="59"/>
      <c r="BQZ486" s="59"/>
      <c r="BRA486" s="59"/>
      <c r="BRB486" s="59"/>
      <c r="BRC486" s="59"/>
      <c r="BRD486" s="59"/>
      <c r="BRE486" s="59"/>
      <c r="BRF486" s="59"/>
      <c r="BRG486" s="59"/>
      <c r="BRH486" s="59"/>
      <c r="BRI486" s="59"/>
      <c r="BRJ486" s="59"/>
      <c r="BRK486" s="59"/>
      <c r="BRL486" s="59"/>
      <c r="BRM486" s="59"/>
      <c r="BRN486" s="59"/>
      <c r="BRO486" s="59"/>
      <c r="BRP486" s="59"/>
      <c r="BRQ486" s="59"/>
      <c r="BRR486" s="59"/>
      <c r="BRS486" s="59"/>
      <c r="BRT486" s="59"/>
      <c r="BRU486" s="59"/>
      <c r="BRV486" s="59"/>
      <c r="BRW486" s="59"/>
      <c r="BRX486" s="59"/>
      <c r="BRY486" s="59"/>
      <c r="BRZ486" s="59"/>
      <c r="BSA486" s="59"/>
      <c r="BSB486" s="59"/>
      <c r="BSC486" s="59"/>
      <c r="BSD486" s="59"/>
      <c r="BSE486" s="59"/>
      <c r="BSF486" s="59"/>
      <c r="BSG486" s="59"/>
      <c r="BSH486" s="59"/>
      <c r="BSI486" s="59"/>
      <c r="BSJ486" s="59"/>
      <c r="BSK486" s="59"/>
      <c r="BSL486" s="59"/>
      <c r="BSM486" s="59"/>
      <c r="BSN486" s="59"/>
      <c r="BSO486" s="59"/>
      <c r="BSP486" s="59"/>
      <c r="BSQ486" s="59"/>
      <c r="BSR486" s="59"/>
      <c r="BSS486" s="59"/>
      <c r="BST486" s="59"/>
      <c r="BSU486" s="59"/>
      <c r="BSV486" s="59"/>
      <c r="BSW486" s="59"/>
      <c r="BSX486" s="59"/>
      <c r="BSY486" s="59"/>
      <c r="BSZ486" s="59"/>
      <c r="BTA486" s="59"/>
      <c r="BTB486" s="59"/>
      <c r="BTC486" s="59"/>
      <c r="BTD486" s="59"/>
      <c r="BTE486" s="59"/>
      <c r="BTF486" s="59"/>
      <c r="BTG486" s="59"/>
      <c r="BTH486" s="59"/>
      <c r="BTI486" s="59"/>
      <c r="BTJ486" s="59"/>
      <c r="BTK486" s="59"/>
      <c r="BTL486" s="59"/>
      <c r="BTM486" s="59"/>
      <c r="BTN486" s="59"/>
      <c r="BTO486" s="59"/>
      <c r="BTP486" s="59"/>
      <c r="BTQ486" s="59"/>
      <c r="BTR486" s="59"/>
      <c r="BTS486" s="59"/>
      <c r="BTT486" s="59"/>
      <c r="BTU486" s="59"/>
      <c r="BTV486" s="59"/>
      <c r="BTW486" s="59"/>
      <c r="BTX486" s="59"/>
      <c r="BTY486" s="59"/>
      <c r="BTZ486" s="59"/>
      <c r="BUA486" s="59"/>
      <c r="BUB486" s="59"/>
      <c r="BUC486" s="59"/>
      <c r="BUD486" s="59"/>
      <c r="BUE486" s="59"/>
      <c r="BUF486" s="59"/>
      <c r="BUG486" s="59"/>
      <c r="BUH486" s="59"/>
      <c r="BUI486" s="59"/>
      <c r="BUJ486" s="59"/>
      <c r="BUK486" s="59"/>
      <c r="BUL486" s="59"/>
      <c r="BUM486" s="59"/>
      <c r="BUN486" s="59"/>
      <c r="BUO486" s="59"/>
      <c r="BUP486" s="59"/>
      <c r="BUQ486" s="59"/>
      <c r="BUR486" s="59"/>
      <c r="BUS486" s="59"/>
      <c r="BUT486" s="59"/>
      <c r="BUU486" s="59"/>
      <c r="BUV486" s="59"/>
      <c r="BUW486" s="59"/>
      <c r="BUX486" s="59"/>
      <c r="BUY486" s="59"/>
      <c r="BUZ486" s="59"/>
      <c r="BVA486" s="59"/>
      <c r="BVB486" s="59"/>
      <c r="BVC486" s="59"/>
      <c r="BVD486" s="59"/>
      <c r="BVE486" s="59"/>
      <c r="BVF486" s="59"/>
      <c r="BVG486" s="59"/>
      <c r="BVH486" s="59"/>
      <c r="BVI486" s="59"/>
      <c r="BVJ486" s="59"/>
      <c r="BVK486" s="59"/>
      <c r="BVL486" s="59"/>
      <c r="BVM486" s="59"/>
      <c r="BVN486" s="59"/>
      <c r="BVO486" s="59"/>
      <c r="BVP486" s="59"/>
      <c r="BVQ486" s="59"/>
      <c r="BVR486" s="59"/>
      <c r="BVS486" s="59"/>
      <c r="BVT486" s="59"/>
      <c r="BVU486" s="59"/>
      <c r="BVV486" s="59"/>
      <c r="BVW486" s="59"/>
      <c r="BVX486" s="59"/>
      <c r="BVY486" s="59"/>
      <c r="BVZ486" s="59"/>
      <c r="BWA486" s="59"/>
      <c r="BWB486" s="59"/>
      <c r="BWC486" s="59"/>
      <c r="BWD486" s="59"/>
      <c r="BWE486" s="59"/>
      <c r="BWF486" s="59"/>
      <c r="BWG486" s="59"/>
      <c r="BWH486" s="59"/>
      <c r="BWI486" s="59"/>
      <c r="BWJ486" s="59"/>
      <c r="BWK486" s="59"/>
      <c r="BWL486" s="59"/>
      <c r="BWM486" s="59"/>
      <c r="BWN486" s="59"/>
      <c r="BWO486" s="59"/>
      <c r="BWP486" s="59"/>
      <c r="BWQ486" s="59"/>
      <c r="BWR486" s="59"/>
      <c r="BWS486" s="59"/>
      <c r="BWT486" s="59"/>
      <c r="BWU486" s="59"/>
      <c r="BWV486" s="59"/>
      <c r="BWW486" s="59"/>
      <c r="BWX486" s="59"/>
      <c r="BWY486" s="59"/>
      <c r="BWZ486" s="59"/>
      <c r="BXA486" s="59"/>
      <c r="BXB486" s="59"/>
      <c r="BXC486" s="59"/>
      <c r="BXD486" s="59"/>
      <c r="BXE486" s="59"/>
      <c r="BXF486" s="59"/>
      <c r="BXG486" s="59"/>
      <c r="BXH486" s="59"/>
      <c r="BXI486" s="59"/>
      <c r="BXJ486" s="59"/>
      <c r="BXK486" s="59"/>
      <c r="BXL486" s="59"/>
      <c r="BXM486" s="59"/>
      <c r="BXN486" s="59"/>
      <c r="BXO486" s="59"/>
      <c r="BXP486" s="59"/>
      <c r="BXQ486" s="59"/>
      <c r="BXR486" s="59"/>
      <c r="BXS486" s="59"/>
      <c r="BXT486" s="59"/>
      <c r="BXU486" s="59"/>
      <c r="BXV486" s="59"/>
      <c r="BXW486" s="59"/>
      <c r="BXX486" s="59"/>
      <c r="BXY486" s="59"/>
      <c r="BXZ486" s="59"/>
      <c r="BYA486" s="59"/>
      <c r="BYB486" s="59"/>
      <c r="BYC486" s="59"/>
      <c r="BYD486" s="59"/>
      <c r="BYE486" s="59"/>
      <c r="BYF486" s="59"/>
      <c r="BYG486" s="59"/>
      <c r="BYH486" s="59"/>
      <c r="BYI486" s="59"/>
      <c r="BYJ486" s="59"/>
      <c r="BYK486" s="59"/>
      <c r="BYL486" s="59"/>
      <c r="BYM486" s="59"/>
      <c r="BYN486" s="59"/>
      <c r="BYO486" s="59"/>
      <c r="BYP486" s="59"/>
      <c r="BYQ486" s="59"/>
      <c r="BYR486" s="59"/>
      <c r="BYS486" s="59"/>
      <c r="BYT486" s="59"/>
      <c r="BYU486" s="59"/>
      <c r="BYV486" s="59"/>
      <c r="BYW486" s="59"/>
      <c r="BYX486" s="59"/>
      <c r="BYY486" s="59"/>
      <c r="BYZ486" s="59"/>
      <c r="BZA486" s="59"/>
      <c r="BZB486" s="59"/>
      <c r="BZC486" s="59"/>
      <c r="BZD486" s="59"/>
      <c r="BZE486" s="59"/>
      <c r="BZF486" s="59"/>
      <c r="BZG486" s="59"/>
      <c r="BZH486" s="59"/>
      <c r="BZI486" s="59"/>
      <c r="BZJ486" s="59"/>
      <c r="BZK486" s="59"/>
      <c r="BZL486" s="59"/>
      <c r="BZM486" s="59"/>
      <c r="BZN486" s="59"/>
      <c r="BZO486" s="59"/>
      <c r="BZP486" s="59"/>
      <c r="BZQ486" s="59"/>
      <c r="BZR486" s="59"/>
      <c r="BZS486" s="59"/>
      <c r="BZT486" s="59"/>
      <c r="BZU486" s="59"/>
      <c r="BZV486" s="59"/>
      <c r="BZW486" s="59"/>
      <c r="BZX486" s="59"/>
      <c r="BZY486" s="59"/>
      <c r="BZZ486" s="59"/>
      <c r="CAA486" s="59"/>
      <c r="CAB486" s="59"/>
      <c r="CAC486" s="59"/>
      <c r="CAD486" s="59"/>
      <c r="CAE486" s="59"/>
      <c r="CAF486" s="59"/>
      <c r="CAG486" s="59"/>
      <c r="CAH486" s="59"/>
      <c r="CAI486" s="59"/>
      <c r="CAJ486" s="59"/>
      <c r="CAK486" s="59"/>
      <c r="CAL486" s="59"/>
      <c r="CAM486" s="59"/>
      <c r="CAN486" s="59"/>
      <c r="CAO486" s="59"/>
      <c r="CAP486" s="59"/>
      <c r="CAQ486" s="59"/>
      <c r="CAR486" s="59"/>
      <c r="CAS486" s="59"/>
      <c r="CAT486" s="59"/>
      <c r="CAU486" s="59"/>
      <c r="CAV486" s="59"/>
      <c r="CAW486" s="59"/>
      <c r="CAX486" s="59"/>
      <c r="CAY486" s="59"/>
      <c r="CAZ486" s="59"/>
      <c r="CBA486" s="59"/>
      <c r="CBB486" s="59"/>
      <c r="CBC486" s="59"/>
      <c r="CBD486" s="59"/>
      <c r="CBE486" s="59"/>
      <c r="CBF486" s="59"/>
      <c r="CBG486" s="59"/>
      <c r="CBH486" s="59"/>
      <c r="CBI486" s="59"/>
      <c r="CBJ486" s="59"/>
      <c r="CBK486" s="59"/>
      <c r="CBL486" s="59"/>
      <c r="CBM486" s="59"/>
      <c r="CBN486" s="59"/>
      <c r="CBO486" s="59"/>
      <c r="CBP486" s="59"/>
      <c r="CBQ486" s="59"/>
      <c r="CBR486" s="59"/>
      <c r="CBS486" s="59"/>
      <c r="CBT486" s="59"/>
      <c r="CBU486" s="59"/>
      <c r="CBV486" s="59"/>
      <c r="CBW486" s="59"/>
      <c r="CBX486" s="59"/>
      <c r="CBY486" s="59"/>
      <c r="CBZ486" s="59"/>
      <c r="CCA486" s="59"/>
      <c r="CCB486" s="59"/>
      <c r="CCC486" s="59"/>
      <c r="CCD486" s="59"/>
      <c r="CCE486" s="59"/>
      <c r="CCF486" s="59"/>
      <c r="CCG486" s="59"/>
      <c r="CCH486" s="59"/>
      <c r="CCI486" s="59"/>
      <c r="CCJ486" s="59"/>
      <c r="CCK486" s="59"/>
      <c r="CCL486" s="59"/>
      <c r="CCM486" s="59"/>
      <c r="CCN486" s="59"/>
      <c r="CCO486" s="59"/>
      <c r="CCP486" s="59"/>
      <c r="CCQ486" s="59"/>
      <c r="CCR486" s="59"/>
      <c r="CCS486" s="59"/>
      <c r="CCT486" s="59"/>
      <c r="CCU486" s="59"/>
      <c r="CCV486" s="59"/>
      <c r="CCW486" s="59"/>
      <c r="CCX486" s="59"/>
      <c r="CCY486" s="59"/>
      <c r="CCZ486" s="59"/>
      <c r="CDA486" s="59"/>
      <c r="CDB486" s="59"/>
      <c r="CDC486" s="59"/>
      <c r="CDD486" s="59"/>
      <c r="CDE486" s="59"/>
      <c r="CDF486" s="59"/>
      <c r="CDG486" s="59"/>
      <c r="CDH486" s="59"/>
      <c r="CDI486" s="59"/>
      <c r="CDJ486" s="59"/>
      <c r="CDK486" s="59"/>
      <c r="CDL486" s="59"/>
      <c r="CDM486" s="59"/>
      <c r="CDN486" s="59"/>
      <c r="CDO486" s="59"/>
      <c r="CDP486" s="59"/>
      <c r="CDQ486" s="59"/>
      <c r="CDR486" s="59"/>
      <c r="CDS486" s="59"/>
      <c r="CDT486" s="59"/>
      <c r="CDU486" s="59"/>
      <c r="CDV486" s="59"/>
      <c r="CDW486" s="59"/>
      <c r="CDX486" s="59"/>
      <c r="CDY486" s="59"/>
      <c r="CDZ486" s="59"/>
      <c r="CEA486" s="59"/>
      <c r="CEB486" s="59"/>
      <c r="CEC486" s="59"/>
      <c r="CED486" s="59"/>
      <c r="CEE486" s="59"/>
      <c r="CEF486" s="59"/>
      <c r="CEG486" s="59"/>
      <c r="CEH486" s="59"/>
      <c r="CEI486" s="59"/>
      <c r="CEJ486" s="59"/>
      <c r="CEK486" s="59"/>
      <c r="CEL486" s="59"/>
      <c r="CEM486" s="59"/>
      <c r="CEN486" s="59"/>
      <c r="CEO486" s="59"/>
      <c r="CEP486" s="59"/>
      <c r="CEQ486" s="59"/>
      <c r="CER486" s="59"/>
      <c r="CES486" s="59"/>
      <c r="CET486" s="59"/>
      <c r="CEU486" s="59"/>
      <c r="CEV486" s="59"/>
      <c r="CEW486" s="59"/>
      <c r="CEX486" s="59"/>
      <c r="CEY486" s="59"/>
      <c r="CEZ486" s="59"/>
      <c r="CFA486" s="59"/>
      <c r="CFB486" s="59"/>
      <c r="CFC486" s="59"/>
      <c r="CFD486" s="59"/>
      <c r="CFE486" s="59"/>
      <c r="CFF486" s="59"/>
      <c r="CFG486" s="59"/>
      <c r="CFH486" s="59"/>
      <c r="CFI486" s="59"/>
      <c r="CFJ486" s="59"/>
      <c r="CFK486" s="59"/>
      <c r="CFL486" s="59"/>
      <c r="CFM486" s="59"/>
      <c r="CFN486" s="59"/>
      <c r="CFO486" s="59"/>
      <c r="CFP486" s="59"/>
      <c r="CFQ486" s="59"/>
      <c r="CFR486" s="59"/>
      <c r="CFS486" s="59"/>
      <c r="CFT486" s="59"/>
      <c r="CFU486" s="59"/>
      <c r="CFV486" s="59"/>
      <c r="CFW486" s="59"/>
      <c r="CFX486" s="59"/>
      <c r="CFY486" s="59"/>
      <c r="CFZ486" s="59"/>
      <c r="CGA486" s="59"/>
      <c r="CGB486" s="59"/>
      <c r="CGC486" s="59"/>
      <c r="CGD486" s="59"/>
      <c r="CGE486" s="59"/>
      <c r="CGF486" s="59"/>
      <c r="CGG486" s="59"/>
      <c r="CGH486" s="59"/>
      <c r="CGI486" s="59"/>
      <c r="CGJ486" s="59"/>
      <c r="CGK486" s="59"/>
      <c r="CGL486" s="59"/>
      <c r="CGM486" s="59"/>
      <c r="CGN486" s="59"/>
      <c r="CGO486" s="59"/>
      <c r="CGP486" s="59"/>
      <c r="CGQ486" s="59"/>
      <c r="CGR486" s="59"/>
      <c r="CGS486" s="59"/>
      <c r="CGT486" s="59"/>
      <c r="CGU486" s="59"/>
      <c r="CGV486" s="59"/>
      <c r="CGW486" s="59"/>
      <c r="CGX486" s="59"/>
      <c r="CGY486" s="59"/>
      <c r="CGZ486" s="59"/>
      <c r="CHA486" s="59"/>
      <c r="CHB486" s="59"/>
      <c r="CHC486" s="59"/>
      <c r="CHD486" s="59"/>
      <c r="CHE486" s="59"/>
      <c r="CHF486" s="59"/>
      <c r="CHG486" s="59"/>
      <c r="CHH486" s="59"/>
      <c r="CHI486" s="59"/>
      <c r="CHJ486" s="59"/>
      <c r="CHK486" s="59"/>
      <c r="CHL486" s="59"/>
      <c r="CHM486" s="59"/>
      <c r="CHN486" s="59"/>
      <c r="CHO486" s="59"/>
      <c r="CHP486" s="59"/>
      <c r="CHQ486" s="59"/>
      <c r="CHR486" s="59"/>
      <c r="CHS486" s="59"/>
      <c r="CHT486" s="59"/>
      <c r="CHU486" s="59"/>
      <c r="CHV486" s="59"/>
      <c r="CHW486" s="59"/>
      <c r="CHX486" s="59"/>
      <c r="CHY486" s="59"/>
      <c r="CHZ486" s="59"/>
      <c r="CIA486" s="59"/>
      <c r="CIB486" s="59"/>
      <c r="CIC486" s="59"/>
      <c r="CID486" s="59"/>
      <c r="CIE486" s="59"/>
      <c r="CIF486" s="59"/>
      <c r="CIG486" s="59"/>
      <c r="CIH486" s="59"/>
      <c r="CII486" s="59"/>
      <c r="CIJ486" s="59"/>
      <c r="CIK486" s="59"/>
      <c r="CIL486" s="59"/>
      <c r="CIM486" s="59"/>
      <c r="CIN486" s="59"/>
      <c r="CIO486" s="59"/>
      <c r="CIP486" s="59"/>
      <c r="CIQ486" s="59"/>
      <c r="CIR486" s="59"/>
      <c r="CIS486" s="59"/>
      <c r="CIT486" s="59"/>
      <c r="CIU486" s="59"/>
      <c r="CIV486" s="59"/>
      <c r="CIW486" s="59"/>
      <c r="CIX486" s="59"/>
      <c r="CIY486" s="59"/>
      <c r="CIZ486" s="59"/>
      <c r="CJA486" s="59"/>
      <c r="CJB486" s="59"/>
      <c r="CJC486" s="59"/>
      <c r="CJD486" s="59"/>
      <c r="CJE486" s="59"/>
      <c r="CJF486" s="59"/>
      <c r="CJG486" s="59"/>
      <c r="CJH486" s="59"/>
      <c r="CJI486" s="59"/>
      <c r="CJJ486" s="59"/>
      <c r="CJK486" s="59"/>
      <c r="CJL486" s="59"/>
      <c r="CJM486" s="59"/>
      <c r="CJN486" s="59"/>
      <c r="CJO486" s="59"/>
      <c r="CJP486" s="59"/>
      <c r="CJQ486" s="59"/>
      <c r="CJR486" s="59"/>
      <c r="CJS486" s="59"/>
      <c r="CJT486" s="59"/>
      <c r="CJU486" s="59"/>
      <c r="CJV486" s="59"/>
      <c r="CJW486" s="59"/>
      <c r="CJX486" s="59"/>
      <c r="CJY486" s="59"/>
      <c r="CJZ486" s="59"/>
      <c r="CKA486" s="59"/>
      <c r="CKB486" s="59"/>
      <c r="CKC486" s="59"/>
      <c r="CKD486" s="59"/>
      <c r="CKE486" s="59"/>
      <c r="CKF486" s="59"/>
      <c r="CKG486" s="59"/>
      <c r="CKH486" s="59"/>
      <c r="CKI486" s="59"/>
      <c r="CKJ486" s="59"/>
      <c r="CKK486" s="59"/>
      <c r="CKL486" s="59"/>
      <c r="CKM486" s="59"/>
      <c r="CKN486" s="59"/>
      <c r="CKO486" s="59"/>
      <c r="CKP486" s="59"/>
      <c r="CKQ486" s="59"/>
      <c r="CKR486" s="59"/>
      <c r="CKS486" s="59"/>
      <c r="CKT486" s="59"/>
      <c r="CKU486" s="59"/>
      <c r="CKV486" s="59"/>
      <c r="CKW486" s="59"/>
      <c r="CKX486" s="59"/>
      <c r="CKY486" s="59"/>
      <c r="CKZ486" s="59"/>
      <c r="CLA486" s="59"/>
      <c r="CLB486" s="59"/>
      <c r="CLC486" s="59"/>
      <c r="CLD486" s="59"/>
      <c r="CLE486" s="59"/>
      <c r="CLF486" s="59"/>
      <c r="CLG486" s="59"/>
      <c r="CLH486" s="59"/>
      <c r="CLI486" s="59"/>
      <c r="CLJ486" s="59"/>
      <c r="CLK486" s="59"/>
      <c r="CLL486" s="59"/>
      <c r="CLM486" s="59"/>
      <c r="CLN486" s="59"/>
      <c r="CLO486" s="59"/>
      <c r="CLP486" s="59"/>
      <c r="CLQ486" s="59"/>
      <c r="CLR486" s="59"/>
      <c r="CLS486" s="59"/>
      <c r="CLT486" s="59"/>
      <c r="CLU486" s="59"/>
      <c r="CLV486" s="59"/>
      <c r="CLW486" s="59"/>
      <c r="CLX486" s="59"/>
      <c r="CLY486" s="59"/>
      <c r="CLZ486" s="59"/>
      <c r="CMA486" s="59"/>
      <c r="CMB486" s="59"/>
      <c r="CMC486" s="59"/>
      <c r="CMD486" s="59"/>
      <c r="CME486" s="59"/>
      <c r="CMF486" s="59"/>
      <c r="CMG486" s="59"/>
      <c r="CMH486" s="59"/>
      <c r="CMI486" s="59"/>
      <c r="CMJ486" s="59"/>
      <c r="CMK486" s="59"/>
      <c r="CML486" s="59"/>
      <c r="CMM486" s="59"/>
      <c r="CMN486" s="59"/>
      <c r="CMO486" s="59"/>
      <c r="CMP486" s="59"/>
      <c r="CMQ486" s="59"/>
      <c r="CMR486" s="59"/>
      <c r="CMS486" s="59"/>
      <c r="CMT486" s="59"/>
      <c r="CMU486" s="59"/>
      <c r="CMV486" s="59"/>
      <c r="CMW486" s="59"/>
      <c r="CMX486" s="59"/>
      <c r="CMY486" s="59"/>
      <c r="CMZ486" s="59"/>
      <c r="CNA486" s="59"/>
      <c r="CNB486" s="59"/>
      <c r="CNC486" s="59"/>
      <c r="CND486" s="59"/>
      <c r="CNE486" s="59"/>
      <c r="CNF486" s="59"/>
      <c r="CNG486" s="59"/>
      <c r="CNH486" s="59"/>
      <c r="CNI486" s="59"/>
      <c r="CNJ486" s="59"/>
      <c r="CNK486" s="59"/>
      <c r="CNL486" s="59"/>
      <c r="CNM486" s="59"/>
      <c r="CNN486" s="59"/>
      <c r="CNO486" s="59"/>
      <c r="CNP486" s="59"/>
      <c r="CNQ486" s="59"/>
      <c r="CNR486" s="59"/>
      <c r="CNS486" s="59"/>
      <c r="CNT486" s="59"/>
      <c r="CNU486" s="59"/>
      <c r="CNV486" s="59"/>
      <c r="CNW486" s="59"/>
      <c r="CNX486" s="59"/>
      <c r="CNY486" s="59"/>
      <c r="CNZ486" s="59"/>
      <c r="COA486" s="59"/>
      <c r="COB486" s="59"/>
      <c r="COC486" s="59"/>
      <c r="COD486" s="59"/>
      <c r="COE486" s="59"/>
      <c r="COF486" s="59"/>
      <c r="COG486" s="59"/>
      <c r="COH486" s="59"/>
      <c r="COI486" s="59"/>
      <c r="COJ486" s="59"/>
      <c r="COK486" s="59"/>
      <c r="COL486" s="59"/>
      <c r="COM486" s="59"/>
      <c r="CON486" s="59"/>
      <c r="COO486" s="59"/>
      <c r="COP486" s="59"/>
      <c r="COQ486" s="59"/>
      <c r="COR486" s="59"/>
      <c r="COS486" s="59"/>
      <c r="COT486" s="59"/>
      <c r="COU486" s="59"/>
      <c r="COV486" s="59"/>
      <c r="COW486" s="59"/>
      <c r="COX486" s="59"/>
      <c r="COY486" s="59"/>
      <c r="COZ486" s="59"/>
      <c r="CPA486" s="59"/>
      <c r="CPB486" s="59"/>
      <c r="CPC486" s="59"/>
      <c r="CPD486" s="59"/>
      <c r="CPE486" s="59"/>
      <c r="CPF486" s="59"/>
      <c r="CPG486" s="59"/>
      <c r="CPH486" s="59"/>
      <c r="CPI486" s="59"/>
      <c r="CPJ486" s="59"/>
      <c r="CPK486" s="59"/>
      <c r="CPL486" s="59"/>
      <c r="CPM486" s="59"/>
      <c r="CPN486" s="59"/>
      <c r="CPO486" s="59"/>
      <c r="CPP486" s="59"/>
      <c r="CPQ486" s="59"/>
      <c r="CPR486" s="59"/>
      <c r="CPS486" s="59"/>
      <c r="CPT486" s="59"/>
      <c r="CPU486" s="59"/>
      <c r="CPV486" s="59"/>
      <c r="CPW486" s="59"/>
      <c r="CPX486" s="59"/>
      <c r="CPY486" s="59"/>
      <c r="CPZ486" s="59"/>
      <c r="CQA486" s="59"/>
      <c r="CQB486" s="59"/>
      <c r="CQC486" s="59"/>
      <c r="CQD486" s="59"/>
      <c r="CQE486" s="59"/>
      <c r="CQF486" s="59"/>
      <c r="CQG486" s="59"/>
      <c r="CQH486" s="59"/>
      <c r="CQI486" s="59"/>
      <c r="CQJ486" s="59"/>
      <c r="CQK486" s="59"/>
      <c r="CQL486" s="59"/>
      <c r="CQM486" s="59"/>
      <c r="CQN486" s="59"/>
      <c r="CQO486" s="59"/>
      <c r="CQP486" s="59"/>
      <c r="CQQ486" s="59"/>
      <c r="CQR486" s="59"/>
      <c r="CQS486" s="59"/>
      <c r="CQT486" s="59"/>
      <c r="CQU486" s="59"/>
      <c r="CQV486" s="59"/>
      <c r="CQW486" s="59"/>
      <c r="CQX486" s="59"/>
      <c r="CQY486" s="59"/>
      <c r="CQZ486" s="59"/>
      <c r="CRA486" s="59"/>
      <c r="CRB486" s="59"/>
      <c r="CRC486" s="59"/>
      <c r="CRD486" s="59"/>
      <c r="CRE486" s="59"/>
      <c r="CRF486" s="59"/>
      <c r="CRG486" s="59"/>
      <c r="CRH486" s="59"/>
      <c r="CRI486" s="59"/>
      <c r="CRJ486" s="59"/>
      <c r="CRK486" s="59"/>
      <c r="CRL486" s="59"/>
      <c r="CRM486" s="59"/>
      <c r="CRN486" s="59"/>
      <c r="CRO486" s="59"/>
      <c r="CRP486" s="59"/>
      <c r="CRQ486" s="59"/>
      <c r="CRR486" s="59"/>
      <c r="CRS486" s="59"/>
      <c r="CRT486" s="59"/>
      <c r="CRU486" s="59"/>
      <c r="CRV486" s="59"/>
      <c r="CRW486" s="59"/>
      <c r="CRX486" s="59"/>
      <c r="CRY486" s="59"/>
      <c r="CRZ486" s="59"/>
      <c r="CSA486" s="59"/>
      <c r="CSB486" s="59"/>
      <c r="CSC486" s="59"/>
      <c r="CSD486" s="59"/>
      <c r="CSE486" s="59"/>
      <c r="CSF486" s="59"/>
      <c r="CSG486" s="59"/>
      <c r="CSH486" s="59"/>
      <c r="CSI486" s="59"/>
      <c r="CSJ486" s="59"/>
      <c r="CSK486" s="59"/>
      <c r="CSL486" s="59"/>
      <c r="CSM486" s="59"/>
      <c r="CSN486" s="59"/>
      <c r="CSO486" s="59"/>
      <c r="CSP486" s="59"/>
      <c r="CSQ486" s="59"/>
      <c r="CSR486" s="59"/>
      <c r="CSS486" s="59"/>
      <c r="CST486" s="59"/>
      <c r="CSU486" s="59"/>
      <c r="CSV486" s="59"/>
      <c r="CSW486" s="59"/>
      <c r="CSX486" s="59"/>
      <c r="CSY486" s="59"/>
      <c r="CSZ486" s="59"/>
      <c r="CTA486" s="59"/>
      <c r="CTB486" s="59"/>
      <c r="CTC486" s="59"/>
      <c r="CTD486" s="59"/>
      <c r="CTE486" s="59"/>
      <c r="CTF486" s="59"/>
      <c r="CTG486" s="59"/>
      <c r="CTH486" s="59"/>
      <c r="CTI486" s="59"/>
      <c r="CTJ486" s="59"/>
      <c r="CTK486" s="59"/>
      <c r="CTL486" s="59"/>
      <c r="CTM486" s="59"/>
      <c r="CTN486" s="59"/>
      <c r="CTO486" s="59"/>
      <c r="CTP486" s="59"/>
      <c r="CTQ486" s="59"/>
      <c r="CTR486" s="59"/>
      <c r="CTS486" s="59"/>
      <c r="CTT486" s="59"/>
      <c r="CTU486" s="59"/>
      <c r="CTV486" s="59"/>
      <c r="CTW486" s="59"/>
      <c r="CTX486" s="59"/>
      <c r="CTY486" s="59"/>
      <c r="CTZ486" s="59"/>
      <c r="CUA486" s="59"/>
      <c r="CUB486" s="59"/>
      <c r="CUC486" s="59"/>
      <c r="CUD486" s="59"/>
      <c r="CUE486" s="59"/>
      <c r="CUF486" s="59"/>
      <c r="CUG486" s="59"/>
      <c r="CUH486" s="59"/>
      <c r="CUI486" s="59"/>
      <c r="CUJ486" s="59"/>
      <c r="CUK486" s="59"/>
      <c r="CUL486" s="59"/>
      <c r="CUM486" s="59"/>
      <c r="CUN486" s="59"/>
      <c r="CUO486" s="59"/>
      <c r="CUP486" s="59"/>
      <c r="CUQ486" s="59"/>
      <c r="CUR486" s="59"/>
      <c r="CUS486" s="59"/>
      <c r="CUT486" s="59"/>
      <c r="CUU486" s="59"/>
      <c r="CUV486" s="59"/>
      <c r="CUW486" s="59"/>
      <c r="CUX486" s="59"/>
      <c r="CUY486" s="59"/>
      <c r="CUZ486" s="59"/>
      <c r="CVA486" s="59"/>
      <c r="CVB486" s="59"/>
      <c r="CVC486" s="59"/>
      <c r="CVD486" s="59"/>
      <c r="CVE486" s="59"/>
      <c r="CVF486" s="59"/>
      <c r="CVG486" s="59"/>
      <c r="CVH486" s="59"/>
      <c r="CVI486" s="59"/>
      <c r="CVJ486" s="59"/>
      <c r="CVK486" s="59"/>
      <c r="CVL486" s="59"/>
      <c r="CVM486" s="59"/>
      <c r="CVN486" s="59"/>
      <c r="CVO486" s="59"/>
      <c r="CVP486" s="59"/>
      <c r="CVQ486" s="59"/>
      <c r="CVR486" s="59"/>
      <c r="CVS486" s="59"/>
      <c r="CVT486" s="59"/>
      <c r="CVU486" s="59"/>
      <c r="CVV486" s="59"/>
      <c r="CVW486" s="59"/>
      <c r="CVX486" s="59"/>
      <c r="CVY486" s="59"/>
      <c r="CVZ486" s="59"/>
      <c r="CWA486" s="59"/>
      <c r="CWB486" s="59"/>
      <c r="CWC486" s="59"/>
      <c r="CWD486" s="59"/>
      <c r="CWE486" s="59"/>
      <c r="CWF486" s="59"/>
      <c r="CWG486" s="59"/>
      <c r="CWH486" s="59"/>
      <c r="CWI486" s="59"/>
      <c r="CWJ486" s="59"/>
      <c r="CWK486" s="59"/>
      <c r="CWL486" s="59"/>
      <c r="CWM486" s="59"/>
      <c r="CWN486" s="59"/>
      <c r="CWO486" s="59"/>
      <c r="CWP486" s="59"/>
      <c r="CWQ486" s="59"/>
      <c r="CWR486" s="59"/>
      <c r="CWS486" s="59"/>
      <c r="CWT486" s="59"/>
      <c r="CWU486" s="59"/>
      <c r="CWV486" s="59"/>
      <c r="CWW486" s="59"/>
      <c r="CWX486" s="59"/>
      <c r="CWY486" s="59"/>
      <c r="CWZ486" s="59"/>
      <c r="CXA486" s="59"/>
      <c r="CXB486" s="59"/>
      <c r="CXC486" s="59"/>
      <c r="CXD486" s="59"/>
      <c r="CXE486" s="59"/>
      <c r="CXF486" s="59"/>
      <c r="CXG486" s="59"/>
      <c r="CXH486" s="59"/>
      <c r="CXI486" s="59"/>
      <c r="CXJ486" s="59"/>
      <c r="CXK486" s="59"/>
      <c r="CXL486" s="59"/>
      <c r="CXM486" s="59"/>
      <c r="CXN486" s="59"/>
      <c r="CXO486" s="59"/>
      <c r="CXP486" s="59"/>
      <c r="CXQ486" s="59"/>
      <c r="CXR486" s="59"/>
      <c r="CXS486" s="59"/>
      <c r="CXT486" s="59"/>
      <c r="CXU486" s="59"/>
      <c r="CXV486" s="59"/>
      <c r="CXW486" s="59"/>
      <c r="CXX486" s="59"/>
      <c r="CXY486" s="59"/>
      <c r="CXZ486" s="59"/>
      <c r="CYA486" s="59"/>
      <c r="CYB486" s="59"/>
      <c r="CYC486" s="59"/>
      <c r="CYD486" s="59"/>
      <c r="CYE486" s="59"/>
      <c r="CYF486" s="59"/>
      <c r="CYG486" s="59"/>
      <c r="CYH486" s="59"/>
      <c r="CYI486" s="59"/>
      <c r="CYJ486" s="59"/>
      <c r="CYK486" s="59"/>
      <c r="CYL486" s="59"/>
      <c r="CYM486" s="59"/>
      <c r="CYN486" s="59"/>
      <c r="CYO486" s="59"/>
      <c r="CYP486" s="59"/>
      <c r="CYQ486" s="59"/>
      <c r="CYR486" s="59"/>
      <c r="CYS486" s="59"/>
      <c r="CYT486" s="59"/>
      <c r="CYU486" s="59"/>
      <c r="CYV486" s="59"/>
      <c r="CYW486" s="59"/>
      <c r="CYX486" s="59"/>
      <c r="CYY486" s="59"/>
      <c r="CYZ486" s="59"/>
      <c r="CZA486" s="59"/>
      <c r="CZB486" s="59"/>
      <c r="CZC486" s="59"/>
      <c r="CZD486" s="59"/>
      <c r="CZE486" s="59"/>
      <c r="CZF486" s="59"/>
      <c r="CZG486" s="59"/>
      <c r="CZH486" s="59"/>
      <c r="CZI486" s="59"/>
      <c r="CZJ486" s="59"/>
      <c r="CZK486" s="59"/>
      <c r="CZL486" s="59"/>
      <c r="CZM486" s="59"/>
      <c r="CZN486" s="59"/>
      <c r="CZO486" s="59"/>
      <c r="CZP486" s="59"/>
      <c r="CZQ486" s="59"/>
      <c r="CZR486" s="59"/>
      <c r="CZS486" s="59"/>
      <c r="CZT486" s="59"/>
      <c r="CZU486" s="59"/>
      <c r="CZV486" s="59"/>
      <c r="CZW486" s="59"/>
      <c r="CZX486" s="59"/>
      <c r="CZY486" s="59"/>
      <c r="CZZ486" s="59"/>
      <c r="DAA486" s="59"/>
      <c r="DAB486" s="59"/>
      <c r="DAC486" s="59"/>
      <c r="DAD486" s="59"/>
      <c r="DAE486" s="59"/>
      <c r="DAF486" s="59"/>
      <c r="DAG486" s="59"/>
      <c r="DAH486" s="59"/>
      <c r="DAI486" s="59"/>
      <c r="DAJ486" s="59"/>
      <c r="DAK486" s="59"/>
      <c r="DAL486" s="59"/>
      <c r="DAM486" s="59"/>
      <c r="DAN486" s="59"/>
      <c r="DAO486" s="59"/>
      <c r="DAP486" s="59"/>
      <c r="DAQ486" s="59"/>
      <c r="DAR486" s="59"/>
      <c r="DAS486" s="59"/>
      <c r="DAT486" s="59"/>
      <c r="DAU486" s="59"/>
      <c r="DAV486" s="59"/>
      <c r="DAW486" s="59"/>
      <c r="DAX486" s="59"/>
      <c r="DAY486" s="59"/>
      <c r="DAZ486" s="59"/>
      <c r="DBA486" s="59"/>
      <c r="DBB486" s="59"/>
      <c r="DBC486" s="59"/>
      <c r="DBD486" s="59"/>
      <c r="DBE486" s="59"/>
      <c r="DBF486" s="59"/>
      <c r="DBG486" s="59"/>
      <c r="DBH486" s="59"/>
      <c r="DBI486" s="59"/>
      <c r="DBJ486" s="59"/>
      <c r="DBK486" s="59"/>
      <c r="DBL486" s="59"/>
      <c r="DBM486" s="59"/>
      <c r="DBN486" s="59"/>
      <c r="DBO486" s="59"/>
      <c r="DBP486" s="59"/>
      <c r="DBQ486" s="59"/>
      <c r="DBR486" s="59"/>
      <c r="DBS486" s="59"/>
      <c r="DBT486" s="59"/>
      <c r="DBU486" s="59"/>
      <c r="DBV486" s="59"/>
      <c r="DBW486" s="59"/>
      <c r="DBX486" s="59"/>
      <c r="DBY486" s="59"/>
      <c r="DBZ486" s="59"/>
      <c r="DCA486" s="59"/>
      <c r="DCB486" s="59"/>
      <c r="DCC486" s="59"/>
      <c r="DCD486" s="59"/>
      <c r="DCE486" s="59"/>
      <c r="DCF486" s="59"/>
      <c r="DCG486" s="59"/>
      <c r="DCH486" s="59"/>
      <c r="DCI486" s="59"/>
      <c r="DCJ486" s="59"/>
      <c r="DCK486" s="59"/>
      <c r="DCL486" s="59"/>
      <c r="DCM486" s="59"/>
      <c r="DCN486" s="59"/>
      <c r="DCO486" s="59"/>
      <c r="DCP486" s="59"/>
      <c r="DCQ486" s="59"/>
      <c r="DCR486" s="59"/>
      <c r="DCS486" s="59"/>
      <c r="DCT486" s="59"/>
      <c r="DCU486" s="59"/>
      <c r="DCV486" s="59"/>
      <c r="DCW486" s="59"/>
      <c r="DCX486" s="59"/>
      <c r="DCY486" s="59"/>
      <c r="DCZ486" s="59"/>
      <c r="DDA486" s="59"/>
      <c r="DDB486" s="59"/>
      <c r="DDC486" s="59"/>
      <c r="DDD486" s="59"/>
      <c r="DDE486" s="59"/>
      <c r="DDF486" s="59"/>
      <c r="DDG486" s="59"/>
      <c r="DDH486" s="59"/>
      <c r="DDI486" s="59"/>
      <c r="DDJ486" s="59"/>
      <c r="DDK486" s="59"/>
      <c r="DDL486" s="59"/>
      <c r="DDM486" s="59"/>
      <c r="DDN486" s="59"/>
      <c r="DDO486" s="59"/>
      <c r="DDP486" s="59"/>
      <c r="DDQ486" s="59"/>
      <c r="DDR486" s="59"/>
      <c r="DDS486" s="59"/>
      <c r="DDT486" s="59"/>
      <c r="DDU486" s="59"/>
      <c r="DDV486" s="59"/>
      <c r="DDW486" s="59"/>
      <c r="DDX486" s="59"/>
      <c r="DDY486" s="59"/>
      <c r="DDZ486" s="59"/>
      <c r="DEA486" s="59"/>
      <c r="DEB486" s="59"/>
      <c r="DEC486" s="59"/>
      <c r="DED486" s="59"/>
      <c r="DEE486" s="59"/>
      <c r="DEF486" s="59"/>
      <c r="DEG486" s="59"/>
      <c r="DEH486" s="59"/>
      <c r="DEI486" s="59"/>
      <c r="DEJ486" s="59"/>
      <c r="DEK486" s="59"/>
      <c r="DEL486" s="59"/>
      <c r="DEM486" s="59"/>
      <c r="DEN486" s="59"/>
      <c r="DEO486" s="59"/>
      <c r="DEP486" s="59"/>
      <c r="DEQ486" s="59"/>
      <c r="DER486" s="59"/>
      <c r="DES486" s="59"/>
      <c r="DET486" s="59"/>
      <c r="DEU486" s="59"/>
      <c r="DEV486" s="59"/>
      <c r="DEW486" s="59"/>
      <c r="DEX486" s="59"/>
      <c r="DEY486" s="59"/>
      <c r="DEZ486" s="59"/>
      <c r="DFA486" s="59"/>
      <c r="DFB486" s="59"/>
      <c r="DFC486" s="59"/>
      <c r="DFD486" s="59"/>
      <c r="DFE486" s="59"/>
      <c r="DFF486" s="59"/>
      <c r="DFG486" s="59"/>
      <c r="DFH486" s="59"/>
      <c r="DFI486" s="59"/>
      <c r="DFJ486" s="59"/>
      <c r="DFK486" s="59"/>
      <c r="DFL486" s="59"/>
      <c r="DFM486" s="59"/>
      <c r="DFN486" s="59"/>
      <c r="DFO486" s="59"/>
      <c r="DFP486" s="59"/>
      <c r="DFQ486" s="59"/>
      <c r="DFR486" s="59"/>
      <c r="DFS486" s="59"/>
      <c r="DFT486" s="59"/>
      <c r="DFU486" s="59"/>
      <c r="DFV486" s="59"/>
      <c r="DFW486" s="59"/>
      <c r="DFX486" s="59"/>
      <c r="DFY486" s="59"/>
      <c r="DFZ486" s="59"/>
      <c r="DGA486" s="59"/>
      <c r="DGB486" s="59"/>
      <c r="DGC486" s="59"/>
      <c r="DGD486" s="59"/>
      <c r="DGE486" s="59"/>
      <c r="DGF486" s="59"/>
      <c r="DGG486" s="59"/>
      <c r="DGH486" s="59"/>
      <c r="DGI486" s="59"/>
      <c r="DGJ486" s="59"/>
      <c r="DGK486" s="59"/>
      <c r="DGL486" s="59"/>
      <c r="DGM486" s="59"/>
      <c r="DGN486" s="59"/>
      <c r="DGO486" s="59"/>
      <c r="DGP486" s="59"/>
      <c r="DGQ486" s="59"/>
      <c r="DGR486" s="59"/>
      <c r="DGS486" s="59"/>
      <c r="DGT486" s="59"/>
      <c r="DGU486" s="59"/>
      <c r="DGV486" s="59"/>
      <c r="DGW486" s="59"/>
      <c r="DGX486" s="59"/>
      <c r="DGY486" s="59"/>
      <c r="DGZ486" s="59"/>
      <c r="DHA486" s="59"/>
      <c r="DHB486" s="59"/>
      <c r="DHC486" s="59"/>
      <c r="DHD486" s="59"/>
      <c r="DHE486" s="59"/>
      <c r="DHF486" s="59"/>
      <c r="DHG486" s="59"/>
      <c r="DHH486" s="59"/>
      <c r="DHI486" s="59"/>
      <c r="DHJ486" s="59"/>
      <c r="DHK486" s="59"/>
      <c r="DHL486" s="59"/>
      <c r="DHM486" s="59"/>
      <c r="DHN486" s="59"/>
      <c r="DHO486" s="59"/>
      <c r="DHP486" s="59"/>
      <c r="DHQ486" s="59"/>
      <c r="DHR486" s="59"/>
      <c r="DHS486" s="59"/>
      <c r="DHT486" s="59"/>
      <c r="DHU486" s="59"/>
      <c r="DHV486" s="59"/>
      <c r="DHW486" s="59"/>
      <c r="DHX486" s="59"/>
      <c r="DHY486" s="59"/>
      <c r="DHZ486" s="59"/>
      <c r="DIA486" s="59"/>
      <c r="DIB486" s="59"/>
      <c r="DIC486" s="59"/>
      <c r="DID486" s="59"/>
      <c r="DIE486" s="59"/>
      <c r="DIF486" s="59"/>
      <c r="DIG486" s="59"/>
      <c r="DIH486" s="59"/>
      <c r="DII486" s="59"/>
      <c r="DIJ486" s="59"/>
      <c r="DIK486" s="59"/>
      <c r="DIL486" s="59"/>
      <c r="DIM486" s="59"/>
      <c r="DIN486" s="59"/>
      <c r="DIO486" s="59"/>
      <c r="DIP486" s="59"/>
      <c r="DIQ486" s="59"/>
      <c r="DIR486" s="59"/>
      <c r="DIS486" s="59"/>
      <c r="DIT486" s="59"/>
      <c r="DIU486" s="59"/>
      <c r="DIV486" s="59"/>
      <c r="DIW486" s="59"/>
      <c r="DIX486" s="59"/>
      <c r="DIY486" s="59"/>
      <c r="DIZ486" s="59"/>
      <c r="DJA486" s="59"/>
      <c r="DJB486" s="59"/>
      <c r="DJC486" s="59"/>
      <c r="DJD486" s="59"/>
      <c r="DJE486" s="59"/>
      <c r="DJF486" s="59"/>
      <c r="DJG486" s="59"/>
      <c r="DJH486" s="59"/>
      <c r="DJI486" s="59"/>
      <c r="DJJ486" s="59"/>
      <c r="DJK486" s="59"/>
      <c r="DJL486" s="59"/>
      <c r="DJM486" s="59"/>
      <c r="DJN486" s="59"/>
      <c r="DJO486" s="59"/>
      <c r="DJP486" s="59"/>
      <c r="DJQ486" s="59"/>
      <c r="DJR486" s="59"/>
      <c r="DJS486" s="59"/>
      <c r="DJT486" s="59"/>
      <c r="DJU486" s="59"/>
      <c r="DJV486" s="59"/>
      <c r="DJW486" s="59"/>
      <c r="DJX486" s="59"/>
      <c r="DJY486" s="59"/>
      <c r="DJZ486" s="59"/>
      <c r="DKA486" s="59"/>
      <c r="DKB486" s="59"/>
      <c r="DKC486" s="59"/>
      <c r="DKD486" s="59"/>
      <c r="DKE486" s="59"/>
      <c r="DKF486" s="59"/>
      <c r="DKG486" s="59"/>
      <c r="DKH486" s="59"/>
      <c r="DKI486" s="59"/>
      <c r="DKJ486" s="59"/>
      <c r="DKK486" s="59"/>
      <c r="DKL486" s="59"/>
      <c r="DKM486" s="59"/>
      <c r="DKN486" s="59"/>
      <c r="DKO486" s="59"/>
      <c r="DKP486" s="59"/>
      <c r="DKQ486" s="59"/>
      <c r="DKR486" s="59"/>
      <c r="DKS486" s="59"/>
      <c r="DKT486" s="59"/>
      <c r="DKU486" s="59"/>
      <c r="DKV486" s="59"/>
      <c r="DKW486" s="59"/>
      <c r="DKX486" s="59"/>
      <c r="DKY486" s="59"/>
      <c r="DKZ486" s="59"/>
      <c r="DLA486" s="59"/>
      <c r="DLB486" s="59"/>
      <c r="DLC486" s="59"/>
      <c r="DLD486" s="59"/>
      <c r="DLE486" s="59"/>
      <c r="DLF486" s="59"/>
      <c r="DLG486" s="59"/>
      <c r="DLH486" s="59"/>
      <c r="DLI486" s="59"/>
      <c r="DLJ486" s="59"/>
      <c r="DLK486" s="59"/>
      <c r="DLL486" s="59"/>
      <c r="DLM486" s="59"/>
      <c r="DLN486" s="59"/>
      <c r="DLO486" s="59"/>
      <c r="DLP486" s="59"/>
      <c r="DLQ486" s="59"/>
      <c r="DLR486" s="59"/>
      <c r="DLS486" s="59"/>
      <c r="DLT486" s="59"/>
      <c r="DLU486" s="59"/>
      <c r="DLV486" s="59"/>
      <c r="DLW486" s="59"/>
      <c r="DLX486" s="59"/>
      <c r="DLY486" s="59"/>
      <c r="DLZ486" s="59"/>
      <c r="DMA486" s="59"/>
      <c r="DMB486" s="59"/>
      <c r="DMC486" s="59"/>
      <c r="DMD486" s="59"/>
      <c r="DME486" s="59"/>
      <c r="DMF486" s="59"/>
      <c r="DMG486" s="59"/>
      <c r="DMH486" s="59"/>
      <c r="DMI486" s="59"/>
      <c r="DMJ486" s="59"/>
      <c r="DMK486" s="59"/>
      <c r="DML486" s="59"/>
      <c r="DMM486" s="59"/>
      <c r="DMN486" s="59"/>
      <c r="DMO486" s="59"/>
      <c r="DMP486" s="59"/>
      <c r="DMQ486" s="59"/>
      <c r="DMR486" s="59"/>
      <c r="DMS486" s="59"/>
      <c r="DMT486" s="59"/>
      <c r="DMU486" s="59"/>
      <c r="DMV486" s="59"/>
      <c r="DMW486" s="59"/>
      <c r="DMX486" s="59"/>
      <c r="DMY486" s="59"/>
      <c r="DMZ486" s="59"/>
      <c r="DNA486" s="59"/>
      <c r="DNB486" s="59"/>
      <c r="DNC486" s="59"/>
      <c r="DND486" s="59"/>
      <c r="DNE486" s="59"/>
      <c r="DNF486" s="59"/>
      <c r="DNG486" s="59"/>
      <c r="DNH486" s="59"/>
      <c r="DNI486" s="59"/>
      <c r="DNJ486" s="59"/>
      <c r="DNK486" s="59"/>
      <c r="DNL486" s="59"/>
      <c r="DNM486" s="59"/>
      <c r="DNN486" s="59"/>
      <c r="DNO486" s="59"/>
      <c r="DNP486" s="59"/>
      <c r="DNQ486" s="59"/>
      <c r="DNR486" s="59"/>
      <c r="DNS486" s="59"/>
      <c r="DNT486" s="59"/>
      <c r="DNU486" s="59"/>
      <c r="DNV486" s="59"/>
      <c r="DNW486" s="59"/>
      <c r="DNX486" s="59"/>
      <c r="DNY486" s="59"/>
      <c r="DNZ486" s="59"/>
      <c r="DOA486" s="59"/>
      <c r="DOB486" s="59"/>
      <c r="DOC486" s="59"/>
      <c r="DOD486" s="59"/>
      <c r="DOE486" s="59"/>
      <c r="DOF486" s="59"/>
      <c r="DOG486" s="59"/>
      <c r="DOH486" s="59"/>
      <c r="DOI486" s="59"/>
      <c r="DOJ486" s="59"/>
      <c r="DOK486" s="59"/>
      <c r="DOL486" s="59"/>
      <c r="DOM486" s="59"/>
      <c r="DON486" s="59"/>
      <c r="DOO486" s="59"/>
      <c r="DOP486" s="59"/>
      <c r="DOQ486" s="59"/>
      <c r="DOR486" s="59"/>
      <c r="DOS486" s="59"/>
      <c r="DOT486" s="59"/>
      <c r="DOU486" s="59"/>
      <c r="DOV486" s="59"/>
      <c r="DOW486" s="59"/>
      <c r="DOX486" s="59"/>
      <c r="DOY486" s="59"/>
      <c r="DOZ486" s="59"/>
      <c r="DPA486" s="59"/>
      <c r="DPB486" s="59"/>
      <c r="DPC486" s="59"/>
      <c r="DPD486" s="59"/>
      <c r="DPE486" s="59"/>
      <c r="DPF486" s="59"/>
      <c r="DPG486" s="59"/>
      <c r="DPH486" s="59"/>
      <c r="DPI486" s="59"/>
      <c r="DPJ486" s="59"/>
      <c r="DPK486" s="59"/>
      <c r="DPL486" s="59"/>
      <c r="DPM486" s="59"/>
      <c r="DPN486" s="59"/>
      <c r="DPO486" s="59"/>
      <c r="DPP486" s="59"/>
      <c r="DPQ486" s="59"/>
      <c r="DPR486" s="59"/>
      <c r="DPS486" s="59"/>
      <c r="DPT486" s="59"/>
      <c r="DPU486" s="59"/>
      <c r="DPV486" s="59"/>
      <c r="DPW486" s="59"/>
      <c r="DPX486" s="59"/>
      <c r="DPY486" s="59"/>
      <c r="DPZ486" s="59"/>
      <c r="DQA486" s="59"/>
      <c r="DQB486" s="59"/>
      <c r="DQC486" s="59"/>
      <c r="DQD486" s="59"/>
      <c r="DQE486" s="59"/>
      <c r="DQF486" s="59"/>
      <c r="DQG486" s="59"/>
      <c r="DQH486" s="59"/>
      <c r="DQI486" s="59"/>
      <c r="DQJ486" s="59"/>
      <c r="DQK486" s="59"/>
      <c r="DQL486" s="59"/>
      <c r="DQM486" s="59"/>
      <c r="DQN486" s="59"/>
      <c r="DQO486" s="59"/>
      <c r="DQP486" s="59"/>
      <c r="DQQ486" s="59"/>
      <c r="DQR486" s="59"/>
      <c r="DQS486" s="59"/>
      <c r="DQT486" s="59"/>
      <c r="DQU486" s="59"/>
      <c r="DQV486" s="59"/>
      <c r="DQW486" s="59"/>
      <c r="DQX486" s="59"/>
      <c r="DQY486" s="59"/>
      <c r="DQZ486" s="59"/>
      <c r="DRA486" s="59"/>
      <c r="DRB486" s="59"/>
      <c r="DRC486" s="59"/>
      <c r="DRD486" s="59"/>
      <c r="DRE486" s="59"/>
      <c r="DRF486" s="59"/>
      <c r="DRG486" s="59"/>
      <c r="DRH486" s="59"/>
      <c r="DRI486" s="59"/>
      <c r="DRJ486" s="59"/>
      <c r="DRK486" s="59"/>
      <c r="DRL486" s="59"/>
      <c r="DRM486" s="59"/>
      <c r="DRN486" s="59"/>
      <c r="DRO486" s="59"/>
      <c r="DRP486" s="59"/>
      <c r="DRQ486" s="59"/>
      <c r="DRR486" s="59"/>
      <c r="DRS486" s="59"/>
      <c r="DRT486" s="59"/>
      <c r="DRU486" s="59"/>
      <c r="DRV486" s="59"/>
      <c r="DRW486" s="59"/>
      <c r="DRX486" s="59"/>
      <c r="DRY486" s="59"/>
      <c r="DRZ486" s="59"/>
      <c r="DSA486" s="59"/>
      <c r="DSB486" s="59"/>
      <c r="DSC486" s="59"/>
      <c r="DSD486" s="59"/>
      <c r="DSE486" s="59"/>
      <c r="DSF486" s="59"/>
      <c r="DSG486" s="59"/>
      <c r="DSH486" s="59"/>
      <c r="DSI486" s="59"/>
      <c r="DSJ486" s="59"/>
      <c r="DSK486" s="59"/>
      <c r="DSL486" s="59"/>
      <c r="DSM486" s="59"/>
      <c r="DSN486" s="59"/>
      <c r="DSO486" s="59"/>
      <c r="DSP486" s="59"/>
      <c r="DSQ486" s="59"/>
      <c r="DSR486" s="59"/>
      <c r="DSS486" s="59"/>
      <c r="DST486" s="59"/>
      <c r="DSU486" s="59"/>
      <c r="DSV486" s="59"/>
      <c r="DSW486" s="59"/>
      <c r="DSX486" s="59"/>
      <c r="DSY486" s="59"/>
      <c r="DSZ486" s="59"/>
      <c r="DTA486" s="59"/>
      <c r="DTB486" s="59"/>
      <c r="DTC486" s="59"/>
      <c r="DTD486" s="59"/>
      <c r="DTE486" s="59"/>
      <c r="DTF486" s="59"/>
      <c r="DTG486" s="59"/>
      <c r="DTH486" s="59"/>
      <c r="DTI486" s="59"/>
      <c r="DTJ486" s="59"/>
      <c r="DTK486" s="59"/>
      <c r="DTL486" s="59"/>
      <c r="DTM486" s="59"/>
      <c r="DTN486" s="59"/>
      <c r="DTO486" s="59"/>
      <c r="DTP486" s="59"/>
      <c r="DTQ486" s="59"/>
      <c r="DTR486" s="59"/>
      <c r="DTS486" s="59"/>
      <c r="DTT486" s="59"/>
      <c r="DTU486" s="59"/>
      <c r="DTV486" s="59"/>
      <c r="DTW486" s="59"/>
      <c r="DTX486" s="59"/>
      <c r="DTY486" s="59"/>
      <c r="DTZ486" s="59"/>
      <c r="DUA486" s="59"/>
      <c r="DUB486" s="59"/>
      <c r="DUC486" s="59"/>
      <c r="DUD486" s="59"/>
      <c r="DUE486" s="59"/>
      <c r="DUF486" s="59"/>
      <c r="DUG486" s="59"/>
      <c r="DUH486" s="59"/>
      <c r="DUI486" s="59"/>
      <c r="DUJ486" s="59"/>
      <c r="DUK486" s="59"/>
      <c r="DUL486" s="59"/>
      <c r="DUM486" s="59"/>
      <c r="DUN486" s="59"/>
      <c r="DUO486" s="59"/>
      <c r="DUP486" s="59"/>
      <c r="DUQ486" s="59"/>
      <c r="DUR486" s="59"/>
      <c r="DUS486" s="59"/>
      <c r="DUT486" s="59"/>
      <c r="DUU486" s="59"/>
      <c r="DUV486" s="59"/>
      <c r="DUW486" s="59"/>
      <c r="DUX486" s="59"/>
      <c r="DUY486" s="59"/>
      <c r="DUZ486" s="59"/>
      <c r="DVA486" s="59"/>
      <c r="DVB486" s="59"/>
      <c r="DVC486" s="59"/>
      <c r="DVD486" s="59"/>
      <c r="DVE486" s="59"/>
      <c r="DVF486" s="59"/>
      <c r="DVG486" s="59"/>
      <c r="DVH486" s="59"/>
      <c r="DVI486" s="59"/>
      <c r="DVJ486" s="59"/>
      <c r="DVK486" s="59"/>
      <c r="DVL486" s="59"/>
      <c r="DVM486" s="59"/>
      <c r="DVN486" s="59"/>
      <c r="DVO486" s="59"/>
      <c r="DVP486" s="59"/>
      <c r="DVQ486" s="59"/>
      <c r="DVR486" s="59"/>
      <c r="DVS486" s="59"/>
      <c r="DVT486" s="59"/>
      <c r="DVU486" s="59"/>
      <c r="DVV486" s="59"/>
      <c r="DVW486" s="59"/>
      <c r="DVX486" s="59"/>
      <c r="DVY486" s="59"/>
      <c r="DVZ486" s="59"/>
      <c r="DWA486" s="59"/>
      <c r="DWB486" s="59"/>
      <c r="DWC486" s="59"/>
      <c r="DWD486" s="59"/>
      <c r="DWE486" s="59"/>
      <c r="DWF486" s="59"/>
      <c r="DWG486" s="59"/>
      <c r="DWH486" s="59"/>
      <c r="DWI486" s="59"/>
      <c r="DWJ486" s="59"/>
      <c r="DWK486" s="59"/>
      <c r="DWL486" s="59"/>
      <c r="DWM486" s="59"/>
      <c r="DWN486" s="59"/>
      <c r="DWO486" s="59"/>
      <c r="DWP486" s="59"/>
      <c r="DWQ486" s="59"/>
      <c r="DWR486" s="59"/>
      <c r="DWS486" s="59"/>
      <c r="DWT486" s="59"/>
      <c r="DWU486" s="59"/>
      <c r="DWV486" s="59"/>
      <c r="DWW486" s="59"/>
      <c r="DWX486" s="59"/>
      <c r="DWY486" s="59"/>
      <c r="DWZ486" s="59"/>
      <c r="DXA486" s="59"/>
      <c r="DXB486" s="59"/>
      <c r="DXC486" s="59"/>
      <c r="DXD486" s="59"/>
      <c r="DXE486" s="59"/>
      <c r="DXF486" s="59"/>
      <c r="DXG486" s="59"/>
      <c r="DXH486" s="59"/>
      <c r="DXI486" s="59"/>
      <c r="DXJ486" s="59"/>
      <c r="DXK486" s="59"/>
      <c r="DXL486" s="59"/>
      <c r="DXM486" s="59"/>
      <c r="DXN486" s="59"/>
      <c r="DXO486" s="59"/>
      <c r="DXP486" s="59"/>
      <c r="DXQ486" s="59"/>
      <c r="DXR486" s="59"/>
      <c r="DXS486" s="59"/>
      <c r="DXT486" s="59"/>
      <c r="DXU486" s="59"/>
      <c r="DXV486" s="59"/>
      <c r="DXW486" s="59"/>
      <c r="DXX486" s="59"/>
      <c r="DXY486" s="59"/>
      <c r="DXZ486" s="59"/>
      <c r="DYA486" s="59"/>
      <c r="DYB486" s="59"/>
      <c r="DYC486" s="59"/>
      <c r="DYD486" s="59"/>
      <c r="DYE486" s="59"/>
      <c r="DYF486" s="59"/>
      <c r="DYG486" s="59"/>
      <c r="DYH486" s="59"/>
      <c r="DYI486" s="59"/>
      <c r="DYJ486" s="59"/>
      <c r="DYK486" s="59"/>
      <c r="DYL486" s="59"/>
      <c r="DYM486" s="59"/>
      <c r="DYN486" s="59"/>
      <c r="DYO486" s="59"/>
      <c r="DYP486" s="59"/>
      <c r="DYQ486" s="59"/>
      <c r="DYR486" s="59"/>
      <c r="DYS486" s="59"/>
      <c r="DYT486" s="59"/>
      <c r="DYU486" s="59"/>
      <c r="DYV486" s="59"/>
      <c r="DYW486" s="59"/>
      <c r="DYX486" s="59"/>
      <c r="DYY486" s="59"/>
      <c r="DYZ486" s="59"/>
      <c r="DZA486" s="59"/>
      <c r="DZB486" s="59"/>
      <c r="DZC486" s="59"/>
      <c r="DZD486" s="59"/>
      <c r="DZE486" s="59"/>
      <c r="DZF486" s="59"/>
      <c r="DZG486" s="59"/>
      <c r="DZH486" s="59"/>
      <c r="DZI486" s="59"/>
      <c r="DZJ486" s="59"/>
      <c r="DZK486" s="59"/>
      <c r="DZL486" s="59"/>
      <c r="DZM486" s="59"/>
      <c r="DZN486" s="59"/>
      <c r="DZO486" s="59"/>
      <c r="DZP486" s="59"/>
      <c r="DZQ486" s="59"/>
      <c r="DZR486" s="59"/>
      <c r="DZS486" s="59"/>
      <c r="DZT486" s="59"/>
      <c r="DZU486" s="59"/>
      <c r="DZV486" s="59"/>
      <c r="DZW486" s="59"/>
      <c r="DZX486" s="59"/>
      <c r="DZY486" s="59"/>
      <c r="DZZ486" s="59"/>
      <c r="EAA486" s="59"/>
      <c r="EAB486" s="59"/>
      <c r="EAC486" s="59"/>
      <c r="EAD486" s="59"/>
      <c r="EAE486" s="59"/>
      <c r="EAF486" s="59"/>
      <c r="EAG486" s="59"/>
      <c r="EAH486" s="59"/>
      <c r="EAI486" s="59"/>
      <c r="EAJ486" s="59"/>
      <c r="EAK486" s="59"/>
      <c r="EAL486" s="59"/>
      <c r="EAM486" s="59"/>
      <c r="EAN486" s="59"/>
      <c r="EAO486" s="59"/>
      <c r="EAP486" s="59"/>
      <c r="EAQ486" s="59"/>
      <c r="EAR486" s="59"/>
      <c r="EAS486" s="59"/>
      <c r="EAT486" s="59"/>
      <c r="EAU486" s="59"/>
      <c r="EAV486" s="59"/>
      <c r="EAW486" s="59"/>
      <c r="EAX486" s="59"/>
      <c r="EAY486" s="59"/>
      <c r="EAZ486" s="59"/>
      <c r="EBA486" s="59"/>
      <c r="EBB486" s="59"/>
      <c r="EBC486" s="59"/>
      <c r="EBD486" s="59"/>
      <c r="EBE486" s="59"/>
      <c r="EBF486" s="59"/>
      <c r="EBG486" s="59"/>
      <c r="EBH486" s="59"/>
      <c r="EBI486" s="59"/>
      <c r="EBJ486" s="59"/>
      <c r="EBK486" s="59"/>
      <c r="EBL486" s="59"/>
      <c r="EBM486" s="59"/>
      <c r="EBN486" s="59"/>
      <c r="EBO486" s="59"/>
      <c r="EBP486" s="59"/>
      <c r="EBQ486" s="59"/>
      <c r="EBR486" s="59"/>
      <c r="EBS486" s="59"/>
      <c r="EBT486" s="59"/>
      <c r="EBU486" s="59"/>
      <c r="EBV486" s="59"/>
      <c r="EBW486" s="59"/>
      <c r="EBX486" s="59"/>
      <c r="EBY486" s="59"/>
      <c r="EBZ486" s="59"/>
      <c r="ECA486" s="59"/>
      <c r="ECB486" s="59"/>
      <c r="ECC486" s="59"/>
      <c r="ECD486" s="59"/>
      <c r="ECE486" s="59"/>
      <c r="ECF486" s="59"/>
      <c r="ECG486" s="59"/>
      <c r="ECH486" s="59"/>
      <c r="ECI486" s="59"/>
      <c r="ECJ486" s="59"/>
      <c r="ECK486" s="59"/>
      <c r="ECL486" s="59"/>
      <c r="ECM486" s="59"/>
      <c r="ECN486" s="59"/>
      <c r="ECO486" s="59"/>
      <c r="ECP486" s="59"/>
      <c r="ECQ486" s="59"/>
      <c r="ECR486" s="59"/>
      <c r="ECS486" s="59"/>
      <c r="ECT486" s="59"/>
      <c r="ECU486" s="59"/>
      <c r="ECV486" s="59"/>
      <c r="ECW486" s="59"/>
      <c r="ECX486" s="59"/>
      <c r="ECY486" s="59"/>
      <c r="ECZ486" s="59"/>
      <c r="EDA486" s="59"/>
      <c r="EDB486" s="59"/>
      <c r="EDC486" s="59"/>
      <c r="EDD486" s="59"/>
      <c r="EDE486" s="59"/>
      <c r="EDF486" s="59"/>
      <c r="EDG486" s="59"/>
      <c r="EDH486" s="59"/>
      <c r="EDI486" s="59"/>
      <c r="EDJ486" s="59"/>
      <c r="EDK486" s="59"/>
      <c r="EDL486" s="59"/>
      <c r="EDM486" s="59"/>
      <c r="EDN486" s="59"/>
      <c r="EDO486" s="59"/>
      <c r="EDP486" s="59"/>
      <c r="EDQ486" s="59"/>
      <c r="EDR486" s="59"/>
      <c r="EDS486" s="59"/>
      <c r="EDT486" s="59"/>
      <c r="EDU486" s="59"/>
      <c r="EDV486" s="59"/>
      <c r="EDW486" s="59"/>
      <c r="EDX486" s="59"/>
      <c r="EDY486" s="59"/>
      <c r="EDZ486" s="59"/>
      <c r="EEA486" s="59"/>
      <c r="EEB486" s="59"/>
      <c r="EEC486" s="59"/>
      <c r="EED486" s="59"/>
      <c r="EEE486" s="59"/>
      <c r="EEF486" s="59"/>
      <c r="EEG486" s="59"/>
      <c r="EEH486" s="59"/>
      <c r="EEI486" s="59"/>
      <c r="EEJ486" s="59"/>
      <c r="EEK486" s="59"/>
      <c r="EEL486" s="59"/>
      <c r="EEM486" s="59"/>
      <c r="EEN486" s="59"/>
      <c r="EEO486" s="59"/>
      <c r="EEP486" s="59"/>
      <c r="EEQ486" s="59"/>
      <c r="EER486" s="59"/>
      <c r="EES486" s="59"/>
      <c r="EET486" s="59"/>
      <c r="EEU486" s="59"/>
      <c r="EEV486" s="59"/>
      <c r="EEW486" s="59"/>
      <c r="EEX486" s="59"/>
      <c r="EEY486" s="59"/>
      <c r="EEZ486" s="59"/>
      <c r="EFA486" s="59"/>
      <c r="EFB486" s="59"/>
      <c r="EFC486" s="59"/>
      <c r="EFD486" s="59"/>
      <c r="EFE486" s="59"/>
      <c r="EFF486" s="59"/>
      <c r="EFG486" s="59"/>
      <c r="EFH486" s="59"/>
      <c r="EFI486" s="59"/>
      <c r="EFJ486" s="59"/>
      <c r="EFK486" s="59"/>
      <c r="EFL486" s="59"/>
      <c r="EFM486" s="59"/>
      <c r="EFN486" s="59"/>
      <c r="EFO486" s="59"/>
      <c r="EFP486" s="59"/>
      <c r="EFQ486" s="59"/>
      <c r="EFR486" s="59"/>
      <c r="EFS486" s="59"/>
      <c r="EFT486" s="59"/>
      <c r="EFU486" s="59"/>
      <c r="EFV486" s="59"/>
      <c r="EFW486" s="59"/>
      <c r="EFX486" s="59"/>
      <c r="EFY486" s="59"/>
      <c r="EFZ486" s="59"/>
      <c r="EGA486" s="59"/>
      <c r="EGB486" s="59"/>
      <c r="EGC486" s="59"/>
      <c r="EGD486" s="59"/>
      <c r="EGE486" s="59"/>
      <c r="EGF486" s="59"/>
      <c r="EGG486" s="59"/>
      <c r="EGH486" s="59"/>
      <c r="EGI486" s="59"/>
      <c r="EGJ486" s="59"/>
      <c r="EGK486" s="59"/>
      <c r="EGL486" s="59"/>
      <c r="EGM486" s="59"/>
      <c r="EGN486" s="59"/>
      <c r="EGO486" s="59"/>
      <c r="EGP486" s="59"/>
      <c r="EGQ486" s="59"/>
      <c r="EGR486" s="59"/>
      <c r="EGS486" s="59"/>
      <c r="EGT486" s="59"/>
      <c r="EGU486" s="59"/>
      <c r="EGV486" s="59"/>
      <c r="EGW486" s="59"/>
      <c r="EGX486" s="59"/>
      <c r="EGY486" s="59"/>
      <c r="EGZ486" s="59"/>
      <c r="EHA486" s="59"/>
      <c r="EHB486" s="59"/>
      <c r="EHC486" s="59"/>
      <c r="EHD486" s="59"/>
      <c r="EHE486" s="59"/>
      <c r="EHF486" s="59"/>
      <c r="EHG486" s="59"/>
      <c r="EHH486" s="59"/>
      <c r="EHI486" s="59"/>
      <c r="EHJ486" s="59"/>
      <c r="EHK486" s="59"/>
      <c r="EHL486" s="59"/>
      <c r="EHM486" s="59"/>
      <c r="EHN486" s="59"/>
      <c r="EHO486" s="59"/>
      <c r="EHP486" s="59"/>
      <c r="EHQ486" s="59"/>
      <c r="EHR486" s="59"/>
      <c r="EHS486" s="59"/>
      <c r="EHT486" s="59"/>
      <c r="EHU486" s="59"/>
      <c r="EHV486" s="59"/>
      <c r="EHW486" s="59"/>
      <c r="EHX486" s="59"/>
      <c r="EHY486" s="59"/>
      <c r="EHZ486" s="59"/>
      <c r="EIA486" s="59"/>
      <c r="EIB486" s="59"/>
      <c r="EIC486" s="59"/>
      <c r="EID486" s="59"/>
      <c r="EIE486" s="59"/>
      <c r="EIF486" s="59"/>
      <c r="EIG486" s="59"/>
      <c r="EIH486" s="59"/>
      <c r="EII486" s="59"/>
      <c r="EIJ486" s="59"/>
      <c r="EIK486" s="59"/>
      <c r="EIL486" s="59"/>
      <c r="EIM486" s="59"/>
      <c r="EIN486" s="59"/>
      <c r="EIO486" s="59"/>
      <c r="EIP486" s="59"/>
      <c r="EIQ486" s="59"/>
      <c r="EIR486" s="59"/>
      <c r="EIS486" s="59"/>
      <c r="EIT486" s="59"/>
      <c r="EIU486" s="59"/>
      <c r="EIV486" s="59"/>
      <c r="EIW486" s="59"/>
      <c r="EIX486" s="59"/>
      <c r="EIY486" s="59"/>
      <c r="EIZ486" s="59"/>
      <c r="EJA486" s="59"/>
      <c r="EJB486" s="59"/>
      <c r="EJC486" s="59"/>
      <c r="EJD486" s="59"/>
      <c r="EJE486" s="59"/>
      <c r="EJF486" s="59"/>
      <c r="EJG486" s="59"/>
      <c r="EJH486" s="59"/>
      <c r="EJI486" s="59"/>
      <c r="EJJ486" s="59"/>
      <c r="EJK486" s="59"/>
      <c r="EJL486" s="59"/>
      <c r="EJM486" s="59"/>
      <c r="EJN486" s="59"/>
      <c r="EJO486" s="59"/>
      <c r="EJP486" s="59"/>
      <c r="EJQ486" s="59"/>
      <c r="EJR486" s="59"/>
      <c r="EJS486" s="59"/>
      <c r="EJT486" s="59"/>
      <c r="EJU486" s="59"/>
      <c r="EJV486" s="59"/>
      <c r="EJW486" s="59"/>
      <c r="EJX486" s="59"/>
      <c r="EJY486" s="59"/>
      <c r="EJZ486" s="59"/>
      <c r="EKA486" s="59"/>
      <c r="EKB486" s="59"/>
      <c r="EKC486" s="59"/>
      <c r="EKD486" s="59"/>
      <c r="EKE486" s="59"/>
      <c r="EKF486" s="59"/>
      <c r="EKG486" s="59"/>
      <c r="EKH486" s="59"/>
      <c r="EKI486" s="59"/>
      <c r="EKJ486" s="59"/>
      <c r="EKK486" s="59"/>
      <c r="EKL486" s="59"/>
      <c r="EKM486" s="59"/>
      <c r="EKN486" s="59"/>
      <c r="EKO486" s="59"/>
      <c r="EKP486" s="59"/>
      <c r="EKQ486" s="59"/>
      <c r="EKR486" s="59"/>
      <c r="EKS486" s="59"/>
      <c r="EKT486" s="59"/>
      <c r="EKU486" s="59"/>
      <c r="EKV486" s="59"/>
      <c r="EKW486" s="59"/>
      <c r="EKX486" s="59"/>
      <c r="EKY486" s="59"/>
      <c r="EKZ486" s="59"/>
      <c r="ELA486" s="59"/>
      <c r="ELB486" s="59"/>
      <c r="ELC486" s="59"/>
      <c r="ELD486" s="59"/>
      <c r="ELE486" s="59"/>
      <c r="ELF486" s="59"/>
      <c r="ELG486" s="59"/>
      <c r="ELH486" s="59"/>
      <c r="ELI486" s="59"/>
      <c r="ELJ486" s="59"/>
      <c r="ELK486" s="59"/>
      <c r="ELL486" s="59"/>
      <c r="ELM486" s="59"/>
      <c r="ELN486" s="59"/>
      <c r="ELO486" s="59"/>
      <c r="ELP486" s="59"/>
      <c r="ELQ486" s="59"/>
      <c r="ELR486" s="59"/>
      <c r="ELS486" s="59"/>
      <c r="ELT486" s="59"/>
      <c r="ELU486" s="59"/>
      <c r="ELV486" s="59"/>
      <c r="ELW486" s="59"/>
      <c r="ELX486" s="59"/>
      <c r="ELY486" s="59"/>
      <c r="ELZ486" s="59"/>
      <c r="EMA486" s="59"/>
      <c r="EMB486" s="59"/>
      <c r="EMC486" s="59"/>
      <c r="EMD486" s="59"/>
      <c r="EME486" s="59"/>
      <c r="EMF486" s="59"/>
      <c r="EMG486" s="59"/>
      <c r="EMH486" s="59"/>
      <c r="EMI486" s="59"/>
      <c r="EMJ486" s="59"/>
      <c r="EMK486" s="59"/>
      <c r="EML486" s="59"/>
      <c r="EMM486" s="59"/>
      <c r="EMN486" s="59"/>
      <c r="EMO486" s="59"/>
      <c r="EMP486" s="59"/>
      <c r="EMQ486" s="59"/>
      <c r="EMR486" s="59"/>
      <c r="EMS486" s="59"/>
      <c r="EMT486" s="59"/>
      <c r="EMU486" s="59"/>
      <c r="EMV486" s="59"/>
      <c r="EMW486" s="59"/>
      <c r="EMX486" s="59"/>
      <c r="EMY486" s="59"/>
      <c r="EMZ486" s="59"/>
      <c r="ENA486" s="59"/>
      <c r="ENB486" s="59"/>
      <c r="ENC486" s="59"/>
      <c r="END486" s="59"/>
      <c r="ENE486" s="59"/>
      <c r="ENF486" s="59"/>
      <c r="ENG486" s="59"/>
      <c r="ENH486" s="59"/>
      <c r="ENI486" s="59"/>
      <c r="ENJ486" s="59"/>
      <c r="ENK486" s="59"/>
      <c r="ENL486" s="59"/>
      <c r="ENM486" s="59"/>
      <c r="ENN486" s="59"/>
      <c r="ENO486" s="59"/>
      <c r="ENP486" s="59"/>
      <c r="ENQ486" s="59"/>
      <c r="ENR486" s="59"/>
      <c r="ENS486" s="59"/>
      <c r="ENT486" s="59"/>
      <c r="ENU486" s="59"/>
      <c r="ENV486" s="59"/>
      <c r="ENW486" s="59"/>
      <c r="ENX486" s="59"/>
      <c r="ENY486" s="59"/>
      <c r="ENZ486" s="59"/>
      <c r="EOA486" s="59"/>
      <c r="EOB486" s="59"/>
      <c r="EOC486" s="59"/>
      <c r="EOD486" s="59"/>
      <c r="EOE486" s="59"/>
      <c r="EOF486" s="59"/>
      <c r="EOG486" s="59"/>
      <c r="EOH486" s="59"/>
      <c r="EOI486" s="59"/>
      <c r="EOJ486" s="59"/>
      <c r="EOK486" s="59"/>
      <c r="EOL486" s="59"/>
      <c r="EOM486" s="59"/>
      <c r="EON486" s="59"/>
      <c r="EOO486" s="59"/>
      <c r="EOP486" s="59"/>
      <c r="EOQ486" s="59"/>
      <c r="EOR486" s="59"/>
      <c r="EOS486" s="59"/>
      <c r="EOT486" s="59"/>
      <c r="EOU486" s="59"/>
      <c r="EOV486" s="59"/>
      <c r="EOW486" s="59"/>
      <c r="EOX486" s="59"/>
      <c r="EOY486" s="59"/>
      <c r="EOZ486" s="59"/>
      <c r="EPA486" s="59"/>
      <c r="EPB486" s="59"/>
      <c r="EPC486" s="59"/>
      <c r="EPD486" s="59"/>
      <c r="EPE486" s="59"/>
      <c r="EPF486" s="59"/>
      <c r="EPG486" s="59"/>
      <c r="EPH486" s="59"/>
      <c r="EPI486" s="59"/>
      <c r="EPJ486" s="59"/>
      <c r="EPK486" s="59"/>
      <c r="EPL486" s="59"/>
      <c r="EPM486" s="59"/>
      <c r="EPN486" s="59"/>
      <c r="EPO486" s="59"/>
      <c r="EPP486" s="59"/>
      <c r="EPQ486" s="59"/>
      <c r="EPR486" s="59"/>
      <c r="EPS486" s="59"/>
      <c r="EPT486" s="59"/>
      <c r="EPU486" s="59"/>
      <c r="EPV486" s="59"/>
      <c r="EPW486" s="59"/>
      <c r="EPX486" s="59"/>
      <c r="EPY486" s="59"/>
      <c r="EPZ486" s="59"/>
      <c r="EQA486" s="59"/>
      <c r="EQB486" s="59"/>
      <c r="EQC486" s="59"/>
      <c r="EQD486" s="59"/>
      <c r="EQE486" s="59"/>
      <c r="EQF486" s="59"/>
      <c r="EQG486" s="59"/>
      <c r="EQH486" s="59"/>
      <c r="EQI486" s="59"/>
      <c r="EQJ486" s="59"/>
      <c r="EQK486" s="59"/>
      <c r="EQL486" s="59"/>
      <c r="EQM486" s="59"/>
      <c r="EQN486" s="59"/>
      <c r="EQO486" s="59"/>
      <c r="EQP486" s="59"/>
      <c r="EQQ486" s="59"/>
      <c r="EQR486" s="59"/>
      <c r="EQS486" s="59"/>
      <c r="EQT486" s="59"/>
      <c r="EQU486" s="59"/>
      <c r="EQV486" s="59"/>
      <c r="EQW486" s="59"/>
      <c r="EQX486" s="59"/>
      <c r="EQY486" s="59"/>
      <c r="EQZ486" s="59"/>
      <c r="ERA486" s="59"/>
      <c r="ERB486" s="59"/>
      <c r="ERC486" s="59"/>
      <c r="ERD486" s="59"/>
      <c r="ERE486" s="59"/>
      <c r="ERF486" s="59"/>
      <c r="ERG486" s="59"/>
      <c r="ERH486" s="59"/>
      <c r="ERI486" s="59"/>
      <c r="ERJ486" s="59"/>
      <c r="ERK486" s="59"/>
      <c r="ERL486" s="59"/>
      <c r="ERM486" s="59"/>
      <c r="ERN486" s="59"/>
      <c r="ERO486" s="59"/>
      <c r="ERP486" s="59"/>
      <c r="ERQ486" s="59"/>
      <c r="ERR486" s="59"/>
      <c r="ERS486" s="59"/>
      <c r="ERT486" s="59"/>
      <c r="ERU486" s="59"/>
      <c r="ERV486" s="59"/>
      <c r="ERW486" s="59"/>
      <c r="ERX486" s="59"/>
      <c r="ERY486" s="59"/>
      <c r="ERZ486" s="59"/>
      <c r="ESA486" s="59"/>
      <c r="ESB486" s="59"/>
      <c r="ESC486" s="59"/>
      <c r="ESD486" s="59"/>
      <c r="ESE486" s="59"/>
      <c r="ESF486" s="59"/>
      <c r="ESG486" s="59"/>
      <c r="ESH486" s="59"/>
      <c r="ESI486" s="59"/>
      <c r="ESJ486" s="59"/>
      <c r="ESK486" s="59"/>
      <c r="ESL486" s="59"/>
      <c r="ESM486" s="59"/>
      <c r="ESN486" s="59"/>
      <c r="ESO486" s="59"/>
      <c r="ESP486" s="59"/>
      <c r="ESQ486" s="59"/>
      <c r="ESR486" s="59"/>
      <c r="ESS486" s="59"/>
      <c r="EST486" s="59"/>
      <c r="ESU486" s="59"/>
      <c r="ESV486" s="59"/>
      <c r="ESW486" s="59"/>
      <c r="ESX486" s="59"/>
      <c r="ESY486" s="59"/>
      <c r="ESZ486" s="59"/>
      <c r="ETA486" s="59"/>
      <c r="ETB486" s="59"/>
      <c r="ETC486" s="59"/>
      <c r="ETD486" s="59"/>
      <c r="ETE486" s="59"/>
      <c r="ETF486" s="59"/>
      <c r="ETG486" s="59"/>
      <c r="ETH486" s="59"/>
      <c r="ETI486" s="59"/>
      <c r="ETJ486" s="59"/>
      <c r="ETK486" s="59"/>
      <c r="ETL486" s="59"/>
      <c r="ETM486" s="59"/>
      <c r="ETN486" s="59"/>
      <c r="ETO486" s="59"/>
      <c r="ETP486" s="59"/>
      <c r="ETQ486" s="59"/>
      <c r="ETR486" s="59"/>
      <c r="ETS486" s="59"/>
      <c r="ETT486" s="59"/>
      <c r="ETU486" s="59"/>
      <c r="ETV486" s="59"/>
      <c r="ETW486" s="59"/>
      <c r="ETX486" s="59"/>
      <c r="ETY486" s="59"/>
      <c r="ETZ486" s="59"/>
      <c r="EUA486" s="59"/>
      <c r="EUB486" s="59"/>
      <c r="EUC486" s="59"/>
      <c r="EUD486" s="59"/>
      <c r="EUE486" s="59"/>
      <c r="EUF486" s="59"/>
      <c r="EUG486" s="59"/>
      <c r="EUH486" s="59"/>
      <c r="EUI486" s="59"/>
      <c r="EUJ486" s="59"/>
      <c r="EUK486" s="59"/>
      <c r="EUL486" s="59"/>
      <c r="EUM486" s="59"/>
      <c r="EUN486" s="59"/>
      <c r="EUO486" s="59"/>
      <c r="EUP486" s="59"/>
      <c r="EUQ486" s="59"/>
      <c r="EUR486" s="59"/>
      <c r="EUS486" s="59"/>
      <c r="EUT486" s="59"/>
      <c r="EUU486" s="59"/>
      <c r="EUV486" s="59"/>
      <c r="EUW486" s="59"/>
      <c r="EUX486" s="59"/>
      <c r="EUY486" s="59"/>
      <c r="EUZ486" s="59"/>
      <c r="EVA486" s="59"/>
      <c r="EVB486" s="59"/>
      <c r="EVC486" s="59"/>
      <c r="EVD486" s="59"/>
      <c r="EVE486" s="59"/>
      <c r="EVF486" s="59"/>
      <c r="EVG486" s="59"/>
      <c r="EVH486" s="59"/>
      <c r="EVI486" s="59"/>
      <c r="EVJ486" s="59"/>
      <c r="EVK486" s="59"/>
      <c r="EVL486" s="59"/>
      <c r="EVM486" s="59"/>
      <c r="EVN486" s="59"/>
      <c r="EVO486" s="59"/>
      <c r="EVP486" s="59"/>
      <c r="EVQ486" s="59"/>
      <c r="EVR486" s="59"/>
      <c r="EVS486" s="59"/>
      <c r="EVT486" s="59"/>
      <c r="EVU486" s="59"/>
      <c r="EVV486" s="59"/>
      <c r="EVW486" s="59"/>
      <c r="EVX486" s="59"/>
      <c r="EVY486" s="59"/>
      <c r="EVZ486" s="59"/>
      <c r="EWA486" s="59"/>
      <c r="EWB486" s="59"/>
      <c r="EWC486" s="59"/>
      <c r="EWD486" s="59"/>
      <c r="EWE486" s="59"/>
      <c r="EWF486" s="59"/>
      <c r="EWG486" s="59"/>
      <c r="EWH486" s="59"/>
      <c r="EWI486" s="59"/>
      <c r="EWJ486" s="59"/>
      <c r="EWK486" s="59"/>
      <c r="EWL486" s="59"/>
      <c r="EWM486" s="59"/>
      <c r="EWN486" s="59"/>
      <c r="EWO486" s="59"/>
      <c r="EWP486" s="59"/>
      <c r="EWQ486" s="59"/>
      <c r="EWR486" s="59"/>
      <c r="EWS486" s="59"/>
      <c r="EWT486" s="59"/>
      <c r="EWU486" s="59"/>
      <c r="EWV486" s="59"/>
      <c r="EWW486" s="59"/>
      <c r="EWX486" s="59"/>
      <c r="EWY486" s="59"/>
      <c r="EWZ486" s="59"/>
      <c r="EXA486" s="59"/>
      <c r="EXB486" s="59"/>
      <c r="EXC486" s="59"/>
      <c r="EXD486" s="59"/>
      <c r="EXE486" s="59"/>
      <c r="EXF486" s="59"/>
      <c r="EXG486" s="59"/>
      <c r="EXH486" s="59"/>
      <c r="EXI486" s="59"/>
      <c r="EXJ486" s="59"/>
      <c r="EXK486" s="59"/>
      <c r="EXL486" s="59"/>
      <c r="EXM486" s="59"/>
      <c r="EXN486" s="59"/>
      <c r="EXO486" s="59"/>
      <c r="EXP486" s="59"/>
      <c r="EXQ486" s="59"/>
      <c r="EXR486" s="59"/>
      <c r="EXS486" s="59"/>
      <c r="EXT486" s="59"/>
      <c r="EXU486" s="59"/>
      <c r="EXV486" s="59"/>
      <c r="EXW486" s="59"/>
      <c r="EXX486" s="59"/>
      <c r="EXY486" s="59"/>
      <c r="EXZ486" s="59"/>
      <c r="EYA486" s="59"/>
      <c r="EYB486" s="59"/>
      <c r="EYC486" s="59"/>
      <c r="EYD486" s="59"/>
      <c r="EYE486" s="59"/>
      <c r="EYF486" s="59"/>
      <c r="EYG486" s="59"/>
      <c r="EYH486" s="59"/>
      <c r="EYI486" s="59"/>
      <c r="EYJ486" s="59"/>
      <c r="EYK486" s="59"/>
      <c r="EYL486" s="59"/>
      <c r="EYM486" s="59"/>
      <c r="EYN486" s="59"/>
      <c r="EYO486" s="59"/>
      <c r="EYP486" s="59"/>
      <c r="EYQ486" s="59"/>
      <c r="EYR486" s="59"/>
      <c r="EYS486" s="59"/>
      <c r="EYT486" s="59"/>
      <c r="EYU486" s="59"/>
      <c r="EYV486" s="59"/>
      <c r="EYW486" s="59"/>
      <c r="EYX486" s="59"/>
      <c r="EYY486" s="59"/>
      <c r="EYZ486" s="59"/>
      <c r="EZA486" s="59"/>
      <c r="EZB486" s="59"/>
      <c r="EZC486" s="59"/>
      <c r="EZD486" s="59"/>
      <c r="EZE486" s="59"/>
      <c r="EZF486" s="59"/>
      <c r="EZG486" s="59"/>
      <c r="EZH486" s="59"/>
      <c r="EZI486" s="59"/>
      <c r="EZJ486" s="59"/>
      <c r="EZK486" s="59"/>
      <c r="EZL486" s="59"/>
      <c r="EZM486" s="59"/>
      <c r="EZN486" s="59"/>
      <c r="EZO486" s="59"/>
      <c r="EZP486" s="59"/>
      <c r="EZQ486" s="59"/>
      <c r="EZR486" s="59"/>
      <c r="EZS486" s="59"/>
      <c r="EZT486" s="59"/>
      <c r="EZU486" s="59"/>
      <c r="EZV486" s="59"/>
      <c r="EZW486" s="59"/>
      <c r="EZX486" s="59"/>
      <c r="EZY486" s="59"/>
      <c r="EZZ486" s="59"/>
      <c r="FAA486" s="59"/>
      <c r="FAB486" s="59"/>
      <c r="FAC486" s="59"/>
      <c r="FAD486" s="59"/>
      <c r="FAE486" s="59"/>
      <c r="FAF486" s="59"/>
      <c r="FAG486" s="59"/>
      <c r="FAH486" s="59"/>
      <c r="FAI486" s="59"/>
      <c r="FAJ486" s="59"/>
      <c r="FAK486" s="59"/>
      <c r="FAL486" s="59"/>
      <c r="FAM486" s="59"/>
      <c r="FAN486" s="59"/>
      <c r="FAO486" s="59"/>
      <c r="FAP486" s="59"/>
      <c r="FAQ486" s="59"/>
      <c r="FAR486" s="59"/>
      <c r="FAS486" s="59"/>
      <c r="FAT486" s="59"/>
      <c r="FAU486" s="59"/>
      <c r="FAV486" s="59"/>
      <c r="FAW486" s="59"/>
      <c r="FAX486" s="59"/>
      <c r="FAY486" s="59"/>
      <c r="FAZ486" s="59"/>
      <c r="FBA486" s="59"/>
      <c r="FBB486" s="59"/>
      <c r="FBC486" s="59"/>
      <c r="FBD486" s="59"/>
      <c r="FBE486" s="59"/>
      <c r="FBF486" s="59"/>
      <c r="FBG486" s="59"/>
      <c r="FBH486" s="59"/>
      <c r="FBI486" s="59"/>
      <c r="FBJ486" s="59"/>
      <c r="FBK486" s="59"/>
      <c r="FBL486" s="59"/>
      <c r="FBM486" s="59"/>
      <c r="FBN486" s="59"/>
      <c r="FBO486" s="59"/>
      <c r="FBP486" s="59"/>
      <c r="FBQ486" s="59"/>
      <c r="FBR486" s="59"/>
      <c r="FBS486" s="59"/>
      <c r="FBT486" s="59"/>
      <c r="FBU486" s="59"/>
      <c r="FBV486" s="59"/>
      <c r="FBW486" s="59"/>
      <c r="FBX486" s="59"/>
      <c r="FBY486" s="59"/>
      <c r="FBZ486" s="59"/>
      <c r="FCA486" s="59"/>
      <c r="FCB486" s="59"/>
      <c r="FCC486" s="59"/>
      <c r="FCD486" s="59"/>
      <c r="FCE486" s="59"/>
      <c r="FCF486" s="59"/>
      <c r="FCG486" s="59"/>
      <c r="FCH486" s="59"/>
      <c r="FCI486" s="59"/>
      <c r="FCJ486" s="59"/>
      <c r="FCK486" s="59"/>
      <c r="FCL486" s="59"/>
      <c r="FCM486" s="59"/>
      <c r="FCN486" s="59"/>
      <c r="FCO486" s="59"/>
      <c r="FCP486" s="59"/>
      <c r="FCQ486" s="59"/>
      <c r="FCR486" s="59"/>
      <c r="FCS486" s="59"/>
      <c r="FCT486" s="59"/>
      <c r="FCU486" s="59"/>
      <c r="FCV486" s="59"/>
      <c r="FCW486" s="59"/>
      <c r="FCX486" s="59"/>
      <c r="FCY486" s="59"/>
      <c r="FCZ486" s="59"/>
      <c r="FDA486" s="59"/>
      <c r="FDB486" s="59"/>
      <c r="FDC486" s="59"/>
      <c r="FDD486" s="59"/>
      <c r="FDE486" s="59"/>
      <c r="FDF486" s="59"/>
      <c r="FDG486" s="59"/>
      <c r="FDH486" s="59"/>
      <c r="FDI486" s="59"/>
      <c r="FDJ486" s="59"/>
      <c r="FDK486" s="59"/>
      <c r="FDL486" s="59"/>
      <c r="FDM486" s="59"/>
      <c r="FDN486" s="59"/>
      <c r="FDO486" s="59"/>
      <c r="FDP486" s="59"/>
      <c r="FDQ486" s="59"/>
      <c r="FDR486" s="59"/>
      <c r="FDS486" s="59"/>
      <c r="FDT486" s="59"/>
      <c r="FDU486" s="59"/>
      <c r="FDV486" s="59"/>
      <c r="FDW486" s="59"/>
      <c r="FDX486" s="59"/>
      <c r="FDY486" s="59"/>
      <c r="FDZ486" s="59"/>
      <c r="FEA486" s="59"/>
      <c r="FEB486" s="59"/>
      <c r="FEC486" s="59"/>
      <c r="FED486" s="59"/>
      <c r="FEE486" s="59"/>
      <c r="FEF486" s="59"/>
      <c r="FEG486" s="59"/>
      <c r="FEH486" s="59"/>
      <c r="FEI486" s="59"/>
      <c r="FEJ486" s="59"/>
      <c r="FEK486" s="59"/>
      <c r="FEL486" s="59"/>
      <c r="FEM486" s="59"/>
      <c r="FEN486" s="59"/>
      <c r="FEO486" s="59"/>
      <c r="FEP486" s="59"/>
      <c r="FEQ486" s="59"/>
      <c r="FER486" s="59"/>
      <c r="FES486" s="59"/>
      <c r="FET486" s="59"/>
      <c r="FEU486" s="59"/>
      <c r="FEV486" s="59"/>
      <c r="FEW486" s="59"/>
      <c r="FEX486" s="59"/>
      <c r="FEY486" s="59"/>
      <c r="FEZ486" s="59"/>
      <c r="FFA486" s="59"/>
      <c r="FFB486" s="59"/>
      <c r="FFC486" s="59"/>
      <c r="FFD486" s="59"/>
      <c r="FFE486" s="59"/>
      <c r="FFF486" s="59"/>
      <c r="FFG486" s="59"/>
      <c r="FFH486" s="59"/>
      <c r="FFI486" s="59"/>
      <c r="FFJ486" s="59"/>
      <c r="FFK486" s="59"/>
      <c r="FFL486" s="59"/>
      <c r="FFM486" s="59"/>
      <c r="FFN486" s="59"/>
      <c r="FFO486" s="59"/>
      <c r="FFP486" s="59"/>
      <c r="FFQ486" s="59"/>
      <c r="FFR486" s="59"/>
      <c r="FFS486" s="59"/>
      <c r="FFT486" s="59"/>
      <c r="FFU486" s="59"/>
      <c r="FFV486" s="59"/>
      <c r="FFW486" s="59"/>
      <c r="FFX486" s="59"/>
      <c r="FFY486" s="59"/>
      <c r="FFZ486" s="59"/>
      <c r="FGA486" s="59"/>
      <c r="FGB486" s="59"/>
      <c r="FGC486" s="59"/>
      <c r="FGD486" s="59"/>
      <c r="FGE486" s="59"/>
      <c r="FGF486" s="59"/>
      <c r="FGG486" s="59"/>
      <c r="FGH486" s="59"/>
      <c r="FGI486" s="59"/>
      <c r="FGJ486" s="59"/>
      <c r="FGK486" s="59"/>
      <c r="FGL486" s="59"/>
      <c r="FGM486" s="59"/>
      <c r="FGN486" s="59"/>
      <c r="FGO486" s="59"/>
      <c r="FGP486" s="59"/>
      <c r="FGQ486" s="59"/>
      <c r="FGR486" s="59"/>
      <c r="FGS486" s="59"/>
      <c r="FGT486" s="59"/>
      <c r="FGU486" s="59"/>
      <c r="FGV486" s="59"/>
      <c r="FGW486" s="59"/>
      <c r="FGX486" s="59"/>
      <c r="FGY486" s="59"/>
      <c r="FGZ486" s="59"/>
      <c r="FHA486" s="59"/>
      <c r="FHB486" s="59"/>
      <c r="FHC486" s="59"/>
      <c r="FHD486" s="59"/>
      <c r="FHE486" s="59"/>
      <c r="FHF486" s="59"/>
      <c r="FHG486" s="59"/>
      <c r="FHH486" s="59"/>
      <c r="FHI486" s="59"/>
      <c r="FHJ486" s="59"/>
      <c r="FHK486" s="59"/>
      <c r="FHL486" s="59"/>
      <c r="FHM486" s="59"/>
      <c r="FHN486" s="59"/>
      <c r="FHO486" s="59"/>
      <c r="FHP486" s="59"/>
      <c r="FHQ486" s="59"/>
      <c r="FHR486" s="59"/>
      <c r="FHS486" s="59"/>
      <c r="FHT486" s="59"/>
      <c r="FHU486" s="59"/>
      <c r="FHV486" s="59"/>
      <c r="FHW486" s="59"/>
      <c r="FHX486" s="59"/>
      <c r="FHY486" s="59"/>
      <c r="FHZ486" s="59"/>
      <c r="FIA486" s="59"/>
      <c r="FIB486" s="59"/>
      <c r="FIC486" s="59"/>
      <c r="FID486" s="59"/>
      <c r="FIE486" s="59"/>
      <c r="FIF486" s="59"/>
      <c r="FIG486" s="59"/>
      <c r="FIH486" s="59"/>
      <c r="FII486" s="59"/>
      <c r="FIJ486" s="59"/>
      <c r="FIK486" s="59"/>
      <c r="FIL486" s="59"/>
      <c r="FIM486" s="59"/>
      <c r="FIN486" s="59"/>
      <c r="FIO486" s="59"/>
      <c r="FIP486" s="59"/>
      <c r="FIQ486" s="59"/>
      <c r="FIR486" s="59"/>
      <c r="FIS486" s="59"/>
      <c r="FIT486" s="59"/>
      <c r="FIU486" s="59"/>
      <c r="FIV486" s="59"/>
      <c r="FIW486" s="59"/>
      <c r="FIX486" s="59"/>
      <c r="FIY486" s="59"/>
      <c r="FIZ486" s="59"/>
      <c r="FJA486" s="59"/>
      <c r="FJB486" s="59"/>
      <c r="FJC486" s="59"/>
      <c r="FJD486" s="59"/>
    </row>
    <row r="487" spans="1:4320" ht="23.25" customHeight="1" x14ac:dyDescent="0.2">
      <c r="A487" s="60"/>
      <c r="B487" s="59"/>
      <c r="C487" s="59"/>
      <c r="D487" s="59"/>
      <c r="E487" s="59"/>
      <c r="F487" s="59"/>
      <c r="G487" s="59"/>
      <c r="H487" s="59"/>
      <c r="I487" s="59"/>
      <c r="J487" s="59"/>
      <c r="K487" s="200">
        <f>SUM(K483:K486)</f>
        <v>7600000</v>
      </c>
      <c r="L487" s="184"/>
      <c r="M487" s="200">
        <f>SUM(M483:M486)</f>
        <v>4876388.6372427884</v>
      </c>
      <c r="N487" s="114"/>
    </row>
    <row r="488" spans="1:4320" ht="23.25" customHeight="1" x14ac:dyDescent="0.2">
      <c r="A488" s="60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65"/>
      <c r="N488" s="114"/>
    </row>
    <row r="489" spans="1:4320" ht="30.75" customHeight="1" x14ac:dyDescent="0.2">
      <c r="A489" s="551" t="s">
        <v>97</v>
      </c>
      <c r="B489" s="552"/>
      <c r="C489" s="552"/>
      <c r="D489" s="552"/>
      <c r="E489" s="552"/>
      <c r="F489" s="552"/>
      <c r="G489" s="552"/>
      <c r="H489" s="552"/>
      <c r="I489" s="552"/>
      <c r="J489" s="552"/>
      <c r="K489" s="552"/>
      <c r="L489" s="552"/>
      <c r="M489" s="65"/>
      <c r="N489" s="114"/>
    </row>
    <row r="490" spans="1:4320" ht="52.5" customHeight="1" x14ac:dyDescent="0.2">
      <c r="A490" s="68" t="s">
        <v>4</v>
      </c>
      <c r="B490" s="104" t="s">
        <v>5</v>
      </c>
      <c r="C490" s="101" t="s">
        <v>6</v>
      </c>
      <c r="D490" s="102" t="s">
        <v>7</v>
      </c>
      <c r="E490" s="103" t="s">
        <v>8</v>
      </c>
      <c r="F490" s="104" t="s">
        <v>9</v>
      </c>
      <c r="G490" s="103"/>
      <c r="H490" s="104" t="s">
        <v>10</v>
      </c>
      <c r="I490" s="104" t="s">
        <v>11</v>
      </c>
      <c r="J490" s="511" t="s">
        <v>13</v>
      </c>
      <c r="K490" s="105" t="s">
        <v>12</v>
      </c>
      <c r="L490" s="74" t="s">
        <v>13</v>
      </c>
      <c r="M490" s="75" t="s">
        <v>909</v>
      </c>
      <c r="N490" s="114"/>
    </row>
    <row r="491" spans="1:4320" ht="24.75" customHeight="1" x14ac:dyDescent="0.2">
      <c r="A491" s="183" t="s">
        <v>587</v>
      </c>
      <c r="B491" s="125" t="s">
        <v>588</v>
      </c>
      <c r="C491" s="190" t="s">
        <v>16</v>
      </c>
      <c r="D491" s="191" t="s">
        <v>17</v>
      </c>
      <c r="E491" s="108" t="s">
        <v>100</v>
      </c>
      <c r="F491" s="217" t="s">
        <v>589</v>
      </c>
      <c r="G491" s="133"/>
      <c r="H491" s="162">
        <v>70740</v>
      </c>
      <c r="I491" s="111" t="s">
        <v>20</v>
      </c>
      <c r="J491" s="515">
        <v>20000000</v>
      </c>
      <c r="K491" s="393"/>
      <c r="L491" s="113">
        <v>20000000</v>
      </c>
      <c r="M491" s="65"/>
      <c r="N491" s="114"/>
    </row>
    <row r="492" spans="1:4320" ht="23.25" customHeight="1" x14ac:dyDescent="0.25">
      <c r="A492" s="183" t="s">
        <v>590</v>
      </c>
      <c r="B492" s="106" t="s">
        <v>591</v>
      </c>
      <c r="C492" s="190" t="s">
        <v>16</v>
      </c>
      <c r="D492" s="191" t="s">
        <v>17</v>
      </c>
      <c r="E492" s="108" t="s">
        <v>100</v>
      </c>
      <c r="F492" s="217" t="s">
        <v>592</v>
      </c>
      <c r="G492" s="109"/>
      <c r="H492" s="162">
        <v>70731</v>
      </c>
      <c r="I492" s="111" t="s">
        <v>20</v>
      </c>
      <c r="J492" s="519"/>
      <c r="K492" s="109"/>
      <c r="L492" s="149"/>
      <c r="M492" s="65"/>
      <c r="N492" s="114"/>
    </row>
    <row r="493" spans="1:4320" ht="24.75" customHeight="1" x14ac:dyDescent="0.2">
      <c r="A493" s="185"/>
      <c r="B493" s="313"/>
      <c r="C493" s="192"/>
      <c r="D493" s="193"/>
      <c r="E493" s="118"/>
      <c r="F493" s="220"/>
      <c r="G493" s="176"/>
      <c r="H493" s="170"/>
      <c r="I493" s="95"/>
      <c r="J493" s="113">
        <v>20000000</v>
      </c>
      <c r="K493" s="394">
        <v>0</v>
      </c>
      <c r="L493" s="113">
        <v>20000000</v>
      </c>
      <c r="M493" s="65"/>
      <c r="N493" s="114"/>
    </row>
    <row r="494" spans="1:4320" ht="22.5" customHeight="1" x14ac:dyDescent="0.2">
      <c r="A494" s="60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65"/>
      <c r="N494" s="114"/>
    </row>
    <row r="495" spans="1:4320" ht="30.75" customHeight="1" x14ac:dyDescent="0.2">
      <c r="A495" s="551" t="s">
        <v>593</v>
      </c>
      <c r="B495" s="552"/>
      <c r="C495" s="552"/>
      <c r="D495" s="552"/>
      <c r="E495" s="552"/>
      <c r="F495" s="552"/>
      <c r="G495" s="552"/>
      <c r="H495" s="552"/>
      <c r="I495" s="552"/>
      <c r="J495" s="552"/>
      <c r="K495" s="552"/>
      <c r="L495" s="552"/>
      <c r="M495" s="65"/>
      <c r="N495" s="114"/>
    </row>
    <row r="496" spans="1:4320" ht="56.25" customHeight="1" x14ac:dyDescent="0.2">
      <c r="A496" s="68" t="s">
        <v>4</v>
      </c>
      <c r="B496" s="104" t="s">
        <v>5</v>
      </c>
      <c r="C496" s="101" t="s">
        <v>6</v>
      </c>
      <c r="D496" s="102" t="s">
        <v>7</v>
      </c>
      <c r="E496" s="103" t="s">
        <v>8</v>
      </c>
      <c r="F496" s="104" t="s">
        <v>9</v>
      </c>
      <c r="G496" s="103"/>
      <c r="H496" s="104" t="s">
        <v>10</v>
      </c>
      <c r="I496" s="104" t="s">
        <v>11</v>
      </c>
      <c r="J496" s="511" t="s">
        <v>13</v>
      </c>
      <c r="K496" s="105" t="s">
        <v>12</v>
      </c>
      <c r="L496" s="74" t="s">
        <v>13</v>
      </c>
      <c r="M496" s="75" t="s">
        <v>909</v>
      </c>
      <c r="N496" s="114"/>
    </row>
    <row r="497" spans="1:4320" ht="22.5" customHeight="1" x14ac:dyDescent="0.2">
      <c r="A497" s="256" t="s">
        <v>594</v>
      </c>
      <c r="B497" s="257" t="s">
        <v>595</v>
      </c>
      <c r="C497" s="138" t="s">
        <v>16</v>
      </c>
      <c r="D497" s="139" t="s">
        <v>17</v>
      </c>
      <c r="E497" s="140" t="s">
        <v>596</v>
      </c>
      <c r="F497" s="354" t="s">
        <v>565</v>
      </c>
      <c r="G497" s="322"/>
      <c r="H497" s="395" t="s">
        <v>485</v>
      </c>
      <c r="I497" s="144" t="s">
        <v>597</v>
      </c>
      <c r="J497" s="526">
        <v>30000</v>
      </c>
      <c r="K497" s="396">
        <v>30000</v>
      </c>
      <c r="L497" s="264">
        <v>30000</v>
      </c>
      <c r="M497" s="65">
        <v>19248.902515432063</v>
      </c>
      <c r="N497" s="114"/>
    </row>
    <row r="498" spans="1:4320" s="66" customFormat="1" ht="22.5" customHeight="1" x14ac:dyDescent="0.2">
      <c r="A498" s="183"/>
      <c r="B498" s="123" t="s">
        <v>840</v>
      </c>
      <c r="C498" s="107"/>
      <c r="D498" s="79"/>
      <c r="E498" s="108"/>
      <c r="F498" s="172"/>
      <c r="G498" s="251"/>
      <c r="H498" s="345"/>
      <c r="I498" s="111"/>
      <c r="J498" s="515"/>
      <c r="K498" s="338">
        <v>200000</v>
      </c>
      <c r="L498" s="113"/>
      <c r="M498" s="65">
        <v>128326.01676954707</v>
      </c>
      <c r="N498" s="114"/>
      <c r="O498" s="58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  <c r="EN498" s="59"/>
      <c r="EO498" s="59"/>
      <c r="EP498" s="59"/>
      <c r="EQ498" s="59"/>
      <c r="ER498" s="59"/>
      <c r="ES498" s="59"/>
      <c r="ET498" s="59"/>
      <c r="EU498" s="59"/>
      <c r="EV498" s="59"/>
      <c r="EW498" s="59"/>
      <c r="EX498" s="59"/>
      <c r="EY498" s="59"/>
      <c r="EZ498" s="59"/>
      <c r="FA498" s="59"/>
      <c r="FB498" s="59"/>
      <c r="FC498" s="59"/>
      <c r="FD498" s="59"/>
      <c r="FE498" s="59"/>
      <c r="FF498" s="59"/>
      <c r="FG498" s="59"/>
      <c r="FH498" s="59"/>
      <c r="FI498" s="59"/>
      <c r="FJ498" s="59"/>
      <c r="FK498" s="59"/>
      <c r="FL498" s="59"/>
      <c r="FM498" s="59"/>
      <c r="FN498" s="59"/>
      <c r="FO498" s="59"/>
      <c r="FP498" s="59"/>
      <c r="FQ498" s="59"/>
      <c r="FR498" s="59"/>
      <c r="FS498" s="59"/>
      <c r="FT498" s="59"/>
      <c r="FU498" s="59"/>
      <c r="FV498" s="59"/>
      <c r="FW498" s="59"/>
      <c r="FX498" s="59"/>
      <c r="FY498" s="59"/>
      <c r="FZ498" s="59"/>
      <c r="GA498" s="59"/>
      <c r="GB498" s="59"/>
      <c r="GC498" s="59"/>
      <c r="GD498" s="59"/>
      <c r="GE498" s="59"/>
      <c r="GF498" s="59"/>
      <c r="GG498" s="59"/>
      <c r="GH498" s="59"/>
      <c r="GI498" s="59"/>
      <c r="GJ498" s="59"/>
      <c r="GK498" s="59"/>
      <c r="GL498" s="59"/>
      <c r="GM498" s="59"/>
      <c r="GN498" s="59"/>
      <c r="GO498" s="59"/>
      <c r="GP498" s="59"/>
      <c r="GQ498" s="59"/>
      <c r="GR498" s="59"/>
      <c r="GS498" s="59"/>
      <c r="GT498" s="59"/>
      <c r="GU498" s="59"/>
      <c r="GV498" s="59"/>
      <c r="GW498" s="59"/>
      <c r="GX498" s="59"/>
      <c r="GY498" s="59"/>
      <c r="GZ498" s="59"/>
      <c r="HA498" s="59"/>
      <c r="HB498" s="59"/>
      <c r="HC498" s="59"/>
      <c r="HD498" s="59"/>
      <c r="HE498" s="59"/>
      <c r="HF498" s="59"/>
      <c r="HG498" s="59"/>
      <c r="HH498" s="59"/>
      <c r="HI498" s="59"/>
      <c r="HJ498" s="59"/>
      <c r="HK498" s="59"/>
      <c r="HL498" s="59"/>
      <c r="HM498" s="59"/>
      <c r="HN498" s="59"/>
      <c r="HO498" s="59"/>
      <c r="HP498" s="59"/>
      <c r="HQ498" s="59"/>
      <c r="HR498" s="59"/>
      <c r="HS498" s="59"/>
      <c r="HT498" s="59"/>
      <c r="HU498" s="59"/>
      <c r="HV498" s="59"/>
      <c r="HW498" s="59"/>
      <c r="HX498" s="59"/>
      <c r="HY498" s="59"/>
      <c r="HZ498" s="59"/>
      <c r="IA498" s="59"/>
      <c r="IB498" s="59"/>
      <c r="IC498" s="59"/>
      <c r="ID498" s="59"/>
      <c r="IE498" s="59"/>
      <c r="IF498" s="59"/>
      <c r="IG498" s="59"/>
      <c r="IH498" s="59"/>
      <c r="II498" s="59"/>
      <c r="IJ498" s="59"/>
      <c r="IK498" s="59"/>
      <c r="IL498" s="59"/>
      <c r="IM498" s="59"/>
      <c r="IN498" s="59"/>
      <c r="IO498" s="59"/>
      <c r="IP498" s="59"/>
      <c r="IQ498" s="59"/>
      <c r="IR498" s="59"/>
      <c r="IS498" s="59"/>
      <c r="IT498" s="59"/>
      <c r="IU498" s="59"/>
      <c r="IV498" s="59"/>
      <c r="IW498" s="59"/>
      <c r="IX498" s="59"/>
      <c r="IY498" s="59"/>
      <c r="IZ498" s="59"/>
      <c r="JA498" s="59"/>
      <c r="JB498" s="59"/>
      <c r="JC498" s="59"/>
      <c r="JD498" s="59"/>
      <c r="JE498" s="59"/>
      <c r="JF498" s="59"/>
      <c r="JG498" s="59"/>
      <c r="JH498" s="59"/>
      <c r="JI498" s="59"/>
      <c r="JJ498" s="59"/>
      <c r="JK498" s="59"/>
      <c r="JL498" s="59"/>
      <c r="JM498" s="59"/>
      <c r="JN498" s="59"/>
      <c r="JO498" s="59"/>
      <c r="JP498" s="59"/>
      <c r="JQ498" s="59"/>
      <c r="JR498" s="59"/>
      <c r="JS498" s="59"/>
      <c r="JT498" s="59"/>
      <c r="JU498" s="59"/>
      <c r="JV498" s="59"/>
      <c r="JW498" s="59"/>
      <c r="JX498" s="59"/>
      <c r="JY498" s="59"/>
      <c r="JZ498" s="59"/>
      <c r="KA498" s="59"/>
      <c r="KB498" s="59"/>
      <c r="KC498" s="59"/>
      <c r="KD498" s="59"/>
      <c r="KE498" s="59"/>
      <c r="KF498" s="59"/>
      <c r="KG498" s="59"/>
      <c r="KH498" s="59"/>
      <c r="KI498" s="59"/>
      <c r="KJ498" s="59"/>
      <c r="KK498" s="59"/>
      <c r="KL498" s="59"/>
      <c r="KM498" s="59"/>
      <c r="KN498" s="59"/>
      <c r="KO498" s="59"/>
      <c r="KP498" s="59"/>
      <c r="KQ498" s="59"/>
      <c r="KR498" s="59"/>
      <c r="KS498" s="59"/>
      <c r="KT498" s="59"/>
      <c r="KU498" s="59"/>
      <c r="KV498" s="59"/>
      <c r="KW498" s="59"/>
      <c r="KX498" s="59"/>
      <c r="KY498" s="59"/>
      <c r="KZ498" s="59"/>
      <c r="LA498" s="59"/>
      <c r="LB498" s="59"/>
      <c r="LC498" s="59"/>
      <c r="LD498" s="59"/>
      <c r="LE498" s="59"/>
      <c r="LF498" s="59"/>
      <c r="LG498" s="59"/>
      <c r="LH498" s="59"/>
      <c r="LI498" s="59"/>
      <c r="LJ498" s="59"/>
      <c r="LK498" s="59"/>
      <c r="LL498" s="59"/>
      <c r="LM498" s="59"/>
      <c r="LN498" s="59"/>
      <c r="LO498" s="59"/>
      <c r="LP498" s="59"/>
      <c r="LQ498" s="59"/>
      <c r="LR498" s="59"/>
      <c r="LS498" s="59"/>
      <c r="LT498" s="59"/>
      <c r="LU498" s="59"/>
      <c r="LV498" s="59"/>
      <c r="LW498" s="59"/>
      <c r="LX498" s="59"/>
      <c r="LY498" s="59"/>
      <c r="LZ498" s="59"/>
      <c r="MA498" s="59"/>
      <c r="MB498" s="59"/>
      <c r="MC498" s="59"/>
      <c r="MD498" s="59"/>
      <c r="ME498" s="59"/>
      <c r="MF498" s="59"/>
      <c r="MG498" s="59"/>
      <c r="MH498" s="59"/>
      <c r="MI498" s="59"/>
      <c r="MJ498" s="59"/>
      <c r="MK498" s="59"/>
      <c r="ML498" s="59"/>
      <c r="MM498" s="59"/>
      <c r="MN498" s="59"/>
      <c r="MO498" s="59"/>
      <c r="MP498" s="59"/>
      <c r="MQ498" s="59"/>
      <c r="MR498" s="59"/>
      <c r="MS498" s="59"/>
      <c r="MT498" s="59"/>
      <c r="MU498" s="59"/>
      <c r="MV498" s="59"/>
      <c r="MW498" s="59"/>
      <c r="MX498" s="59"/>
      <c r="MY498" s="59"/>
      <c r="MZ498" s="59"/>
      <c r="NA498" s="59"/>
      <c r="NB498" s="59"/>
      <c r="NC498" s="59"/>
      <c r="ND498" s="59"/>
      <c r="NE498" s="59"/>
      <c r="NF498" s="59"/>
      <c r="NG498" s="59"/>
      <c r="NH498" s="59"/>
      <c r="NI498" s="59"/>
      <c r="NJ498" s="59"/>
      <c r="NK498" s="59"/>
      <c r="NL498" s="59"/>
      <c r="NM498" s="59"/>
      <c r="NN498" s="59"/>
      <c r="NO498" s="59"/>
      <c r="NP498" s="59"/>
      <c r="NQ498" s="59"/>
      <c r="NR498" s="59"/>
      <c r="NS498" s="59"/>
      <c r="NT498" s="59"/>
      <c r="NU498" s="59"/>
      <c r="NV498" s="59"/>
      <c r="NW498" s="59"/>
      <c r="NX498" s="59"/>
      <c r="NY498" s="59"/>
      <c r="NZ498" s="59"/>
      <c r="OA498" s="59"/>
      <c r="OB498" s="59"/>
      <c r="OC498" s="59"/>
      <c r="OD498" s="59"/>
      <c r="OE498" s="59"/>
      <c r="OF498" s="59"/>
      <c r="OG498" s="59"/>
      <c r="OH498" s="59"/>
      <c r="OI498" s="59"/>
      <c r="OJ498" s="59"/>
      <c r="OK498" s="59"/>
      <c r="OL498" s="59"/>
      <c r="OM498" s="59"/>
      <c r="ON498" s="59"/>
      <c r="OO498" s="59"/>
      <c r="OP498" s="59"/>
      <c r="OQ498" s="59"/>
      <c r="OR498" s="59"/>
      <c r="OS498" s="59"/>
      <c r="OT498" s="59"/>
      <c r="OU498" s="59"/>
      <c r="OV498" s="59"/>
      <c r="OW498" s="59"/>
      <c r="OX498" s="59"/>
      <c r="OY498" s="59"/>
      <c r="OZ498" s="59"/>
      <c r="PA498" s="59"/>
      <c r="PB498" s="59"/>
      <c r="PC498" s="59"/>
      <c r="PD498" s="59"/>
      <c r="PE498" s="59"/>
      <c r="PF498" s="59"/>
      <c r="PG498" s="59"/>
      <c r="PH498" s="59"/>
      <c r="PI498" s="59"/>
      <c r="PJ498" s="59"/>
      <c r="PK498" s="59"/>
      <c r="PL498" s="59"/>
      <c r="PM498" s="59"/>
      <c r="PN498" s="59"/>
      <c r="PO498" s="59"/>
      <c r="PP498" s="59"/>
      <c r="PQ498" s="59"/>
      <c r="PR498" s="59"/>
      <c r="PS498" s="59"/>
      <c r="PT498" s="59"/>
      <c r="PU498" s="59"/>
      <c r="PV498" s="59"/>
      <c r="PW498" s="59"/>
      <c r="PX498" s="59"/>
      <c r="PY498" s="59"/>
      <c r="PZ498" s="59"/>
      <c r="QA498" s="59"/>
      <c r="QB498" s="59"/>
      <c r="QC498" s="59"/>
      <c r="QD498" s="59"/>
      <c r="QE498" s="59"/>
      <c r="QF498" s="59"/>
      <c r="QG498" s="59"/>
      <c r="QH498" s="59"/>
      <c r="QI498" s="59"/>
      <c r="QJ498" s="59"/>
      <c r="QK498" s="59"/>
      <c r="QL498" s="59"/>
      <c r="QM498" s="59"/>
      <c r="QN498" s="59"/>
      <c r="QO498" s="59"/>
      <c r="QP498" s="59"/>
      <c r="QQ498" s="59"/>
      <c r="QR498" s="59"/>
      <c r="QS498" s="59"/>
      <c r="QT498" s="59"/>
      <c r="QU498" s="59"/>
      <c r="QV498" s="59"/>
      <c r="QW498" s="59"/>
      <c r="QX498" s="59"/>
      <c r="QY498" s="59"/>
      <c r="QZ498" s="59"/>
      <c r="RA498" s="59"/>
      <c r="RB498" s="59"/>
      <c r="RC498" s="59"/>
      <c r="RD498" s="59"/>
      <c r="RE498" s="59"/>
      <c r="RF498" s="59"/>
      <c r="RG498" s="59"/>
      <c r="RH498" s="59"/>
      <c r="RI498" s="59"/>
      <c r="RJ498" s="59"/>
      <c r="RK498" s="59"/>
      <c r="RL498" s="59"/>
      <c r="RM498" s="59"/>
      <c r="RN498" s="59"/>
      <c r="RO498" s="59"/>
      <c r="RP498" s="59"/>
      <c r="RQ498" s="59"/>
      <c r="RR498" s="59"/>
      <c r="RS498" s="59"/>
      <c r="RT498" s="59"/>
      <c r="RU498" s="59"/>
      <c r="RV498" s="59"/>
      <c r="RW498" s="59"/>
      <c r="RX498" s="59"/>
      <c r="RY498" s="59"/>
      <c r="RZ498" s="59"/>
      <c r="SA498" s="59"/>
      <c r="SB498" s="59"/>
      <c r="SC498" s="59"/>
      <c r="SD498" s="59"/>
      <c r="SE498" s="59"/>
      <c r="SF498" s="59"/>
      <c r="SG498" s="59"/>
      <c r="SH498" s="59"/>
      <c r="SI498" s="59"/>
      <c r="SJ498" s="59"/>
      <c r="SK498" s="59"/>
      <c r="SL498" s="59"/>
      <c r="SM498" s="59"/>
      <c r="SN498" s="59"/>
      <c r="SO498" s="59"/>
      <c r="SP498" s="59"/>
      <c r="SQ498" s="59"/>
      <c r="SR498" s="59"/>
      <c r="SS498" s="59"/>
      <c r="ST498" s="59"/>
      <c r="SU498" s="59"/>
      <c r="SV498" s="59"/>
      <c r="SW498" s="59"/>
      <c r="SX498" s="59"/>
      <c r="SY498" s="59"/>
      <c r="SZ498" s="59"/>
      <c r="TA498" s="59"/>
      <c r="TB498" s="59"/>
      <c r="TC498" s="59"/>
      <c r="TD498" s="59"/>
      <c r="TE498" s="59"/>
      <c r="TF498" s="59"/>
      <c r="TG498" s="59"/>
      <c r="TH498" s="59"/>
      <c r="TI498" s="59"/>
      <c r="TJ498" s="59"/>
      <c r="TK498" s="59"/>
      <c r="TL498" s="59"/>
      <c r="TM498" s="59"/>
      <c r="TN498" s="59"/>
      <c r="TO498" s="59"/>
      <c r="TP498" s="59"/>
      <c r="TQ498" s="59"/>
      <c r="TR498" s="59"/>
      <c r="TS498" s="59"/>
      <c r="TT498" s="59"/>
      <c r="TU498" s="59"/>
      <c r="TV498" s="59"/>
      <c r="TW498" s="59"/>
      <c r="TX498" s="59"/>
      <c r="TY498" s="59"/>
      <c r="TZ498" s="59"/>
      <c r="UA498" s="59"/>
      <c r="UB498" s="59"/>
      <c r="UC498" s="59"/>
      <c r="UD498" s="59"/>
      <c r="UE498" s="59"/>
      <c r="UF498" s="59"/>
      <c r="UG498" s="59"/>
      <c r="UH498" s="59"/>
      <c r="UI498" s="59"/>
      <c r="UJ498" s="59"/>
      <c r="UK498" s="59"/>
      <c r="UL498" s="59"/>
      <c r="UM498" s="59"/>
      <c r="UN498" s="59"/>
      <c r="UO498" s="59"/>
      <c r="UP498" s="59"/>
      <c r="UQ498" s="59"/>
      <c r="UR498" s="59"/>
      <c r="US498" s="59"/>
      <c r="UT498" s="59"/>
      <c r="UU498" s="59"/>
      <c r="UV498" s="59"/>
      <c r="UW498" s="59"/>
      <c r="UX498" s="59"/>
      <c r="UY498" s="59"/>
      <c r="UZ498" s="59"/>
      <c r="VA498" s="59"/>
      <c r="VB498" s="59"/>
      <c r="VC498" s="59"/>
      <c r="VD498" s="59"/>
      <c r="VE498" s="59"/>
      <c r="VF498" s="59"/>
      <c r="VG498" s="59"/>
      <c r="VH498" s="59"/>
      <c r="VI498" s="59"/>
      <c r="VJ498" s="59"/>
      <c r="VK498" s="59"/>
      <c r="VL498" s="59"/>
      <c r="VM498" s="59"/>
      <c r="VN498" s="59"/>
      <c r="VO498" s="59"/>
      <c r="VP498" s="59"/>
      <c r="VQ498" s="59"/>
      <c r="VR498" s="59"/>
      <c r="VS498" s="59"/>
      <c r="VT498" s="59"/>
      <c r="VU498" s="59"/>
      <c r="VV498" s="59"/>
      <c r="VW498" s="59"/>
      <c r="VX498" s="59"/>
      <c r="VY498" s="59"/>
      <c r="VZ498" s="59"/>
      <c r="WA498" s="59"/>
      <c r="WB498" s="59"/>
      <c r="WC498" s="59"/>
      <c r="WD498" s="59"/>
      <c r="WE498" s="59"/>
      <c r="WF498" s="59"/>
      <c r="WG498" s="59"/>
      <c r="WH498" s="59"/>
      <c r="WI498" s="59"/>
      <c r="WJ498" s="59"/>
      <c r="WK498" s="59"/>
      <c r="WL498" s="59"/>
      <c r="WM498" s="59"/>
      <c r="WN498" s="59"/>
      <c r="WO498" s="59"/>
      <c r="WP498" s="59"/>
      <c r="WQ498" s="59"/>
      <c r="WR498" s="59"/>
      <c r="WS498" s="59"/>
      <c r="WT498" s="59"/>
      <c r="WU498" s="59"/>
      <c r="WV498" s="59"/>
      <c r="WW498" s="59"/>
      <c r="WX498" s="59"/>
      <c r="WY498" s="59"/>
      <c r="WZ498" s="59"/>
      <c r="XA498" s="59"/>
      <c r="XB498" s="59"/>
      <c r="XC498" s="59"/>
      <c r="XD498" s="59"/>
      <c r="XE498" s="59"/>
      <c r="XF498" s="59"/>
      <c r="XG498" s="59"/>
      <c r="XH498" s="59"/>
      <c r="XI498" s="59"/>
      <c r="XJ498" s="59"/>
      <c r="XK498" s="59"/>
      <c r="XL498" s="59"/>
      <c r="XM498" s="59"/>
      <c r="XN498" s="59"/>
      <c r="XO498" s="59"/>
      <c r="XP498" s="59"/>
      <c r="XQ498" s="59"/>
      <c r="XR498" s="59"/>
      <c r="XS498" s="59"/>
      <c r="XT498" s="59"/>
      <c r="XU498" s="59"/>
      <c r="XV498" s="59"/>
      <c r="XW498" s="59"/>
      <c r="XX498" s="59"/>
      <c r="XY498" s="59"/>
      <c r="XZ498" s="59"/>
      <c r="YA498" s="59"/>
      <c r="YB498" s="59"/>
      <c r="YC498" s="59"/>
      <c r="YD498" s="59"/>
      <c r="YE498" s="59"/>
      <c r="YF498" s="59"/>
      <c r="YG498" s="59"/>
      <c r="YH498" s="59"/>
      <c r="YI498" s="59"/>
      <c r="YJ498" s="59"/>
      <c r="YK498" s="59"/>
      <c r="YL498" s="59"/>
      <c r="YM498" s="59"/>
      <c r="YN498" s="59"/>
      <c r="YO498" s="59"/>
      <c r="YP498" s="59"/>
      <c r="YQ498" s="59"/>
      <c r="YR498" s="59"/>
      <c r="YS498" s="59"/>
      <c r="YT498" s="59"/>
      <c r="YU498" s="59"/>
      <c r="YV498" s="59"/>
      <c r="YW498" s="59"/>
      <c r="YX498" s="59"/>
      <c r="YY498" s="59"/>
      <c r="YZ498" s="59"/>
      <c r="ZA498" s="59"/>
      <c r="ZB498" s="59"/>
      <c r="ZC498" s="59"/>
      <c r="ZD498" s="59"/>
      <c r="ZE498" s="59"/>
      <c r="ZF498" s="59"/>
      <c r="ZG498" s="59"/>
      <c r="ZH498" s="59"/>
      <c r="ZI498" s="59"/>
      <c r="ZJ498" s="59"/>
      <c r="ZK498" s="59"/>
      <c r="ZL498" s="59"/>
      <c r="ZM498" s="59"/>
      <c r="ZN498" s="59"/>
      <c r="ZO498" s="59"/>
      <c r="ZP498" s="59"/>
      <c r="ZQ498" s="59"/>
      <c r="ZR498" s="59"/>
      <c r="ZS498" s="59"/>
      <c r="ZT498" s="59"/>
      <c r="ZU498" s="59"/>
      <c r="ZV498" s="59"/>
      <c r="ZW498" s="59"/>
      <c r="ZX498" s="59"/>
      <c r="ZY498" s="59"/>
      <c r="ZZ498" s="59"/>
      <c r="AAA498" s="59"/>
      <c r="AAB498" s="59"/>
      <c r="AAC498" s="59"/>
      <c r="AAD498" s="59"/>
      <c r="AAE498" s="59"/>
      <c r="AAF498" s="59"/>
      <c r="AAG498" s="59"/>
      <c r="AAH498" s="59"/>
      <c r="AAI498" s="59"/>
      <c r="AAJ498" s="59"/>
      <c r="AAK498" s="59"/>
      <c r="AAL498" s="59"/>
      <c r="AAM498" s="59"/>
      <c r="AAN498" s="59"/>
      <c r="AAO498" s="59"/>
      <c r="AAP498" s="59"/>
      <c r="AAQ498" s="59"/>
      <c r="AAR498" s="59"/>
      <c r="AAS498" s="59"/>
      <c r="AAT498" s="59"/>
      <c r="AAU498" s="59"/>
      <c r="AAV498" s="59"/>
      <c r="AAW498" s="59"/>
      <c r="AAX498" s="59"/>
      <c r="AAY498" s="59"/>
      <c r="AAZ498" s="59"/>
      <c r="ABA498" s="59"/>
      <c r="ABB498" s="59"/>
      <c r="ABC498" s="59"/>
      <c r="ABD498" s="59"/>
      <c r="ABE498" s="59"/>
      <c r="ABF498" s="59"/>
      <c r="ABG498" s="59"/>
      <c r="ABH498" s="59"/>
      <c r="ABI498" s="59"/>
      <c r="ABJ498" s="59"/>
      <c r="ABK498" s="59"/>
      <c r="ABL498" s="59"/>
      <c r="ABM498" s="59"/>
      <c r="ABN498" s="59"/>
      <c r="ABO498" s="59"/>
      <c r="ABP498" s="59"/>
      <c r="ABQ498" s="59"/>
      <c r="ABR498" s="59"/>
      <c r="ABS498" s="59"/>
      <c r="ABT498" s="59"/>
      <c r="ABU498" s="59"/>
      <c r="ABV498" s="59"/>
      <c r="ABW498" s="59"/>
      <c r="ABX498" s="59"/>
      <c r="ABY498" s="59"/>
      <c r="ABZ498" s="59"/>
      <c r="ACA498" s="59"/>
      <c r="ACB498" s="59"/>
      <c r="ACC498" s="59"/>
      <c r="ACD498" s="59"/>
      <c r="ACE498" s="59"/>
      <c r="ACF498" s="59"/>
      <c r="ACG498" s="59"/>
      <c r="ACH498" s="59"/>
      <c r="ACI498" s="59"/>
      <c r="ACJ498" s="59"/>
      <c r="ACK498" s="59"/>
      <c r="ACL498" s="59"/>
      <c r="ACM498" s="59"/>
      <c r="ACN498" s="59"/>
      <c r="ACO498" s="59"/>
      <c r="ACP498" s="59"/>
      <c r="ACQ498" s="59"/>
      <c r="ACR498" s="59"/>
      <c r="ACS498" s="59"/>
      <c r="ACT498" s="59"/>
      <c r="ACU498" s="59"/>
      <c r="ACV498" s="59"/>
      <c r="ACW498" s="59"/>
      <c r="ACX498" s="59"/>
      <c r="ACY498" s="59"/>
      <c r="ACZ498" s="59"/>
      <c r="ADA498" s="59"/>
      <c r="ADB498" s="59"/>
      <c r="ADC498" s="59"/>
      <c r="ADD498" s="59"/>
      <c r="ADE498" s="59"/>
      <c r="ADF498" s="59"/>
      <c r="ADG498" s="59"/>
      <c r="ADH498" s="59"/>
      <c r="ADI498" s="59"/>
      <c r="ADJ498" s="59"/>
      <c r="ADK498" s="59"/>
      <c r="ADL498" s="59"/>
      <c r="ADM498" s="59"/>
      <c r="ADN498" s="59"/>
      <c r="ADO498" s="59"/>
      <c r="ADP498" s="59"/>
      <c r="ADQ498" s="59"/>
      <c r="ADR498" s="59"/>
      <c r="ADS498" s="59"/>
      <c r="ADT498" s="59"/>
      <c r="ADU498" s="59"/>
      <c r="ADV498" s="59"/>
      <c r="ADW498" s="59"/>
      <c r="ADX498" s="59"/>
      <c r="ADY498" s="59"/>
      <c r="ADZ498" s="59"/>
      <c r="AEA498" s="59"/>
      <c r="AEB498" s="59"/>
      <c r="AEC498" s="59"/>
      <c r="AED498" s="59"/>
      <c r="AEE498" s="59"/>
      <c r="AEF498" s="59"/>
      <c r="AEG498" s="59"/>
      <c r="AEH498" s="59"/>
      <c r="AEI498" s="59"/>
      <c r="AEJ498" s="59"/>
      <c r="AEK498" s="59"/>
      <c r="AEL498" s="59"/>
      <c r="AEM498" s="59"/>
      <c r="AEN498" s="59"/>
      <c r="AEO498" s="59"/>
      <c r="AEP498" s="59"/>
      <c r="AEQ498" s="59"/>
      <c r="AER498" s="59"/>
      <c r="AES498" s="59"/>
      <c r="AET498" s="59"/>
      <c r="AEU498" s="59"/>
      <c r="AEV498" s="59"/>
      <c r="AEW498" s="59"/>
      <c r="AEX498" s="59"/>
      <c r="AEY498" s="59"/>
      <c r="AEZ498" s="59"/>
      <c r="AFA498" s="59"/>
      <c r="AFB498" s="59"/>
      <c r="AFC498" s="59"/>
      <c r="AFD498" s="59"/>
      <c r="AFE498" s="59"/>
      <c r="AFF498" s="59"/>
      <c r="AFG498" s="59"/>
      <c r="AFH498" s="59"/>
      <c r="AFI498" s="59"/>
      <c r="AFJ498" s="59"/>
      <c r="AFK498" s="59"/>
      <c r="AFL498" s="59"/>
      <c r="AFM498" s="59"/>
      <c r="AFN498" s="59"/>
      <c r="AFO498" s="59"/>
      <c r="AFP498" s="59"/>
      <c r="AFQ498" s="59"/>
      <c r="AFR498" s="59"/>
      <c r="AFS498" s="59"/>
      <c r="AFT498" s="59"/>
      <c r="AFU498" s="59"/>
      <c r="AFV498" s="59"/>
      <c r="AFW498" s="59"/>
      <c r="AFX498" s="59"/>
      <c r="AFY498" s="59"/>
      <c r="AFZ498" s="59"/>
      <c r="AGA498" s="59"/>
      <c r="AGB498" s="59"/>
      <c r="AGC498" s="59"/>
      <c r="AGD498" s="59"/>
      <c r="AGE498" s="59"/>
      <c r="AGF498" s="59"/>
      <c r="AGG498" s="59"/>
      <c r="AGH498" s="59"/>
      <c r="AGI498" s="59"/>
      <c r="AGJ498" s="59"/>
      <c r="AGK498" s="59"/>
      <c r="AGL498" s="59"/>
      <c r="AGM498" s="59"/>
      <c r="AGN498" s="59"/>
      <c r="AGO498" s="59"/>
      <c r="AGP498" s="59"/>
      <c r="AGQ498" s="59"/>
      <c r="AGR498" s="59"/>
      <c r="AGS498" s="59"/>
      <c r="AGT498" s="59"/>
      <c r="AGU498" s="59"/>
      <c r="AGV498" s="59"/>
      <c r="AGW498" s="59"/>
      <c r="AGX498" s="59"/>
      <c r="AGY498" s="59"/>
      <c r="AGZ498" s="59"/>
      <c r="AHA498" s="59"/>
      <c r="AHB498" s="59"/>
      <c r="AHC498" s="59"/>
      <c r="AHD498" s="59"/>
      <c r="AHE498" s="59"/>
      <c r="AHF498" s="59"/>
      <c r="AHG498" s="59"/>
      <c r="AHH498" s="59"/>
      <c r="AHI498" s="59"/>
      <c r="AHJ498" s="59"/>
      <c r="AHK498" s="59"/>
      <c r="AHL498" s="59"/>
      <c r="AHM498" s="59"/>
      <c r="AHN498" s="59"/>
      <c r="AHO498" s="59"/>
      <c r="AHP498" s="59"/>
      <c r="AHQ498" s="59"/>
      <c r="AHR498" s="59"/>
      <c r="AHS498" s="59"/>
      <c r="AHT498" s="59"/>
      <c r="AHU498" s="59"/>
      <c r="AHV498" s="59"/>
      <c r="AHW498" s="59"/>
      <c r="AHX498" s="59"/>
      <c r="AHY498" s="59"/>
      <c r="AHZ498" s="59"/>
      <c r="AIA498" s="59"/>
      <c r="AIB498" s="59"/>
      <c r="AIC498" s="59"/>
      <c r="AID498" s="59"/>
      <c r="AIE498" s="59"/>
      <c r="AIF498" s="59"/>
      <c r="AIG498" s="59"/>
      <c r="AIH498" s="59"/>
      <c r="AII498" s="59"/>
      <c r="AIJ498" s="59"/>
      <c r="AIK498" s="59"/>
      <c r="AIL498" s="59"/>
      <c r="AIM498" s="59"/>
      <c r="AIN498" s="59"/>
      <c r="AIO498" s="59"/>
      <c r="AIP498" s="59"/>
      <c r="AIQ498" s="59"/>
      <c r="AIR498" s="59"/>
      <c r="AIS498" s="59"/>
      <c r="AIT498" s="59"/>
      <c r="AIU498" s="59"/>
      <c r="AIV498" s="59"/>
      <c r="AIW498" s="59"/>
      <c r="AIX498" s="59"/>
      <c r="AIY498" s="59"/>
      <c r="AIZ498" s="59"/>
      <c r="AJA498" s="59"/>
      <c r="AJB498" s="59"/>
      <c r="AJC498" s="59"/>
      <c r="AJD498" s="59"/>
      <c r="AJE498" s="59"/>
      <c r="AJF498" s="59"/>
      <c r="AJG498" s="59"/>
      <c r="AJH498" s="59"/>
      <c r="AJI498" s="59"/>
      <c r="AJJ498" s="59"/>
      <c r="AJK498" s="59"/>
      <c r="AJL498" s="59"/>
      <c r="AJM498" s="59"/>
      <c r="AJN498" s="59"/>
      <c r="AJO498" s="59"/>
      <c r="AJP498" s="59"/>
      <c r="AJQ498" s="59"/>
      <c r="AJR498" s="59"/>
      <c r="AJS498" s="59"/>
      <c r="AJT498" s="59"/>
      <c r="AJU498" s="59"/>
      <c r="AJV498" s="59"/>
      <c r="AJW498" s="59"/>
      <c r="AJX498" s="59"/>
      <c r="AJY498" s="59"/>
      <c r="AJZ498" s="59"/>
      <c r="AKA498" s="59"/>
      <c r="AKB498" s="59"/>
      <c r="AKC498" s="59"/>
      <c r="AKD498" s="59"/>
      <c r="AKE498" s="59"/>
      <c r="AKF498" s="59"/>
      <c r="AKG498" s="59"/>
      <c r="AKH498" s="59"/>
      <c r="AKI498" s="59"/>
      <c r="AKJ498" s="59"/>
      <c r="AKK498" s="59"/>
      <c r="AKL498" s="59"/>
      <c r="AKM498" s="59"/>
      <c r="AKN498" s="59"/>
      <c r="AKO498" s="59"/>
      <c r="AKP498" s="59"/>
      <c r="AKQ498" s="59"/>
      <c r="AKR498" s="59"/>
      <c r="AKS498" s="59"/>
      <c r="AKT498" s="59"/>
      <c r="AKU498" s="59"/>
      <c r="AKV498" s="59"/>
      <c r="AKW498" s="59"/>
      <c r="AKX498" s="59"/>
      <c r="AKY498" s="59"/>
      <c r="AKZ498" s="59"/>
      <c r="ALA498" s="59"/>
      <c r="ALB498" s="59"/>
      <c r="ALC498" s="59"/>
      <c r="ALD498" s="59"/>
      <c r="ALE498" s="59"/>
      <c r="ALF498" s="59"/>
      <c r="ALG498" s="59"/>
      <c r="ALH498" s="59"/>
      <c r="ALI498" s="59"/>
      <c r="ALJ498" s="59"/>
      <c r="ALK498" s="59"/>
      <c r="ALL498" s="59"/>
      <c r="ALM498" s="59"/>
      <c r="ALN498" s="59"/>
      <c r="ALO498" s="59"/>
      <c r="ALP498" s="59"/>
      <c r="ALQ498" s="59"/>
      <c r="ALR498" s="59"/>
      <c r="ALS498" s="59"/>
      <c r="ALT498" s="59"/>
      <c r="ALU498" s="59"/>
      <c r="ALV498" s="59"/>
      <c r="ALW498" s="59"/>
      <c r="ALX498" s="59"/>
      <c r="ALY498" s="59"/>
      <c r="ALZ498" s="59"/>
      <c r="AMA498" s="59"/>
      <c r="AMB498" s="59"/>
      <c r="AMC498" s="59"/>
      <c r="AMD498" s="59"/>
      <c r="AME498" s="59"/>
      <c r="AMF498" s="59"/>
      <c r="AMG498" s="59"/>
      <c r="AMH498" s="59"/>
      <c r="AMI498" s="59"/>
      <c r="AMJ498" s="59"/>
      <c r="AMK498" s="59"/>
      <c r="AML498" s="59"/>
      <c r="AMM498" s="59"/>
      <c r="AMN498" s="59"/>
      <c r="AMO498" s="59"/>
      <c r="AMP498" s="59"/>
      <c r="AMQ498" s="59"/>
      <c r="AMR498" s="59"/>
      <c r="AMS498" s="59"/>
      <c r="AMT498" s="59"/>
      <c r="AMU498" s="59"/>
      <c r="AMV498" s="59"/>
      <c r="AMW498" s="59"/>
      <c r="AMX498" s="59"/>
      <c r="AMY498" s="59"/>
      <c r="AMZ498" s="59"/>
      <c r="ANA498" s="59"/>
      <c r="ANB498" s="59"/>
      <c r="ANC498" s="59"/>
      <c r="AND498" s="59"/>
      <c r="ANE498" s="59"/>
      <c r="ANF498" s="59"/>
      <c r="ANG498" s="59"/>
      <c r="ANH498" s="59"/>
      <c r="ANI498" s="59"/>
      <c r="ANJ498" s="59"/>
      <c r="ANK498" s="59"/>
      <c r="ANL498" s="59"/>
      <c r="ANM498" s="59"/>
      <c r="ANN498" s="59"/>
      <c r="ANO498" s="59"/>
      <c r="ANP498" s="59"/>
      <c r="ANQ498" s="59"/>
      <c r="ANR498" s="59"/>
      <c r="ANS498" s="59"/>
      <c r="ANT498" s="59"/>
      <c r="ANU498" s="59"/>
      <c r="ANV498" s="59"/>
      <c r="ANW498" s="59"/>
      <c r="ANX498" s="59"/>
      <c r="ANY498" s="59"/>
      <c r="ANZ498" s="59"/>
      <c r="AOA498" s="59"/>
      <c r="AOB498" s="59"/>
      <c r="AOC498" s="59"/>
      <c r="AOD498" s="59"/>
      <c r="AOE498" s="59"/>
      <c r="AOF498" s="59"/>
      <c r="AOG498" s="59"/>
      <c r="AOH498" s="59"/>
      <c r="AOI498" s="59"/>
      <c r="AOJ498" s="59"/>
      <c r="AOK498" s="59"/>
      <c r="AOL498" s="59"/>
      <c r="AOM498" s="59"/>
      <c r="AON498" s="59"/>
      <c r="AOO498" s="59"/>
      <c r="AOP498" s="59"/>
      <c r="AOQ498" s="59"/>
      <c r="AOR498" s="59"/>
      <c r="AOS498" s="59"/>
      <c r="AOT498" s="59"/>
      <c r="AOU498" s="59"/>
      <c r="AOV498" s="59"/>
      <c r="AOW498" s="59"/>
      <c r="AOX498" s="59"/>
      <c r="AOY498" s="59"/>
      <c r="AOZ498" s="59"/>
      <c r="APA498" s="59"/>
      <c r="APB498" s="59"/>
      <c r="APC498" s="59"/>
      <c r="APD498" s="59"/>
      <c r="APE498" s="59"/>
      <c r="APF498" s="59"/>
      <c r="APG498" s="59"/>
      <c r="APH498" s="59"/>
      <c r="API498" s="59"/>
      <c r="APJ498" s="59"/>
      <c r="APK498" s="59"/>
      <c r="APL498" s="59"/>
      <c r="APM498" s="59"/>
      <c r="APN498" s="59"/>
      <c r="APO498" s="59"/>
      <c r="APP498" s="59"/>
      <c r="APQ498" s="59"/>
      <c r="APR498" s="59"/>
      <c r="APS498" s="59"/>
      <c r="APT498" s="59"/>
      <c r="APU498" s="59"/>
      <c r="APV498" s="59"/>
      <c r="APW498" s="59"/>
      <c r="APX498" s="59"/>
      <c r="APY498" s="59"/>
      <c r="APZ498" s="59"/>
      <c r="AQA498" s="59"/>
      <c r="AQB498" s="59"/>
      <c r="AQC498" s="59"/>
      <c r="AQD498" s="59"/>
      <c r="AQE498" s="59"/>
      <c r="AQF498" s="59"/>
      <c r="AQG498" s="59"/>
      <c r="AQH498" s="59"/>
      <c r="AQI498" s="59"/>
      <c r="AQJ498" s="59"/>
      <c r="AQK498" s="59"/>
      <c r="AQL498" s="59"/>
      <c r="AQM498" s="59"/>
      <c r="AQN498" s="59"/>
      <c r="AQO498" s="59"/>
      <c r="AQP498" s="59"/>
      <c r="AQQ498" s="59"/>
      <c r="AQR498" s="59"/>
      <c r="AQS498" s="59"/>
      <c r="AQT498" s="59"/>
      <c r="AQU498" s="59"/>
      <c r="AQV498" s="59"/>
      <c r="AQW498" s="59"/>
      <c r="AQX498" s="59"/>
      <c r="AQY498" s="59"/>
      <c r="AQZ498" s="59"/>
      <c r="ARA498" s="59"/>
      <c r="ARB498" s="59"/>
      <c r="ARC498" s="59"/>
      <c r="ARD498" s="59"/>
      <c r="ARE498" s="59"/>
      <c r="ARF498" s="59"/>
      <c r="ARG498" s="59"/>
      <c r="ARH498" s="59"/>
      <c r="ARI498" s="59"/>
      <c r="ARJ498" s="59"/>
      <c r="ARK498" s="59"/>
      <c r="ARL498" s="59"/>
      <c r="ARM498" s="59"/>
      <c r="ARN498" s="59"/>
      <c r="ARO498" s="59"/>
      <c r="ARP498" s="59"/>
      <c r="ARQ498" s="59"/>
      <c r="ARR498" s="59"/>
      <c r="ARS498" s="59"/>
      <c r="ART498" s="59"/>
      <c r="ARU498" s="59"/>
      <c r="ARV498" s="59"/>
      <c r="ARW498" s="59"/>
      <c r="ARX498" s="59"/>
      <c r="ARY498" s="59"/>
      <c r="ARZ498" s="59"/>
      <c r="ASA498" s="59"/>
      <c r="ASB498" s="59"/>
      <c r="ASC498" s="59"/>
      <c r="ASD498" s="59"/>
      <c r="ASE498" s="59"/>
      <c r="ASF498" s="59"/>
      <c r="ASG498" s="59"/>
      <c r="ASH498" s="59"/>
      <c r="ASI498" s="59"/>
      <c r="ASJ498" s="59"/>
      <c r="ASK498" s="59"/>
      <c r="ASL498" s="59"/>
      <c r="ASM498" s="59"/>
      <c r="ASN498" s="59"/>
      <c r="ASO498" s="59"/>
      <c r="ASP498" s="59"/>
      <c r="ASQ498" s="59"/>
      <c r="ASR498" s="59"/>
      <c r="ASS498" s="59"/>
      <c r="AST498" s="59"/>
      <c r="ASU498" s="59"/>
      <c r="ASV498" s="59"/>
      <c r="ASW498" s="59"/>
      <c r="ASX498" s="59"/>
      <c r="ASY498" s="59"/>
      <c r="ASZ498" s="59"/>
      <c r="ATA498" s="59"/>
      <c r="ATB498" s="59"/>
      <c r="ATC498" s="59"/>
      <c r="ATD498" s="59"/>
      <c r="ATE498" s="59"/>
      <c r="ATF498" s="59"/>
      <c r="ATG498" s="59"/>
      <c r="ATH498" s="59"/>
      <c r="ATI498" s="59"/>
      <c r="ATJ498" s="59"/>
      <c r="ATK498" s="59"/>
      <c r="ATL498" s="59"/>
      <c r="ATM498" s="59"/>
      <c r="ATN498" s="59"/>
      <c r="ATO498" s="59"/>
      <c r="ATP498" s="59"/>
      <c r="ATQ498" s="59"/>
      <c r="ATR498" s="59"/>
      <c r="ATS498" s="59"/>
      <c r="ATT498" s="59"/>
      <c r="ATU498" s="59"/>
      <c r="ATV498" s="59"/>
      <c r="ATW498" s="59"/>
      <c r="ATX498" s="59"/>
      <c r="ATY498" s="59"/>
      <c r="ATZ498" s="59"/>
      <c r="AUA498" s="59"/>
      <c r="AUB498" s="59"/>
      <c r="AUC498" s="59"/>
      <c r="AUD498" s="59"/>
      <c r="AUE498" s="59"/>
      <c r="AUF498" s="59"/>
      <c r="AUG498" s="59"/>
      <c r="AUH498" s="59"/>
      <c r="AUI498" s="59"/>
      <c r="AUJ498" s="59"/>
      <c r="AUK498" s="59"/>
      <c r="AUL498" s="59"/>
      <c r="AUM498" s="59"/>
      <c r="AUN498" s="59"/>
      <c r="AUO498" s="59"/>
      <c r="AUP498" s="59"/>
      <c r="AUQ498" s="59"/>
      <c r="AUR498" s="59"/>
      <c r="AUS498" s="59"/>
      <c r="AUT498" s="59"/>
      <c r="AUU498" s="59"/>
      <c r="AUV498" s="59"/>
      <c r="AUW498" s="59"/>
      <c r="AUX498" s="59"/>
      <c r="AUY498" s="59"/>
      <c r="AUZ498" s="59"/>
      <c r="AVA498" s="59"/>
      <c r="AVB498" s="59"/>
      <c r="AVC498" s="59"/>
      <c r="AVD498" s="59"/>
      <c r="AVE498" s="59"/>
      <c r="AVF498" s="59"/>
      <c r="AVG498" s="59"/>
      <c r="AVH498" s="59"/>
      <c r="AVI498" s="59"/>
      <c r="AVJ498" s="59"/>
      <c r="AVK498" s="59"/>
      <c r="AVL498" s="59"/>
      <c r="AVM498" s="59"/>
      <c r="AVN498" s="59"/>
      <c r="AVO498" s="59"/>
      <c r="AVP498" s="59"/>
      <c r="AVQ498" s="59"/>
      <c r="AVR498" s="59"/>
      <c r="AVS498" s="59"/>
      <c r="AVT498" s="59"/>
      <c r="AVU498" s="59"/>
      <c r="AVV498" s="59"/>
      <c r="AVW498" s="59"/>
      <c r="AVX498" s="59"/>
      <c r="AVY498" s="59"/>
      <c r="AVZ498" s="59"/>
      <c r="AWA498" s="59"/>
      <c r="AWB498" s="59"/>
      <c r="AWC498" s="59"/>
      <c r="AWD498" s="59"/>
      <c r="AWE498" s="59"/>
      <c r="AWF498" s="59"/>
      <c r="AWG498" s="59"/>
      <c r="AWH498" s="59"/>
      <c r="AWI498" s="59"/>
      <c r="AWJ498" s="59"/>
      <c r="AWK498" s="59"/>
      <c r="AWL498" s="59"/>
      <c r="AWM498" s="59"/>
      <c r="AWN498" s="59"/>
      <c r="AWO498" s="59"/>
      <c r="AWP498" s="59"/>
      <c r="AWQ498" s="59"/>
      <c r="AWR498" s="59"/>
      <c r="AWS498" s="59"/>
      <c r="AWT498" s="59"/>
      <c r="AWU498" s="59"/>
      <c r="AWV498" s="59"/>
      <c r="AWW498" s="59"/>
      <c r="AWX498" s="59"/>
      <c r="AWY498" s="59"/>
      <c r="AWZ498" s="59"/>
      <c r="AXA498" s="59"/>
      <c r="AXB498" s="59"/>
      <c r="AXC498" s="59"/>
      <c r="AXD498" s="59"/>
      <c r="AXE498" s="59"/>
      <c r="AXF498" s="59"/>
      <c r="AXG498" s="59"/>
      <c r="AXH498" s="59"/>
      <c r="AXI498" s="59"/>
      <c r="AXJ498" s="59"/>
      <c r="AXK498" s="59"/>
      <c r="AXL498" s="59"/>
      <c r="AXM498" s="59"/>
      <c r="AXN498" s="59"/>
      <c r="AXO498" s="59"/>
      <c r="AXP498" s="59"/>
      <c r="AXQ498" s="59"/>
      <c r="AXR498" s="59"/>
      <c r="AXS498" s="59"/>
      <c r="AXT498" s="59"/>
      <c r="AXU498" s="59"/>
      <c r="AXV498" s="59"/>
      <c r="AXW498" s="59"/>
      <c r="AXX498" s="59"/>
      <c r="AXY498" s="59"/>
      <c r="AXZ498" s="59"/>
      <c r="AYA498" s="59"/>
      <c r="AYB498" s="59"/>
      <c r="AYC498" s="59"/>
      <c r="AYD498" s="59"/>
      <c r="AYE498" s="59"/>
      <c r="AYF498" s="59"/>
      <c r="AYG498" s="59"/>
      <c r="AYH498" s="59"/>
      <c r="AYI498" s="59"/>
      <c r="AYJ498" s="59"/>
      <c r="AYK498" s="59"/>
      <c r="AYL498" s="59"/>
      <c r="AYM498" s="59"/>
      <c r="AYN498" s="59"/>
      <c r="AYO498" s="59"/>
      <c r="AYP498" s="59"/>
      <c r="AYQ498" s="59"/>
      <c r="AYR498" s="59"/>
      <c r="AYS498" s="59"/>
      <c r="AYT498" s="59"/>
      <c r="AYU498" s="59"/>
      <c r="AYV498" s="59"/>
      <c r="AYW498" s="59"/>
      <c r="AYX498" s="59"/>
      <c r="AYY498" s="59"/>
      <c r="AYZ498" s="59"/>
      <c r="AZA498" s="59"/>
      <c r="AZB498" s="59"/>
      <c r="AZC498" s="59"/>
      <c r="AZD498" s="59"/>
      <c r="AZE498" s="59"/>
      <c r="AZF498" s="59"/>
      <c r="AZG498" s="59"/>
      <c r="AZH498" s="59"/>
      <c r="AZI498" s="59"/>
      <c r="AZJ498" s="59"/>
      <c r="AZK498" s="59"/>
      <c r="AZL498" s="59"/>
      <c r="AZM498" s="59"/>
      <c r="AZN498" s="59"/>
      <c r="AZO498" s="59"/>
      <c r="AZP498" s="59"/>
      <c r="AZQ498" s="59"/>
      <c r="AZR498" s="59"/>
      <c r="AZS498" s="59"/>
      <c r="AZT498" s="59"/>
      <c r="AZU498" s="59"/>
      <c r="AZV498" s="59"/>
      <c r="AZW498" s="59"/>
      <c r="AZX498" s="59"/>
      <c r="AZY498" s="59"/>
      <c r="AZZ498" s="59"/>
      <c r="BAA498" s="59"/>
      <c r="BAB498" s="59"/>
      <c r="BAC498" s="59"/>
      <c r="BAD498" s="59"/>
      <c r="BAE498" s="59"/>
      <c r="BAF498" s="59"/>
      <c r="BAG498" s="59"/>
      <c r="BAH498" s="59"/>
      <c r="BAI498" s="59"/>
      <c r="BAJ498" s="59"/>
      <c r="BAK498" s="59"/>
      <c r="BAL498" s="59"/>
      <c r="BAM498" s="59"/>
      <c r="BAN498" s="59"/>
      <c r="BAO498" s="59"/>
      <c r="BAP498" s="59"/>
      <c r="BAQ498" s="59"/>
      <c r="BAR498" s="59"/>
      <c r="BAS498" s="59"/>
      <c r="BAT498" s="59"/>
      <c r="BAU498" s="59"/>
      <c r="BAV498" s="59"/>
      <c r="BAW498" s="59"/>
      <c r="BAX498" s="59"/>
      <c r="BAY498" s="59"/>
      <c r="BAZ498" s="59"/>
      <c r="BBA498" s="59"/>
      <c r="BBB498" s="59"/>
      <c r="BBC498" s="59"/>
      <c r="BBD498" s="59"/>
      <c r="BBE498" s="59"/>
      <c r="BBF498" s="59"/>
      <c r="BBG498" s="59"/>
      <c r="BBH498" s="59"/>
      <c r="BBI498" s="59"/>
      <c r="BBJ498" s="59"/>
      <c r="BBK498" s="59"/>
      <c r="BBL498" s="59"/>
      <c r="BBM498" s="59"/>
      <c r="BBN498" s="59"/>
      <c r="BBO498" s="59"/>
      <c r="BBP498" s="59"/>
      <c r="BBQ498" s="59"/>
      <c r="BBR498" s="59"/>
      <c r="BBS498" s="59"/>
      <c r="BBT498" s="59"/>
      <c r="BBU498" s="59"/>
      <c r="BBV498" s="59"/>
      <c r="BBW498" s="59"/>
      <c r="BBX498" s="59"/>
      <c r="BBY498" s="59"/>
      <c r="BBZ498" s="59"/>
      <c r="BCA498" s="59"/>
      <c r="BCB498" s="59"/>
      <c r="BCC498" s="59"/>
      <c r="BCD498" s="59"/>
      <c r="BCE498" s="59"/>
      <c r="BCF498" s="59"/>
      <c r="BCG498" s="59"/>
      <c r="BCH498" s="59"/>
      <c r="BCI498" s="59"/>
      <c r="BCJ498" s="59"/>
      <c r="BCK498" s="59"/>
      <c r="BCL498" s="59"/>
      <c r="BCM498" s="59"/>
      <c r="BCN498" s="59"/>
      <c r="BCO498" s="59"/>
      <c r="BCP498" s="59"/>
      <c r="BCQ498" s="59"/>
      <c r="BCR498" s="59"/>
      <c r="BCS498" s="59"/>
      <c r="BCT498" s="59"/>
      <c r="BCU498" s="59"/>
      <c r="BCV498" s="59"/>
      <c r="BCW498" s="59"/>
      <c r="BCX498" s="59"/>
      <c r="BCY498" s="59"/>
      <c r="BCZ498" s="59"/>
      <c r="BDA498" s="59"/>
      <c r="BDB498" s="59"/>
      <c r="BDC498" s="59"/>
      <c r="BDD498" s="59"/>
      <c r="BDE498" s="59"/>
      <c r="BDF498" s="59"/>
      <c r="BDG498" s="59"/>
      <c r="BDH498" s="59"/>
      <c r="BDI498" s="59"/>
      <c r="BDJ498" s="59"/>
      <c r="BDK498" s="59"/>
      <c r="BDL498" s="59"/>
      <c r="BDM498" s="59"/>
      <c r="BDN498" s="59"/>
      <c r="BDO498" s="59"/>
      <c r="BDP498" s="59"/>
      <c r="BDQ498" s="59"/>
      <c r="BDR498" s="59"/>
      <c r="BDS498" s="59"/>
      <c r="BDT498" s="59"/>
      <c r="BDU498" s="59"/>
      <c r="BDV498" s="59"/>
      <c r="BDW498" s="59"/>
      <c r="BDX498" s="59"/>
      <c r="BDY498" s="59"/>
      <c r="BDZ498" s="59"/>
      <c r="BEA498" s="59"/>
      <c r="BEB498" s="59"/>
      <c r="BEC498" s="59"/>
      <c r="BED498" s="59"/>
      <c r="BEE498" s="59"/>
      <c r="BEF498" s="59"/>
      <c r="BEG498" s="59"/>
      <c r="BEH498" s="59"/>
      <c r="BEI498" s="59"/>
      <c r="BEJ498" s="59"/>
      <c r="BEK498" s="59"/>
      <c r="BEL498" s="59"/>
      <c r="BEM498" s="59"/>
      <c r="BEN498" s="59"/>
      <c r="BEO498" s="59"/>
      <c r="BEP498" s="59"/>
      <c r="BEQ498" s="59"/>
      <c r="BER498" s="59"/>
      <c r="BES498" s="59"/>
      <c r="BET498" s="59"/>
      <c r="BEU498" s="59"/>
      <c r="BEV498" s="59"/>
      <c r="BEW498" s="59"/>
      <c r="BEX498" s="59"/>
      <c r="BEY498" s="59"/>
      <c r="BEZ498" s="59"/>
      <c r="BFA498" s="59"/>
      <c r="BFB498" s="59"/>
      <c r="BFC498" s="59"/>
      <c r="BFD498" s="59"/>
      <c r="BFE498" s="59"/>
      <c r="BFF498" s="59"/>
      <c r="BFG498" s="59"/>
      <c r="BFH498" s="59"/>
      <c r="BFI498" s="59"/>
      <c r="BFJ498" s="59"/>
      <c r="BFK498" s="59"/>
      <c r="BFL498" s="59"/>
      <c r="BFM498" s="59"/>
      <c r="BFN498" s="59"/>
      <c r="BFO498" s="59"/>
      <c r="BFP498" s="59"/>
      <c r="BFQ498" s="59"/>
      <c r="BFR498" s="59"/>
      <c r="BFS498" s="59"/>
      <c r="BFT498" s="59"/>
      <c r="BFU498" s="59"/>
      <c r="BFV498" s="59"/>
      <c r="BFW498" s="59"/>
      <c r="BFX498" s="59"/>
      <c r="BFY498" s="59"/>
      <c r="BFZ498" s="59"/>
      <c r="BGA498" s="59"/>
      <c r="BGB498" s="59"/>
      <c r="BGC498" s="59"/>
      <c r="BGD498" s="59"/>
      <c r="BGE498" s="59"/>
      <c r="BGF498" s="59"/>
      <c r="BGG498" s="59"/>
      <c r="BGH498" s="59"/>
      <c r="BGI498" s="59"/>
      <c r="BGJ498" s="59"/>
      <c r="BGK498" s="59"/>
      <c r="BGL498" s="59"/>
      <c r="BGM498" s="59"/>
      <c r="BGN498" s="59"/>
      <c r="BGO498" s="59"/>
      <c r="BGP498" s="59"/>
      <c r="BGQ498" s="59"/>
      <c r="BGR498" s="59"/>
      <c r="BGS498" s="59"/>
      <c r="BGT498" s="59"/>
      <c r="BGU498" s="59"/>
      <c r="BGV498" s="59"/>
      <c r="BGW498" s="59"/>
      <c r="BGX498" s="59"/>
      <c r="BGY498" s="59"/>
      <c r="BGZ498" s="59"/>
      <c r="BHA498" s="59"/>
      <c r="BHB498" s="59"/>
      <c r="BHC498" s="59"/>
      <c r="BHD498" s="59"/>
      <c r="BHE498" s="59"/>
      <c r="BHF498" s="59"/>
      <c r="BHG498" s="59"/>
      <c r="BHH498" s="59"/>
      <c r="BHI498" s="59"/>
      <c r="BHJ498" s="59"/>
      <c r="BHK498" s="59"/>
      <c r="BHL498" s="59"/>
      <c r="BHM498" s="59"/>
      <c r="BHN498" s="59"/>
      <c r="BHO498" s="59"/>
      <c r="BHP498" s="59"/>
      <c r="BHQ498" s="59"/>
      <c r="BHR498" s="59"/>
      <c r="BHS498" s="59"/>
      <c r="BHT498" s="59"/>
      <c r="BHU498" s="59"/>
      <c r="BHV498" s="59"/>
      <c r="BHW498" s="59"/>
      <c r="BHX498" s="59"/>
      <c r="BHY498" s="59"/>
      <c r="BHZ498" s="59"/>
      <c r="BIA498" s="59"/>
      <c r="BIB498" s="59"/>
      <c r="BIC498" s="59"/>
      <c r="BID498" s="59"/>
      <c r="BIE498" s="59"/>
      <c r="BIF498" s="59"/>
      <c r="BIG498" s="59"/>
      <c r="BIH498" s="59"/>
      <c r="BII498" s="59"/>
      <c r="BIJ498" s="59"/>
      <c r="BIK498" s="59"/>
      <c r="BIL498" s="59"/>
      <c r="BIM498" s="59"/>
      <c r="BIN498" s="59"/>
      <c r="BIO498" s="59"/>
      <c r="BIP498" s="59"/>
      <c r="BIQ498" s="59"/>
      <c r="BIR498" s="59"/>
      <c r="BIS498" s="59"/>
      <c r="BIT498" s="59"/>
      <c r="BIU498" s="59"/>
      <c r="BIV498" s="59"/>
      <c r="BIW498" s="59"/>
      <c r="BIX498" s="59"/>
      <c r="BIY498" s="59"/>
      <c r="BIZ498" s="59"/>
      <c r="BJA498" s="59"/>
      <c r="BJB498" s="59"/>
      <c r="BJC498" s="59"/>
      <c r="BJD498" s="59"/>
      <c r="BJE498" s="59"/>
      <c r="BJF498" s="59"/>
      <c r="BJG498" s="59"/>
      <c r="BJH498" s="59"/>
      <c r="BJI498" s="59"/>
      <c r="BJJ498" s="59"/>
      <c r="BJK498" s="59"/>
      <c r="BJL498" s="59"/>
      <c r="BJM498" s="59"/>
      <c r="BJN498" s="59"/>
      <c r="BJO498" s="59"/>
      <c r="BJP498" s="59"/>
      <c r="BJQ498" s="59"/>
      <c r="BJR498" s="59"/>
      <c r="BJS498" s="59"/>
      <c r="BJT498" s="59"/>
      <c r="BJU498" s="59"/>
      <c r="BJV498" s="59"/>
      <c r="BJW498" s="59"/>
      <c r="BJX498" s="59"/>
      <c r="BJY498" s="59"/>
      <c r="BJZ498" s="59"/>
      <c r="BKA498" s="59"/>
      <c r="BKB498" s="59"/>
      <c r="BKC498" s="59"/>
      <c r="BKD498" s="59"/>
      <c r="BKE498" s="59"/>
      <c r="BKF498" s="59"/>
      <c r="BKG498" s="59"/>
      <c r="BKH498" s="59"/>
      <c r="BKI498" s="59"/>
      <c r="BKJ498" s="59"/>
      <c r="BKK498" s="59"/>
      <c r="BKL498" s="59"/>
      <c r="BKM498" s="59"/>
      <c r="BKN498" s="59"/>
      <c r="BKO498" s="59"/>
      <c r="BKP498" s="59"/>
      <c r="BKQ498" s="59"/>
      <c r="BKR498" s="59"/>
      <c r="BKS498" s="59"/>
      <c r="BKT498" s="59"/>
      <c r="BKU498" s="59"/>
      <c r="BKV498" s="59"/>
      <c r="BKW498" s="59"/>
      <c r="BKX498" s="59"/>
      <c r="BKY498" s="59"/>
      <c r="BKZ498" s="59"/>
      <c r="BLA498" s="59"/>
      <c r="BLB498" s="59"/>
      <c r="BLC498" s="59"/>
      <c r="BLD498" s="59"/>
      <c r="BLE498" s="59"/>
      <c r="BLF498" s="59"/>
      <c r="BLG498" s="59"/>
      <c r="BLH498" s="59"/>
      <c r="BLI498" s="59"/>
      <c r="BLJ498" s="59"/>
      <c r="BLK498" s="59"/>
      <c r="BLL498" s="59"/>
      <c r="BLM498" s="59"/>
      <c r="BLN498" s="59"/>
      <c r="BLO498" s="59"/>
      <c r="BLP498" s="59"/>
      <c r="BLQ498" s="59"/>
      <c r="BLR498" s="59"/>
      <c r="BLS498" s="59"/>
      <c r="BLT498" s="59"/>
      <c r="BLU498" s="59"/>
      <c r="BLV498" s="59"/>
      <c r="BLW498" s="59"/>
      <c r="BLX498" s="59"/>
      <c r="BLY498" s="59"/>
      <c r="BLZ498" s="59"/>
      <c r="BMA498" s="59"/>
      <c r="BMB498" s="59"/>
      <c r="BMC498" s="59"/>
      <c r="BMD498" s="59"/>
      <c r="BME498" s="59"/>
      <c r="BMF498" s="59"/>
      <c r="BMG498" s="59"/>
      <c r="BMH498" s="59"/>
      <c r="BMI498" s="59"/>
      <c r="BMJ498" s="59"/>
      <c r="BMK498" s="59"/>
      <c r="BML498" s="59"/>
      <c r="BMM498" s="59"/>
      <c r="BMN498" s="59"/>
      <c r="BMO498" s="59"/>
      <c r="BMP498" s="59"/>
      <c r="BMQ498" s="59"/>
      <c r="BMR498" s="59"/>
      <c r="BMS498" s="59"/>
      <c r="BMT498" s="59"/>
      <c r="BMU498" s="59"/>
      <c r="BMV498" s="59"/>
      <c r="BMW498" s="59"/>
      <c r="BMX498" s="59"/>
      <c r="BMY498" s="59"/>
      <c r="BMZ498" s="59"/>
      <c r="BNA498" s="59"/>
      <c r="BNB498" s="59"/>
      <c r="BNC498" s="59"/>
      <c r="BND498" s="59"/>
      <c r="BNE498" s="59"/>
      <c r="BNF498" s="59"/>
      <c r="BNG498" s="59"/>
      <c r="BNH498" s="59"/>
      <c r="BNI498" s="59"/>
      <c r="BNJ498" s="59"/>
      <c r="BNK498" s="59"/>
      <c r="BNL498" s="59"/>
      <c r="BNM498" s="59"/>
      <c r="BNN498" s="59"/>
      <c r="BNO498" s="59"/>
      <c r="BNP498" s="59"/>
      <c r="BNQ498" s="59"/>
      <c r="BNR498" s="59"/>
      <c r="BNS498" s="59"/>
      <c r="BNT498" s="59"/>
      <c r="BNU498" s="59"/>
      <c r="BNV498" s="59"/>
      <c r="BNW498" s="59"/>
      <c r="BNX498" s="59"/>
      <c r="BNY498" s="59"/>
      <c r="BNZ498" s="59"/>
      <c r="BOA498" s="59"/>
      <c r="BOB498" s="59"/>
      <c r="BOC498" s="59"/>
      <c r="BOD498" s="59"/>
      <c r="BOE498" s="59"/>
      <c r="BOF498" s="59"/>
      <c r="BOG498" s="59"/>
      <c r="BOH498" s="59"/>
      <c r="BOI498" s="59"/>
      <c r="BOJ498" s="59"/>
      <c r="BOK498" s="59"/>
      <c r="BOL498" s="59"/>
      <c r="BOM498" s="59"/>
      <c r="BON498" s="59"/>
      <c r="BOO498" s="59"/>
      <c r="BOP498" s="59"/>
      <c r="BOQ498" s="59"/>
      <c r="BOR498" s="59"/>
      <c r="BOS498" s="59"/>
      <c r="BOT498" s="59"/>
      <c r="BOU498" s="59"/>
      <c r="BOV498" s="59"/>
      <c r="BOW498" s="59"/>
      <c r="BOX498" s="59"/>
      <c r="BOY498" s="59"/>
      <c r="BOZ498" s="59"/>
      <c r="BPA498" s="59"/>
      <c r="BPB498" s="59"/>
      <c r="BPC498" s="59"/>
      <c r="BPD498" s="59"/>
      <c r="BPE498" s="59"/>
      <c r="BPF498" s="59"/>
      <c r="BPG498" s="59"/>
      <c r="BPH498" s="59"/>
      <c r="BPI498" s="59"/>
      <c r="BPJ498" s="59"/>
      <c r="BPK498" s="59"/>
      <c r="BPL498" s="59"/>
      <c r="BPM498" s="59"/>
      <c r="BPN498" s="59"/>
      <c r="BPO498" s="59"/>
      <c r="BPP498" s="59"/>
      <c r="BPQ498" s="59"/>
      <c r="BPR498" s="59"/>
      <c r="BPS498" s="59"/>
      <c r="BPT498" s="59"/>
      <c r="BPU498" s="59"/>
      <c r="BPV498" s="59"/>
      <c r="BPW498" s="59"/>
      <c r="BPX498" s="59"/>
      <c r="BPY498" s="59"/>
      <c r="BPZ498" s="59"/>
      <c r="BQA498" s="59"/>
      <c r="BQB498" s="59"/>
      <c r="BQC498" s="59"/>
      <c r="BQD498" s="59"/>
      <c r="BQE498" s="59"/>
      <c r="BQF498" s="59"/>
      <c r="BQG498" s="59"/>
      <c r="BQH498" s="59"/>
      <c r="BQI498" s="59"/>
      <c r="BQJ498" s="59"/>
      <c r="BQK498" s="59"/>
      <c r="BQL498" s="59"/>
      <c r="BQM498" s="59"/>
      <c r="BQN498" s="59"/>
      <c r="BQO498" s="59"/>
      <c r="BQP498" s="59"/>
      <c r="BQQ498" s="59"/>
      <c r="BQR498" s="59"/>
      <c r="BQS498" s="59"/>
      <c r="BQT498" s="59"/>
      <c r="BQU498" s="59"/>
      <c r="BQV498" s="59"/>
      <c r="BQW498" s="59"/>
      <c r="BQX498" s="59"/>
      <c r="BQY498" s="59"/>
      <c r="BQZ498" s="59"/>
      <c r="BRA498" s="59"/>
      <c r="BRB498" s="59"/>
      <c r="BRC498" s="59"/>
      <c r="BRD498" s="59"/>
      <c r="BRE498" s="59"/>
      <c r="BRF498" s="59"/>
      <c r="BRG498" s="59"/>
      <c r="BRH498" s="59"/>
      <c r="BRI498" s="59"/>
      <c r="BRJ498" s="59"/>
      <c r="BRK498" s="59"/>
      <c r="BRL498" s="59"/>
      <c r="BRM498" s="59"/>
      <c r="BRN498" s="59"/>
      <c r="BRO498" s="59"/>
      <c r="BRP498" s="59"/>
      <c r="BRQ498" s="59"/>
      <c r="BRR498" s="59"/>
      <c r="BRS498" s="59"/>
      <c r="BRT498" s="59"/>
      <c r="BRU498" s="59"/>
      <c r="BRV498" s="59"/>
      <c r="BRW498" s="59"/>
      <c r="BRX498" s="59"/>
      <c r="BRY498" s="59"/>
      <c r="BRZ498" s="59"/>
      <c r="BSA498" s="59"/>
      <c r="BSB498" s="59"/>
      <c r="BSC498" s="59"/>
      <c r="BSD498" s="59"/>
      <c r="BSE498" s="59"/>
      <c r="BSF498" s="59"/>
      <c r="BSG498" s="59"/>
      <c r="BSH498" s="59"/>
      <c r="BSI498" s="59"/>
      <c r="BSJ498" s="59"/>
      <c r="BSK498" s="59"/>
      <c r="BSL498" s="59"/>
      <c r="BSM498" s="59"/>
      <c r="BSN498" s="59"/>
      <c r="BSO498" s="59"/>
      <c r="BSP498" s="59"/>
      <c r="BSQ498" s="59"/>
      <c r="BSR498" s="59"/>
      <c r="BSS498" s="59"/>
      <c r="BST498" s="59"/>
      <c r="BSU498" s="59"/>
      <c r="BSV498" s="59"/>
      <c r="BSW498" s="59"/>
      <c r="BSX498" s="59"/>
      <c r="BSY498" s="59"/>
      <c r="BSZ498" s="59"/>
      <c r="BTA498" s="59"/>
      <c r="BTB498" s="59"/>
      <c r="BTC498" s="59"/>
      <c r="BTD498" s="59"/>
      <c r="BTE498" s="59"/>
      <c r="BTF498" s="59"/>
      <c r="BTG498" s="59"/>
      <c r="BTH498" s="59"/>
      <c r="BTI498" s="59"/>
      <c r="BTJ498" s="59"/>
      <c r="BTK498" s="59"/>
      <c r="BTL498" s="59"/>
      <c r="BTM498" s="59"/>
      <c r="BTN498" s="59"/>
      <c r="BTO498" s="59"/>
      <c r="BTP498" s="59"/>
      <c r="BTQ498" s="59"/>
      <c r="BTR498" s="59"/>
      <c r="BTS498" s="59"/>
      <c r="BTT498" s="59"/>
      <c r="BTU498" s="59"/>
      <c r="BTV498" s="59"/>
      <c r="BTW498" s="59"/>
      <c r="BTX498" s="59"/>
      <c r="BTY498" s="59"/>
      <c r="BTZ498" s="59"/>
      <c r="BUA498" s="59"/>
      <c r="BUB498" s="59"/>
      <c r="BUC498" s="59"/>
      <c r="BUD498" s="59"/>
      <c r="BUE498" s="59"/>
      <c r="BUF498" s="59"/>
      <c r="BUG498" s="59"/>
      <c r="BUH498" s="59"/>
      <c r="BUI498" s="59"/>
      <c r="BUJ498" s="59"/>
      <c r="BUK498" s="59"/>
      <c r="BUL498" s="59"/>
      <c r="BUM498" s="59"/>
      <c r="BUN498" s="59"/>
      <c r="BUO498" s="59"/>
      <c r="BUP498" s="59"/>
      <c r="BUQ498" s="59"/>
      <c r="BUR498" s="59"/>
      <c r="BUS498" s="59"/>
      <c r="BUT498" s="59"/>
      <c r="BUU498" s="59"/>
      <c r="BUV498" s="59"/>
      <c r="BUW498" s="59"/>
      <c r="BUX498" s="59"/>
      <c r="BUY498" s="59"/>
      <c r="BUZ498" s="59"/>
      <c r="BVA498" s="59"/>
      <c r="BVB498" s="59"/>
      <c r="BVC498" s="59"/>
      <c r="BVD498" s="59"/>
      <c r="BVE498" s="59"/>
      <c r="BVF498" s="59"/>
      <c r="BVG498" s="59"/>
      <c r="BVH498" s="59"/>
      <c r="BVI498" s="59"/>
      <c r="BVJ498" s="59"/>
      <c r="BVK498" s="59"/>
      <c r="BVL498" s="59"/>
      <c r="BVM498" s="59"/>
      <c r="BVN498" s="59"/>
      <c r="BVO498" s="59"/>
      <c r="BVP498" s="59"/>
      <c r="BVQ498" s="59"/>
      <c r="BVR498" s="59"/>
      <c r="BVS498" s="59"/>
      <c r="BVT498" s="59"/>
      <c r="BVU498" s="59"/>
      <c r="BVV498" s="59"/>
      <c r="BVW498" s="59"/>
      <c r="BVX498" s="59"/>
      <c r="BVY498" s="59"/>
      <c r="BVZ498" s="59"/>
      <c r="BWA498" s="59"/>
      <c r="BWB498" s="59"/>
      <c r="BWC498" s="59"/>
      <c r="BWD498" s="59"/>
      <c r="BWE498" s="59"/>
      <c r="BWF498" s="59"/>
      <c r="BWG498" s="59"/>
      <c r="BWH498" s="59"/>
      <c r="BWI498" s="59"/>
      <c r="BWJ498" s="59"/>
      <c r="BWK498" s="59"/>
      <c r="BWL498" s="59"/>
      <c r="BWM498" s="59"/>
      <c r="BWN498" s="59"/>
      <c r="BWO498" s="59"/>
      <c r="BWP498" s="59"/>
      <c r="BWQ498" s="59"/>
      <c r="BWR498" s="59"/>
      <c r="BWS498" s="59"/>
      <c r="BWT498" s="59"/>
      <c r="BWU498" s="59"/>
      <c r="BWV498" s="59"/>
      <c r="BWW498" s="59"/>
      <c r="BWX498" s="59"/>
      <c r="BWY498" s="59"/>
      <c r="BWZ498" s="59"/>
      <c r="BXA498" s="59"/>
      <c r="BXB498" s="59"/>
      <c r="BXC498" s="59"/>
      <c r="BXD498" s="59"/>
      <c r="BXE498" s="59"/>
      <c r="BXF498" s="59"/>
      <c r="BXG498" s="59"/>
      <c r="BXH498" s="59"/>
      <c r="BXI498" s="59"/>
      <c r="BXJ498" s="59"/>
      <c r="BXK498" s="59"/>
      <c r="BXL498" s="59"/>
      <c r="BXM498" s="59"/>
      <c r="BXN498" s="59"/>
      <c r="BXO498" s="59"/>
      <c r="BXP498" s="59"/>
      <c r="BXQ498" s="59"/>
      <c r="BXR498" s="59"/>
      <c r="BXS498" s="59"/>
      <c r="BXT498" s="59"/>
      <c r="BXU498" s="59"/>
      <c r="BXV498" s="59"/>
      <c r="BXW498" s="59"/>
      <c r="BXX498" s="59"/>
      <c r="BXY498" s="59"/>
      <c r="BXZ498" s="59"/>
      <c r="BYA498" s="59"/>
      <c r="BYB498" s="59"/>
      <c r="BYC498" s="59"/>
      <c r="BYD498" s="59"/>
      <c r="BYE498" s="59"/>
      <c r="BYF498" s="59"/>
      <c r="BYG498" s="59"/>
      <c r="BYH498" s="59"/>
      <c r="BYI498" s="59"/>
      <c r="BYJ498" s="59"/>
      <c r="BYK498" s="59"/>
      <c r="BYL498" s="59"/>
      <c r="BYM498" s="59"/>
      <c r="BYN498" s="59"/>
      <c r="BYO498" s="59"/>
      <c r="BYP498" s="59"/>
      <c r="BYQ498" s="59"/>
      <c r="BYR498" s="59"/>
      <c r="BYS498" s="59"/>
      <c r="BYT498" s="59"/>
      <c r="BYU498" s="59"/>
      <c r="BYV498" s="59"/>
      <c r="BYW498" s="59"/>
      <c r="BYX498" s="59"/>
      <c r="BYY498" s="59"/>
      <c r="BYZ498" s="59"/>
      <c r="BZA498" s="59"/>
      <c r="BZB498" s="59"/>
      <c r="BZC498" s="59"/>
      <c r="BZD498" s="59"/>
      <c r="BZE498" s="59"/>
      <c r="BZF498" s="59"/>
      <c r="BZG498" s="59"/>
      <c r="BZH498" s="59"/>
      <c r="BZI498" s="59"/>
      <c r="BZJ498" s="59"/>
      <c r="BZK498" s="59"/>
      <c r="BZL498" s="59"/>
      <c r="BZM498" s="59"/>
      <c r="BZN498" s="59"/>
      <c r="BZO498" s="59"/>
      <c r="BZP498" s="59"/>
      <c r="BZQ498" s="59"/>
      <c r="BZR498" s="59"/>
      <c r="BZS498" s="59"/>
      <c r="BZT498" s="59"/>
      <c r="BZU498" s="59"/>
      <c r="BZV498" s="59"/>
      <c r="BZW498" s="59"/>
      <c r="BZX498" s="59"/>
      <c r="BZY498" s="59"/>
      <c r="BZZ498" s="59"/>
      <c r="CAA498" s="59"/>
      <c r="CAB498" s="59"/>
      <c r="CAC498" s="59"/>
      <c r="CAD498" s="59"/>
      <c r="CAE498" s="59"/>
      <c r="CAF498" s="59"/>
      <c r="CAG498" s="59"/>
      <c r="CAH498" s="59"/>
      <c r="CAI498" s="59"/>
      <c r="CAJ498" s="59"/>
      <c r="CAK498" s="59"/>
      <c r="CAL498" s="59"/>
      <c r="CAM498" s="59"/>
      <c r="CAN498" s="59"/>
      <c r="CAO498" s="59"/>
      <c r="CAP498" s="59"/>
      <c r="CAQ498" s="59"/>
      <c r="CAR498" s="59"/>
      <c r="CAS498" s="59"/>
      <c r="CAT498" s="59"/>
      <c r="CAU498" s="59"/>
      <c r="CAV498" s="59"/>
      <c r="CAW498" s="59"/>
      <c r="CAX498" s="59"/>
      <c r="CAY498" s="59"/>
      <c r="CAZ498" s="59"/>
      <c r="CBA498" s="59"/>
      <c r="CBB498" s="59"/>
      <c r="CBC498" s="59"/>
      <c r="CBD498" s="59"/>
      <c r="CBE498" s="59"/>
      <c r="CBF498" s="59"/>
      <c r="CBG498" s="59"/>
      <c r="CBH498" s="59"/>
      <c r="CBI498" s="59"/>
      <c r="CBJ498" s="59"/>
      <c r="CBK498" s="59"/>
      <c r="CBL498" s="59"/>
      <c r="CBM498" s="59"/>
      <c r="CBN498" s="59"/>
      <c r="CBO498" s="59"/>
      <c r="CBP498" s="59"/>
      <c r="CBQ498" s="59"/>
      <c r="CBR498" s="59"/>
      <c r="CBS498" s="59"/>
      <c r="CBT498" s="59"/>
      <c r="CBU498" s="59"/>
      <c r="CBV498" s="59"/>
      <c r="CBW498" s="59"/>
      <c r="CBX498" s="59"/>
      <c r="CBY498" s="59"/>
      <c r="CBZ498" s="59"/>
      <c r="CCA498" s="59"/>
      <c r="CCB498" s="59"/>
      <c r="CCC498" s="59"/>
      <c r="CCD498" s="59"/>
      <c r="CCE498" s="59"/>
      <c r="CCF498" s="59"/>
      <c r="CCG498" s="59"/>
      <c r="CCH498" s="59"/>
      <c r="CCI498" s="59"/>
      <c r="CCJ498" s="59"/>
      <c r="CCK498" s="59"/>
      <c r="CCL498" s="59"/>
      <c r="CCM498" s="59"/>
      <c r="CCN498" s="59"/>
      <c r="CCO498" s="59"/>
      <c r="CCP498" s="59"/>
      <c r="CCQ498" s="59"/>
      <c r="CCR498" s="59"/>
      <c r="CCS498" s="59"/>
      <c r="CCT498" s="59"/>
      <c r="CCU498" s="59"/>
      <c r="CCV498" s="59"/>
      <c r="CCW498" s="59"/>
      <c r="CCX498" s="59"/>
      <c r="CCY498" s="59"/>
      <c r="CCZ498" s="59"/>
      <c r="CDA498" s="59"/>
      <c r="CDB498" s="59"/>
      <c r="CDC498" s="59"/>
      <c r="CDD498" s="59"/>
      <c r="CDE498" s="59"/>
      <c r="CDF498" s="59"/>
      <c r="CDG498" s="59"/>
      <c r="CDH498" s="59"/>
      <c r="CDI498" s="59"/>
      <c r="CDJ498" s="59"/>
      <c r="CDK498" s="59"/>
      <c r="CDL498" s="59"/>
      <c r="CDM498" s="59"/>
      <c r="CDN498" s="59"/>
      <c r="CDO498" s="59"/>
      <c r="CDP498" s="59"/>
      <c r="CDQ498" s="59"/>
      <c r="CDR498" s="59"/>
      <c r="CDS498" s="59"/>
      <c r="CDT498" s="59"/>
      <c r="CDU498" s="59"/>
      <c r="CDV498" s="59"/>
      <c r="CDW498" s="59"/>
      <c r="CDX498" s="59"/>
      <c r="CDY498" s="59"/>
      <c r="CDZ498" s="59"/>
      <c r="CEA498" s="59"/>
      <c r="CEB498" s="59"/>
      <c r="CEC498" s="59"/>
      <c r="CED498" s="59"/>
      <c r="CEE498" s="59"/>
      <c r="CEF498" s="59"/>
      <c r="CEG498" s="59"/>
      <c r="CEH498" s="59"/>
      <c r="CEI498" s="59"/>
      <c r="CEJ498" s="59"/>
      <c r="CEK498" s="59"/>
      <c r="CEL498" s="59"/>
      <c r="CEM498" s="59"/>
      <c r="CEN498" s="59"/>
      <c r="CEO498" s="59"/>
      <c r="CEP498" s="59"/>
      <c r="CEQ498" s="59"/>
      <c r="CER498" s="59"/>
      <c r="CES498" s="59"/>
      <c r="CET498" s="59"/>
      <c r="CEU498" s="59"/>
      <c r="CEV498" s="59"/>
      <c r="CEW498" s="59"/>
      <c r="CEX498" s="59"/>
      <c r="CEY498" s="59"/>
      <c r="CEZ498" s="59"/>
      <c r="CFA498" s="59"/>
      <c r="CFB498" s="59"/>
      <c r="CFC498" s="59"/>
      <c r="CFD498" s="59"/>
      <c r="CFE498" s="59"/>
      <c r="CFF498" s="59"/>
      <c r="CFG498" s="59"/>
      <c r="CFH498" s="59"/>
      <c r="CFI498" s="59"/>
      <c r="CFJ498" s="59"/>
      <c r="CFK498" s="59"/>
      <c r="CFL498" s="59"/>
      <c r="CFM498" s="59"/>
      <c r="CFN498" s="59"/>
      <c r="CFO498" s="59"/>
      <c r="CFP498" s="59"/>
      <c r="CFQ498" s="59"/>
      <c r="CFR498" s="59"/>
      <c r="CFS498" s="59"/>
      <c r="CFT498" s="59"/>
      <c r="CFU498" s="59"/>
      <c r="CFV498" s="59"/>
      <c r="CFW498" s="59"/>
      <c r="CFX498" s="59"/>
      <c r="CFY498" s="59"/>
      <c r="CFZ498" s="59"/>
      <c r="CGA498" s="59"/>
      <c r="CGB498" s="59"/>
      <c r="CGC498" s="59"/>
      <c r="CGD498" s="59"/>
      <c r="CGE498" s="59"/>
      <c r="CGF498" s="59"/>
      <c r="CGG498" s="59"/>
      <c r="CGH498" s="59"/>
      <c r="CGI498" s="59"/>
      <c r="CGJ498" s="59"/>
      <c r="CGK498" s="59"/>
      <c r="CGL498" s="59"/>
      <c r="CGM498" s="59"/>
      <c r="CGN498" s="59"/>
      <c r="CGO498" s="59"/>
      <c r="CGP498" s="59"/>
      <c r="CGQ498" s="59"/>
      <c r="CGR498" s="59"/>
      <c r="CGS498" s="59"/>
      <c r="CGT498" s="59"/>
      <c r="CGU498" s="59"/>
      <c r="CGV498" s="59"/>
      <c r="CGW498" s="59"/>
      <c r="CGX498" s="59"/>
      <c r="CGY498" s="59"/>
      <c r="CGZ498" s="59"/>
      <c r="CHA498" s="59"/>
      <c r="CHB498" s="59"/>
      <c r="CHC498" s="59"/>
      <c r="CHD498" s="59"/>
      <c r="CHE498" s="59"/>
      <c r="CHF498" s="59"/>
      <c r="CHG498" s="59"/>
      <c r="CHH498" s="59"/>
      <c r="CHI498" s="59"/>
      <c r="CHJ498" s="59"/>
      <c r="CHK498" s="59"/>
      <c r="CHL498" s="59"/>
      <c r="CHM498" s="59"/>
      <c r="CHN498" s="59"/>
      <c r="CHO498" s="59"/>
      <c r="CHP498" s="59"/>
      <c r="CHQ498" s="59"/>
      <c r="CHR498" s="59"/>
      <c r="CHS498" s="59"/>
      <c r="CHT498" s="59"/>
      <c r="CHU498" s="59"/>
      <c r="CHV498" s="59"/>
      <c r="CHW498" s="59"/>
      <c r="CHX498" s="59"/>
      <c r="CHY498" s="59"/>
      <c r="CHZ498" s="59"/>
      <c r="CIA498" s="59"/>
      <c r="CIB498" s="59"/>
      <c r="CIC498" s="59"/>
      <c r="CID498" s="59"/>
      <c r="CIE498" s="59"/>
      <c r="CIF498" s="59"/>
      <c r="CIG498" s="59"/>
      <c r="CIH498" s="59"/>
      <c r="CII498" s="59"/>
      <c r="CIJ498" s="59"/>
      <c r="CIK498" s="59"/>
      <c r="CIL498" s="59"/>
      <c r="CIM498" s="59"/>
      <c r="CIN498" s="59"/>
      <c r="CIO498" s="59"/>
      <c r="CIP498" s="59"/>
      <c r="CIQ498" s="59"/>
      <c r="CIR498" s="59"/>
      <c r="CIS498" s="59"/>
      <c r="CIT498" s="59"/>
      <c r="CIU498" s="59"/>
      <c r="CIV498" s="59"/>
      <c r="CIW498" s="59"/>
      <c r="CIX498" s="59"/>
      <c r="CIY498" s="59"/>
      <c r="CIZ498" s="59"/>
      <c r="CJA498" s="59"/>
      <c r="CJB498" s="59"/>
      <c r="CJC498" s="59"/>
      <c r="CJD498" s="59"/>
      <c r="CJE498" s="59"/>
      <c r="CJF498" s="59"/>
      <c r="CJG498" s="59"/>
      <c r="CJH498" s="59"/>
      <c r="CJI498" s="59"/>
      <c r="CJJ498" s="59"/>
      <c r="CJK498" s="59"/>
      <c r="CJL498" s="59"/>
      <c r="CJM498" s="59"/>
      <c r="CJN498" s="59"/>
      <c r="CJO498" s="59"/>
      <c r="CJP498" s="59"/>
      <c r="CJQ498" s="59"/>
      <c r="CJR498" s="59"/>
      <c r="CJS498" s="59"/>
      <c r="CJT498" s="59"/>
      <c r="CJU498" s="59"/>
      <c r="CJV498" s="59"/>
      <c r="CJW498" s="59"/>
      <c r="CJX498" s="59"/>
      <c r="CJY498" s="59"/>
      <c r="CJZ498" s="59"/>
      <c r="CKA498" s="59"/>
      <c r="CKB498" s="59"/>
      <c r="CKC498" s="59"/>
      <c r="CKD498" s="59"/>
      <c r="CKE498" s="59"/>
      <c r="CKF498" s="59"/>
      <c r="CKG498" s="59"/>
      <c r="CKH498" s="59"/>
      <c r="CKI498" s="59"/>
      <c r="CKJ498" s="59"/>
      <c r="CKK498" s="59"/>
      <c r="CKL498" s="59"/>
      <c r="CKM498" s="59"/>
      <c r="CKN498" s="59"/>
      <c r="CKO498" s="59"/>
      <c r="CKP498" s="59"/>
      <c r="CKQ498" s="59"/>
      <c r="CKR498" s="59"/>
      <c r="CKS498" s="59"/>
      <c r="CKT498" s="59"/>
      <c r="CKU498" s="59"/>
      <c r="CKV498" s="59"/>
      <c r="CKW498" s="59"/>
      <c r="CKX498" s="59"/>
      <c r="CKY498" s="59"/>
      <c r="CKZ498" s="59"/>
      <c r="CLA498" s="59"/>
      <c r="CLB498" s="59"/>
      <c r="CLC498" s="59"/>
      <c r="CLD498" s="59"/>
      <c r="CLE498" s="59"/>
      <c r="CLF498" s="59"/>
      <c r="CLG498" s="59"/>
      <c r="CLH498" s="59"/>
      <c r="CLI498" s="59"/>
      <c r="CLJ498" s="59"/>
      <c r="CLK498" s="59"/>
      <c r="CLL498" s="59"/>
      <c r="CLM498" s="59"/>
      <c r="CLN498" s="59"/>
      <c r="CLO498" s="59"/>
      <c r="CLP498" s="59"/>
      <c r="CLQ498" s="59"/>
      <c r="CLR498" s="59"/>
      <c r="CLS498" s="59"/>
      <c r="CLT498" s="59"/>
      <c r="CLU498" s="59"/>
      <c r="CLV498" s="59"/>
      <c r="CLW498" s="59"/>
      <c r="CLX498" s="59"/>
      <c r="CLY498" s="59"/>
      <c r="CLZ498" s="59"/>
      <c r="CMA498" s="59"/>
      <c r="CMB498" s="59"/>
      <c r="CMC498" s="59"/>
      <c r="CMD498" s="59"/>
      <c r="CME498" s="59"/>
      <c r="CMF498" s="59"/>
      <c r="CMG498" s="59"/>
      <c r="CMH498" s="59"/>
      <c r="CMI498" s="59"/>
      <c r="CMJ498" s="59"/>
      <c r="CMK498" s="59"/>
      <c r="CML498" s="59"/>
      <c r="CMM498" s="59"/>
      <c r="CMN498" s="59"/>
      <c r="CMO498" s="59"/>
      <c r="CMP498" s="59"/>
      <c r="CMQ498" s="59"/>
      <c r="CMR498" s="59"/>
      <c r="CMS498" s="59"/>
      <c r="CMT498" s="59"/>
      <c r="CMU498" s="59"/>
      <c r="CMV498" s="59"/>
      <c r="CMW498" s="59"/>
      <c r="CMX498" s="59"/>
      <c r="CMY498" s="59"/>
      <c r="CMZ498" s="59"/>
      <c r="CNA498" s="59"/>
      <c r="CNB498" s="59"/>
      <c r="CNC498" s="59"/>
      <c r="CND498" s="59"/>
      <c r="CNE498" s="59"/>
      <c r="CNF498" s="59"/>
      <c r="CNG498" s="59"/>
      <c r="CNH498" s="59"/>
      <c r="CNI498" s="59"/>
      <c r="CNJ498" s="59"/>
      <c r="CNK498" s="59"/>
      <c r="CNL498" s="59"/>
      <c r="CNM498" s="59"/>
      <c r="CNN498" s="59"/>
      <c r="CNO498" s="59"/>
      <c r="CNP498" s="59"/>
      <c r="CNQ498" s="59"/>
      <c r="CNR498" s="59"/>
      <c r="CNS498" s="59"/>
      <c r="CNT498" s="59"/>
      <c r="CNU498" s="59"/>
      <c r="CNV498" s="59"/>
      <c r="CNW498" s="59"/>
      <c r="CNX498" s="59"/>
      <c r="CNY498" s="59"/>
      <c r="CNZ498" s="59"/>
      <c r="COA498" s="59"/>
      <c r="COB498" s="59"/>
      <c r="COC498" s="59"/>
      <c r="COD498" s="59"/>
      <c r="COE498" s="59"/>
      <c r="COF498" s="59"/>
      <c r="COG498" s="59"/>
      <c r="COH498" s="59"/>
      <c r="COI498" s="59"/>
      <c r="COJ498" s="59"/>
      <c r="COK498" s="59"/>
      <c r="COL498" s="59"/>
      <c r="COM498" s="59"/>
      <c r="CON498" s="59"/>
      <c r="COO498" s="59"/>
      <c r="COP498" s="59"/>
      <c r="COQ498" s="59"/>
      <c r="COR498" s="59"/>
      <c r="COS498" s="59"/>
      <c r="COT498" s="59"/>
      <c r="COU498" s="59"/>
      <c r="COV498" s="59"/>
      <c r="COW498" s="59"/>
      <c r="COX498" s="59"/>
      <c r="COY498" s="59"/>
      <c r="COZ498" s="59"/>
      <c r="CPA498" s="59"/>
      <c r="CPB498" s="59"/>
      <c r="CPC498" s="59"/>
      <c r="CPD498" s="59"/>
      <c r="CPE498" s="59"/>
      <c r="CPF498" s="59"/>
      <c r="CPG498" s="59"/>
      <c r="CPH498" s="59"/>
      <c r="CPI498" s="59"/>
      <c r="CPJ498" s="59"/>
      <c r="CPK498" s="59"/>
      <c r="CPL498" s="59"/>
      <c r="CPM498" s="59"/>
      <c r="CPN498" s="59"/>
      <c r="CPO498" s="59"/>
      <c r="CPP498" s="59"/>
      <c r="CPQ498" s="59"/>
      <c r="CPR498" s="59"/>
      <c r="CPS498" s="59"/>
      <c r="CPT498" s="59"/>
      <c r="CPU498" s="59"/>
      <c r="CPV498" s="59"/>
      <c r="CPW498" s="59"/>
      <c r="CPX498" s="59"/>
      <c r="CPY498" s="59"/>
      <c r="CPZ498" s="59"/>
      <c r="CQA498" s="59"/>
      <c r="CQB498" s="59"/>
      <c r="CQC498" s="59"/>
      <c r="CQD498" s="59"/>
      <c r="CQE498" s="59"/>
      <c r="CQF498" s="59"/>
      <c r="CQG498" s="59"/>
      <c r="CQH498" s="59"/>
      <c r="CQI498" s="59"/>
      <c r="CQJ498" s="59"/>
      <c r="CQK498" s="59"/>
      <c r="CQL498" s="59"/>
      <c r="CQM498" s="59"/>
      <c r="CQN498" s="59"/>
      <c r="CQO498" s="59"/>
      <c r="CQP498" s="59"/>
      <c r="CQQ498" s="59"/>
      <c r="CQR498" s="59"/>
      <c r="CQS498" s="59"/>
      <c r="CQT498" s="59"/>
      <c r="CQU498" s="59"/>
      <c r="CQV498" s="59"/>
      <c r="CQW498" s="59"/>
      <c r="CQX498" s="59"/>
      <c r="CQY498" s="59"/>
      <c r="CQZ498" s="59"/>
      <c r="CRA498" s="59"/>
      <c r="CRB498" s="59"/>
      <c r="CRC498" s="59"/>
      <c r="CRD498" s="59"/>
      <c r="CRE498" s="59"/>
      <c r="CRF498" s="59"/>
      <c r="CRG498" s="59"/>
      <c r="CRH498" s="59"/>
      <c r="CRI498" s="59"/>
      <c r="CRJ498" s="59"/>
      <c r="CRK498" s="59"/>
      <c r="CRL498" s="59"/>
      <c r="CRM498" s="59"/>
      <c r="CRN498" s="59"/>
      <c r="CRO498" s="59"/>
      <c r="CRP498" s="59"/>
      <c r="CRQ498" s="59"/>
      <c r="CRR498" s="59"/>
      <c r="CRS498" s="59"/>
      <c r="CRT498" s="59"/>
      <c r="CRU498" s="59"/>
      <c r="CRV498" s="59"/>
      <c r="CRW498" s="59"/>
      <c r="CRX498" s="59"/>
      <c r="CRY498" s="59"/>
      <c r="CRZ498" s="59"/>
      <c r="CSA498" s="59"/>
      <c r="CSB498" s="59"/>
      <c r="CSC498" s="59"/>
      <c r="CSD498" s="59"/>
      <c r="CSE498" s="59"/>
      <c r="CSF498" s="59"/>
      <c r="CSG498" s="59"/>
      <c r="CSH498" s="59"/>
      <c r="CSI498" s="59"/>
      <c r="CSJ498" s="59"/>
      <c r="CSK498" s="59"/>
      <c r="CSL498" s="59"/>
      <c r="CSM498" s="59"/>
      <c r="CSN498" s="59"/>
      <c r="CSO498" s="59"/>
      <c r="CSP498" s="59"/>
      <c r="CSQ498" s="59"/>
      <c r="CSR498" s="59"/>
      <c r="CSS498" s="59"/>
      <c r="CST498" s="59"/>
      <c r="CSU498" s="59"/>
      <c r="CSV498" s="59"/>
      <c r="CSW498" s="59"/>
      <c r="CSX498" s="59"/>
      <c r="CSY498" s="59"/>
      <c r="CSZ498" s="59"/>
      <c r="CTA498" s="59"/>
      <c r="CTB498" s="59"/>
      <c r="CTC498" s="59"/>
      <c r="CTD498" s="59"/>
      <c r="CTE498" s="59"/>
      <c r="CTF498" s="59"/>
      <c r="CTG498" s="59"/>
      <c r="CTH498" s="59"/>
      <c r="CTI498" s="59"/>
      <c r="CTJ498" s="59"/>
      <c r="CTK498" s="59"/>
      <c r="CTL498" s="59"/>
      <c r="CTM498" s="59"/>
      <c r="CTN498" s="59"/>
      <c r="CTO498" s="59"/>
      <c r="CTP498" s="59"/>
      <c r="CTQ498" s="59"/>
      <c r="CTR498" s="59"/>
      <c r="CTS498" s="59"/>
      <c r="CTT498" s="59"/>
      <c r="CTU498" s="59"/>
      <c r="CTV498" s="59"/>
      <c r="CTW498" s="59"/>
      <c r="CTX498" s="59"/>
      <c r="CTY498" s="59"/>
      <c r="CTZ498" s="59"/>
      <c r="CUA498" s="59"/>
      <c r="CUB498" s="59"/>
      <c r="CUC498" s="59"/>
      <c r="CUD498" s="59"/>
      <c r="CUE498" s="59"/>
      <c r="CUF498" s="59"/>
      <c r="CUG498" s="59"/>
      <c r="CUH498" s="59"/>
      <c r="CUI498" s="59"/>
      <c r="CUJ498" s="59"/>
      <c r="CUK498" s="59"/>
      <c r="CUL498" s="59"/>
      <c r="CUM498" s="59"/>
      <c r="CUN498" s="59"/>
      <c r="CUO498" s="59"/>
      <c r="CUP498" s="59"/>
      <c r="CUQ498" s="59"/>
      <c r="CUR498" s="59"/>
      <c r="CUS498" s="59"/>
      <c r="CUT498" s="59"/>
      <c r="CUU498" s="59"/>
      <c r="CUV498" s="59"/>
      <c r="CUW498" s="59"/>
      <c r="CUX498" s="59"/>
      <c r="CUY498" s="59"/>
      <c r="CUZ498" s="59"/>
      <c r="CVA498" s="59"/>
      <c r="CVB498" s="59"/>
      <c r="CVC498" s="59"/>
      <c r="CVD498" s="59"/>
      <c r="CVE498" s="59"/>
      <c r="CVF498" s="59"/>
      <c r="CVG498" s="59"/>
      <c r="CVH498" s="59"/>
      <c r="CVI498" s="59"/>
      <c r="CVJ498" s="59"/>
      <c r="CVK498" s="59"/>
      <c r="CVL498" s="59"/>
      <c r="CVM498" s="59"/>
      <c r="CVN498" s="59"/>
      <c r="CVO498" s="59"/>
      <c r="CVP498" s="59"/>
      <c r="CVQ498" s="59"/>
      <c r="CVR498" s="59"/>
      <c r="CVS498" s="59"/>
      <c r="CVT498" s="59"/>
      <c r="CVU498" s="59"/>
      <c r="CVV498" s="59"/>
      <c r="CVW498" s="59"/>
      <c r="CVX498" s="59"/>
      <c r="CVY498" s="59"/>
      <c r="CVZ498" s="59"/>
      <c r="CWA498" s="59"/>
      <c r="CWB498" s="59"/>
      <c r="CWC498" s="59"/>
      <c r="CWD498" s="59"/>
      <c r="CWE498" s="59"/>
      <c r="CWF498" s="59"/>
      <c r="CWG498" s="59"/>
      <c r="CWH498" s="59"/>
      <c r="CWI498" s="59"/>
      <c r="CWJ498" s="59"/>
      <c r="CWK498" s="59"/>
      <c r="CWL498" s="59"/>
      <c r="CWM498" s="59"/>
      <c r="CWN498" s="59"/>
      <c r="CWO498" s="59"/>
      <c r="CWP498" s="59"/>
      <c r="CWQ498" s="59"/>
      <c r="CWR498" s="59"/>
      <c r="CWS498" s="59"/>
      <c r="CWT498" s="59"/>
      <c r="CWU498" s="59"/>
      <c r="CWV498" s="59"/>
      <c r="CWW498" s="59"/>
      <c r="CWX498" s="59"/>
      <c r="CWY498" s="59"/>
      <c r="CWZ498" s="59"/>
      <c r="CXA498" s="59"/>
      <c r="CXB498" s="59"/>
      <c r="CXC498" s="59"/>
      <c r="CXD498" s="59"/>
      <c r="CXE498" s="59"/>
      <c r="CXF498" s="59"/>
      <c r="CXG498" s="59"/>
      <c r="CXH498" s="59"/>
      <c r="CXI498" s="59"/>
      <c r="CXJ498" s="59"/>
      <c r="CXK498" s="59"/>
      <c r="CXL498" s="59"/>
      <c r="CXM498" s="59"/>
      <c r="CXN498" s="59"/>
      <c r="CXO498" s="59"/>
      <c r="CXP498" s="59"/>
      <c r="CXQ498" s="59"/>
      <c r="CXR498" s="59"/>
      <c r="CXS498" s="59"/>
      <c r="CXT498" s="59"/>
      <c r="CXU498" s="59"/>
      <c r="CXV498" s="59"/>
      <c r="CXW498" s="59"/>
      <c r="CXX498" s="59"/>
      <c r="CXY498" s="59"/>
      <c r="CXZ498" s="59"/>
      <c r="CYA498" s="59"/>
      <c r="CYB498" s="59"/>
      <c r="CYC498" s="59"/>
      <c r="CYD498" s="59"/>
      <c r="CYE498" s="59"/>
      <c r="CYF498" s="59"/>
      <c r="CYG498" s="59"/>
      <c r="CYH498" s="59"/>
      <c r="CYI498" s="59"/>
      <c r="CYJ498" s="59"/>
      <c r="CYK498" s="59"/>
      <c r="CYL498" s="59"/>
      <c r="CYM498" s="59"/>
      <c r="CYN498" s="59"/>
      <c r="CYO498" s="59"/>
      <c r="CYP498" s="59"/>
      <c r="CYQ498" s="59"/>
      <c r="CYR498" s="59"/>
      <c r="CYS498" s="59"/>
      <c r="CYT498" s="59"/>
      <c r="CYU498" s="59"/>
      <c r="CYV498" s="59"/>
      <c r="CYW498" s="59"/>
      <c r="CYX498" s="59"/>
      <c r="CYY498" s="59"/>
      <c r="CYZ498" s="59"/>
      <c r="CZA498" s="59"/>
      <c r="CZB498" s="59"/>
      <c r="CZC498" s="59"/>
      <c r="CZD498" s="59"/>
      <c r="CZE498" s="59"/>
      <c r="CZF498" s="59"/>
      <c r="CZG498" s="59"/>
      <c r="CZH498" s="59"/>
      <c r="CZI498" s="59"/>
      <c r="CZJ498" s="59"/>
      <c r="CZK498" s="59"/>
      <c r="CZL498" s="59"/>
      <c r="CZM498" s="59"/>
      <c r="CZN498" s="59"/>
      <c r="CZO498" s="59"/>
      <c r="CZP498" s="59"/>
      <c r="CZQ498" s="59"/>
      <c r="CZR498" s="59"/>
      <c r="CZS498" s="59"/>
      <c r="CZT498" s="59"/>
      <c r="CZU498" s="59"/>
      <c r="CZV498" s="59"/>
      <c r="CZW498" s="59"/>
      <c r="CZX498" s="59"/>
      <c r="CZY498" s="59"/>
      <c r="CZZ498" s="59"/>
      <c r="DAA498" s="59"/>
      <c r="DAB498" s="59"/>
      <c r="DAC498" s="59"/>
      <c r="DAD498" s="59"/>
      <c r="DAE498" s="59"/>
      <c r="DAF498" s="59"/>
      <c r="DAG498" s="59"/>
      <c r="DAH498" s="59"/>
      <c r="DAI498" s="59"/>
      <c r="DAJ498" s="59"/>
      <c r="DAK498" s="59"/>
      <c r="DAL498" s="59"/>
      <c r="DAM498" s="59"/>
      <c r="DAN498" s="59"/>
      <c r="DAO498" s="59"/>
      <c r="DAP498" s="59"/>
      <c r="DAQ498" s="59"/>
      <c r="DAR498" s="59"/>
      <c r="DAS498" s="59"/>
      <c r="DAT498" s="59"/>
      <c r="DAU498" s="59"/>
      <c r="DAV498" s="59"/>
      <c r="DAW498" s="59"/>
      <c r="DAX498" s="59"/>
      <c r="DAY498" s="59"/>
      <c r="DAZ498" s="59"/>
      <c r="DBA498" s="59"/>
      <c r="DBB498" s="59"/>
      <c r="DBC498" s="59"/>
      <c r="DBD498" s="59"/>
      <c r="DBE498" s="59"/>
      <c r="DBF498" s="59"/>
      <c r="DBG498" s="59"/>
      <c r="DBH498" s="59"/>
      <c r="DBI498" s="59"/>
      <c r="DBJ498" s="59"/>
      <c r="DBK498" s="59"/>
      <c r="DBL498" s="59"/>
      <c r="DBM498" s="59"/>
      <c r="DBN498" s="59"/>
      <c r="DBO498" s="59"/>
      <c r="DBP498" s="59"/>
      <c r="DBQ498" s="59"/>
      <c r="DBR498" s="59"/>
      <c r="DBS498" s="59"/>
      <c r="DBT498" s="59"/>
      <c r="DBU498" s="59"/>
      <c r="DBV498" s="59"/>
      <c r="DBW498" s="59"/>
      <c r="DBX498" s="59"/>
      <c r="DBY498" s="59"/>
      <c r="DBZ498" s="59"/>
      <c r="DCA498" s="59"/>
      <c r="DCB498" s="59"/>
      <c r="DCC498" s="59"/>
      <c r="DCD498" s="59"/>
      <c r="DCE498" s="59"/>
      <c r="DCF498" s="59"/>
      <c r="DCG498" s="59"/>
      <c r="DCH498" s="59"/>
      <c r="DCI498" s="59"/>
      <c r="DCJ498" s="59"/>
      <c r="DCK498" s="59"/>
      <c r="DCL498" s="59"/>
      <c r="DCM498" s="59"/>
      <c r="DCN498" s="59"/>
      <c r="DCO498" s="59"/>
      <c r="DCP498" s="59"/>
      <c r="DCQ498" s="59"/>
      <c r="DCR498" s="59"/>
      <c r="DCS498" s="59"/>
      <c r="DCT498" s="59"/>
      <c r="DCU498" s="59"/>
      <c r="DCV498" s="59"/>
      <c r="DCW498" s="59"/>
      <c r="DCX498" s="59"/>
      <c r="DCY498" s="59"/>
      <c r="DCZ498" s="59"/>
      <c r="DDA498" s="59"/>
      <c r="DDB498" s="59"/>
      <c r="DDC498" s="59"/>
      <c r="DDD498" s="59"/>
      <c r="DDE498" s="59"/>
      <c r="DDF498" s="59"/>
      <c r="DDG498" s="59"/>
      <c r="DDH498" s="59"/>
      <c r="DDI498" s="59"/>
      <c r="DDJ498" s="59"/>
      <c r="DDK498" s="59"/>
      <c r="DDL498" s="59"/>
      <c r="DDM498" s="59"/>
      <c r="DDN498" s="59"/>
      <c r="DDO498" s="59"/>
      <c r="DDP498" s="59"/>
      <c r="DDQ498" s="59"/>
      <c r="DDR498" s="59"/>
      <c r="DDS498" s="59"/>
      <c r="DDT498" s="59"/>
      <c r="DDU498" s="59"/>
      <c r="DDV498" s="59"/>
      <c r="DDW498" s="59"/>
      <c r="DDX498" s="59"/>
      <c r="DDY498" s="59"/>
      <c r="DDZ498" s="59"/>
      <c r="DEA498" s="59"/>
      <c r="DEB498" s="59"/>
      <c r="DEC498" s="59"/>
      <c r="DED498" s="59"/>
      <c r="DEE498" s="59"/>
      <c r="DEF498" s="59"/>
      <c r="DEG498" s="59"/>
      <c r="DEH498" s="59"/>
      <c r="DEI498" s="59"/>
      <c r="DEJ498" s="59"/>
      <c r="DEK498" s="59"/>
      <c r="DEL498" s="59"/>
      <c r="DEM498" s="59"/>
      <c r="DEN498" s="59"/>
      <c r="DEO498" s="59"/>
      <c r="DEP498" s="59"/>
      <c r="DEQ498" s="59"/>
      <c r="DER498" s="59"/>
      <c r="DES498" s="59"/>
      <c r="DET498" s="59"/>
      <c r="DEU498" s="59"/>
      <c r="DEV498" s="59"/>
      <c r="DEW498" s="59"/>
      <c r="DEX498" s="59"/>
      <c r="DEY498" s="59"/>
      <c r="DEZ498" s="59"/>
      <c r="DFA498" s="59"/>
      <c r="DFB498" s="59"/>
      <c r="DFC498" s="59"/>
      <c r="DFD498" s="59"/>
      <c r="DFE498" s="59"/>
      <c r="DFF498" s="59"/>
      <c r="DFG498" s="59"/>
      <c r="DFH498" s="59"/>
      <c r="DFI498" s="59"/>
      <c r="DFJ498" s="59"/>
      <c r="DFK498" s="59"/>
      <c r="DFL498" s="59"/>
      <c r="DFM498" s="59"/>
      <c r="DFN498" s="59"/>
      <c r="DFO498" s="59"/>
      <c r="DFP498" s="59"/>
      <c r="DFQ498" s="59"/>
      <c r="DFR498" s="59"/>
      <c r="DFS498" s="59"/>
      <c r="DFT498" s="59"/>
      <c r="DFU498" s="59"/>
      <c r="DFV498" s="59"/>
      <c r="DFW498" s="59"/>
      <c r="DFX498" s="59"/>
      <c r="DFY498" s="59"/>
      <c r="DFZ498" s="59"/>
      <c r="DGA498" s="59"/>
      <c r="DGB498" s="59"/>
      <c r="DGC498" s="59"/>
      <c r="DGD498" s="59"/>
      <c r="DGE498" s="59"/>
      <c r="DGF498" s="59"/>
      <c r="DGG498" s="59"/>
      <c r="DGH498" s="59"/>
      <c r="DGI498" s="59"/>
      <c r="DGJ498" s="59"/>
      <c r="DGK498" s="59"/>
      <c r="DGL498" s="59"/>
      <c r="DGM498" s="59"/>
      <c r="DGN498" s="59"/>
      <c r="DGO498" s="59"/>
      <c r="DGP498" s="59"/>
      <c r="DGQ498" s="59"/>
      <c r="DGR498" s="59"/>
      <c r="DGS498" s="59"/>
      <c r="DGT498" s="59"/>
      <c r="DGU498" s="59"/>
      <c r="DGV498" s="59"/>
      <c r="DGW498" s="59"/>
      <c r="DGX498" s="59"/>
      <c r="DGY498" s="59"/>
      <c r="DGZ498" s="59"/>
      <c r="DHA498" s="59"/>
      <c r="DHB498" s="59"/>
      <c r="DHC498" s="59"/>
      <c r="DHD498" s="59"/>
      <c r="DHE498" s="59"/>
      <c r="DHF498" s="59"/>
      <c r="DHG498" s="59"/>
      <c r="DHH498" s="59"/>
      <c r="DHI498" s="59"/>
      <c r="DHJ498" s="59"/>
      <c r="DHK498" s="59"/>
      <c r="DHL498" s="59"/>
      <c r="DHM498" s="59"/>
      <c r="DHN498" s="59"/>
      <c r="DHO498" s="59"/>
      <c r="DHP498" s="59"/>
      <c r="DHQ498" s="59"/>
      <c r="DHR498" s="59"/>
      <c r="DHS498" s="59"/>
      <c r="DHT498" s="59"/>
      <c r="DHU498" s="59"/>
      <c r="DHV498" s="59"/>
      <c r="DHW498" s="59"/>
      <c r="DHX498" s="59"/>
      <c r="DHY498" s="59"/>
      <c r="DHZ498" s="59"/>
      <c r="DIA498" s="59"/>
      <c r="DIB498" s="59"/>
      <c r="DIC498" s="59"/>
      <c r="DID498" s="59"/>
      <c r="DIE498" s="59"/>
      <c r="DIF498" s="59"/>
      <c r="DIG498" s="59"/>
      <c r="DIH498" s="59"/>
      <c r="DII498" s="59"/>
      <c r="DIJ498" s="59"/>
      <c r="DIK498" s="59"/>
      <c r="DIL498" s="59"/>
      <c r="DIM498" s="59"/>
      <c r="DIN498" s="59"/>
      <c r="DIO498" s="59"/>
      <c r="DIP498" s="59"/>
      <c r="DIQ498" s="59"/>
      <c r="DIR498" s="59"/>
      <c r="DIS498" s="59"/>
      <c r="DIT498" s="59"/>
      <c r="DIU498" s="59"/>
      <c r="DIV498" s="59"/>
      <c r="DIW498" s="59"/>
      <c r="DIX498" s="59"/>
      <c r="DIY498" s="59"/>
      <c r="DIZ498" s="59"/>
      <c r="DJA498" s="59"/>
      <c r="DJB498" s="59"/>
      <c r="DJC498" s="59"/>
      <c r="DJD498" s="59"/>
      <c r="DJE498" s="59"/>
      <c r="DJF498" s="59"/>
      <c r="DJG498" s="59"/>
      <c r="DJH498" s="59"/>
      <c r="DJI498" s="59"/>
      <c r="DJJ498" s="59"/>
      <c r="DJK498" s="59"/>
      <c r="DJL498" s="59"/>
      <c r="DJM498" s="59"/>
      <c r="DJN498" s="59"/>
      <c r="DJO498" s="59"/>
      <c r="DJP498" s="59"/>
      <c r="DJQ498" s="59"/>
      <c r="DJR498" s="59"/>
      <c r="DJS498" s="59"/>
      <c r="DJT498" s="59"/>
      <c r="DJU498" s="59"/>
      <c r="DJV498" s="59"/>
      <c r="DJW498" s="59"/>
      <c r="DJX498" s="59"/>
      <c r="DJY498" s="59"/>
      <c r="DJZ498" s="59"/>
      <c r="DKA498" s="59"/>
      <c r="DKB498" s="59"/>
      <c r="DKC498" s="59"/>
      <c r="DKD498" s="59"/>
      <c r="DKE498" s="59"/>
      <c r="DKF498" s="59"/>
      <c r="DKG498" s="59"/>
      <c r="DKH498" s="59"/>
      <c r="DKI498" s="59"/>
      <c r="DKJ498" s="59"/>
      <c r="DKK498" s="59"/>
      <c r="DKL498" s="59"/>
      <c r="DKM498" s="59"/>
      <c r="DKN498" s="59"/>
      <c r="DKO498" s="59"/>
      <c r="DKP498" s="59"/>
      <c r="DKQ498" s="59"/>
      <c r="DKR498" s="59"/>
      <c r="DKS498" s="59"/>
      <c r="DKT498" s="59"/>
      <c r="DKU498" s="59"/>
      <c r="DKV498" s="59"/>
      <c r="DKW498" s="59"/>
      <c r="DKX498" s="59"/>
      <c r="DKY498" s="59"/>
      <c r="DKZ498" s="59"/>
      <c r="DLA498" s="59"/>
      <c r="DLB498" s="59"/>
      <c r="DLC498" s="59"/>
      <c r="DLD498" s="59"/>
      <c r="DLE498" s="59"/>
      <c r="DLF498" s="59"/>
      <c r="DLG498" s="59"/>
      <c r="DLH498" s="59"/>
      <c r="DLI498" s="59"/>
      <c r="DLJ498" s="59"/>
      <c r="DLK498" s="59"/>
      <c r="DLL498" s="59"/>
      <c r="DLM498" s="59"/>
      <c r="DLN498" s="59"/>
      <c r="DLO498" s="59"/>
      <c r="DLP498" s="59"/>
      <c r="DLQ498" s="59"/>
      <c r="DLR498" s="59"/>
      <c r="DLS498" s="59"/>
      <c r="DLT498" s="59"/>
      <c r="DLU498" s="59"/>
      <c r="DLV498" s="59"/>
      <c r="DLW498" s="59"/>
      <c r="DLX498" s="59"/>
      <c r="DLY498" s="59"/>
      <c r="DLZ498" s="59"/>
      <c r="DMA498" s="59"/>
      <c r="DMB498" s="59"/>
      <c r="DMC498" s="59"/>
      <c r="DMD498" s="59"/>
      <c r="DME498" s="59"/>
      <c r="DMF498" s="59"/>
      <c r="DMG498" s="59"/>
      <c r="DMH498" s="59"/>
      <c r="DMI498" s="59"/>
      <c r="DMJ498" s="59"/>
      <c r="DMK498" s="59"/>
      <c r="DML498" s="59"/>
      <c r="DMM498" s="59"/>
      <c r="DMN498" s="59"/>
      <c r="DMO498" s="59"/>
      <c r="DMP498" s="59"/>
      <c r="DMQ498" s="59"/>
      <c r="DMR498" s="59"/>
      <c r="DMS498" s="59"/>
      <c r="DMT498" s="59"/>
      <c r="DMU498" s="59"/>
      <c r="DMV498" s="59"/>
      <c r="DMW498" s="59"/>
      <c r="DMX498" s="59"/>
      <c r="DMY498" s="59"/>
      <c r="DMZ498" s="59"/>
      <c r="DNA498" s="59"/>
      <c r="DNB498" s="59"/>
      <c r="DNC498" s="59"/>
      <c r="DND498" s="59"/>
      <c r="DNE498" s="59"/>
      <c r="DNF498" s="59"/>
      <c r="DNG498" s="59"/>
      <c r="DNH498" s="59"/>
      <c r="DNI498" s="59"/>
      <c r="DNJ498" s="59"/>
      <c r="DNK498" s="59"/>
      <c r="DNL498" s="59"/>
      <c r="DNM498" s="59"/>
      <c r="DNN498" s="59"/>
      <c r="DNO498" s="59"/>
      <c r="DNP498" s="59"/>
      <c r="DNQ498" s="59"/>
      <c r="DNR498" s="59"/>
      <c r="DNS498" s="59"/>
      <c r="DNT498" s="59"/>
      <c r="DNU498" s="59"/>
      <c r="DNV498" s="59"/>
      <c r="DNW498" s="59"/>
      <c r="DNX498" s="59"/>
      <c r="DNY498" s="59"/>
      <c r="DNZ498" s="59"/>
      <c r="DOA498" s="59"/>
      <c r="DOB498" s="59"/>
      <c r="DOC498" s="59"/>
      <c r="DOD498" s="59"/>
      <c r="DOE498" s="59"/>
      <c r="DOF498" s="59"/>
      <c r="DOG498" s="59"/>
      <c r="DOH498" s="59"/>
      <c r="DOI498" s="59"/>
      <c r="DOJ498" s="59"/>
      <c r="DOK498" s="59"/>
      <c r="DOL498" s="59"/>
      <c r="DOM498" s="59"/>
      <c r="DON498" s="59"/>
      <c r="DOO498" s="59"/>
      <c r="DOP498" s="59"/>
      <c r="DOQ498" s="59"/>
      <c r="DOR498" s="59"/>
      <c r="DOS498" s="59"/>
      <c r="DOT498" s="59"/>
      <c r="DOU498" s="59"/>
      <c r="DOV498" s="59"/>
      <c r="DOW498" s="59"/>
      <c r="DOX498" s="59"/>
      <c r="DOY498" s="59"/>
      <c r="DOZ498" s="59"/>
      <c r="DPA498" s="59"/>
      <c r="DPB498" s="59"/>
      <c r="DPC498" s="59"/>
      <c r="DPD498" s="59"/>
      <c r="DPE498" s="59"/>
      <c r="DPF498" s="59"/>
      <c r="DPG498" s="59"/>
      <c r="DPH498" s="59"/>
      <c r="DPI498" s="59"/>
      <c r="DPJ498" s="59"/>
      <c r="DPK498" s="59"/>
      <c r="DPL498" s="59"/>
      <c r="DPM498" s="59"/>
      <c r="DPN498" s="59"/>
      <c r="DPO498" s="59"/>
      <c r="DPP498" s="59"/>
      <c r="DPQ498" s="59"/>
      <c r="DPR498" s="59"/>
      <c r="DPS498" s="59"/>
      <c r="DPT498" s="59"/>
      <c r="DPU498" s="59"/>
      <c r="DPV498" s="59"/>
      <c r="DPW498" s="59"/>
      <c r="DPX498" s="59"/>
      <c r="DPY498" s="59"/>
      <c r="DPZ498" s="59"/>
      <c r="DQA498" s="59"/>
      <c r="DQB498" s="59"/>
      <c r="DQC498" s="59"/>
      <c r="DQD498" s="59"/>
      <c r="DQE498" s="59"/>
      <c r="DQF498" s="59"/>
      <c r="DQG498" s="59"/>
      <c r="DQH498" s="59"/>
      <c r="DQI498" s="59"/>
      <c r="DQJ498" s="59"/>
      <c r="DQK498" s="59"/>
      <c r="DQL498" s="59"/>
      <c r="DQM498" s="59"/>
      <c r="DQN498" s="59"/>
      <c r="DQO498" s="59"/>
      <c r="DQP498" s="59"/>
      <c r="DQQ498" s="59"/>
      <c r="DQR498" s="59"/>
      <c r="DQS498" s="59"/>
      <c r="DQT498" s="59"/>
      <c r="DQU498" s="59"/>
      <c r="DQV498" s="59"/>
      <c r="DQW498" s="59"/>
      <c r="DQX498" s="59"/>
      <c r="DQY498" s="59"/>
      <c r="DQZ498" s="59"/>
      <c r="DRA498" s="59"/>
      <c r="DRB498" s="59"/>
      <c r="DRC498" s="59"/>
      <c r="DRD498" s="59"/>
      <c r="DRE498" s="59"/>
      <c r="DRF498" s="59"/>
      <c r="DRG498" s="59"/>
      <c r="DRH498" s="59"/>
      <c r="DRI498" s="59"/>
      <c r="DRJ498" s="59"/>
      <c r="DRK498" s="59"/>
      <c r="DRL498" s="59"/>
      <c r="DRM498" s="59"/>
      <c r="DRN498" s="59"/>
      <c r="DRO498" s="59"/>
      <c r="DRP498" s="59"/>
      <c r="DRQ498" s="59"/>
      <c r="DRR498" s="59"/>
      <c r="DRS498" s="59"/>
      <c r="DRT498" s="59"/>
      <c r="DRU498" s="59"/>
      <c r="DRV498" s="59"/>
      <c r="DRW498" s="59"/>
      <c r="DRX498" s="59"/>
      <c r="DRY498" s="59"/>
      <c r="DRZ498" s="59"/>
      <c r="DSA498" s="59"/>
      <c r="DSB498" s="59"/>
      <c r="DSC498" s="59"/>
      <c r="DSD498" s="59"/>
      <c r="DSE498" s="59"/>
      <c r="DSF498" s="59"/>
      <c r="DSG498" s="59"/>
      <c r="DSH498" s="59"/>
      <c r="DSI498" s="59"/>
      <c r="DSJ498" s="59"/>
      <c r="DSK498" s="59"/>
      <c r="DSL498" s="59"/>
      <c r="DSM498" s="59"/>
      <c r="DSN498" s="59"/>
      <c r="DSO498" s="59"/>
      <c r="DSP498" s="59"/>
      <c r="DSQ498" s="59"/>
      <c r="DSR498" s="59"/>
      <c r="DSS498" s="59"/>
      <c r="DST498" s="59"/>
      <c r="DSU498" s="59"/>
      <c r="DSV498" s="59"/>
      <c r="DSW498" s="59"/>
      <c r="DSX498" s="59"/>
      <c r="DSY498" s="59"/>
      <c r="DSZ498" s="59"/>
      <c r="DTA498" s="59"/>
      <c r="DTB498" s="59"/>
      <c r="DTC498" s="59"/>
      <c r="DTD498" s="59"/>
      <c r="DTE498" s="59"/>
      <c r="DTF498" s="59"/>
      <c r="DTG498" s="59"/>
      <c r="DTH498" s="59"/>
      <c r="DTI498" s="59"/>
      <c r="DTJ498" s="59"/>
      <c r="DTK498" s="59"/>
      <c r="DTL498" s="59"/>
      <c r="DTM498" s="59"/>
      <c r="DTN498" s="59"/>
      <c r="DTO498" s="59"/>
      <c r="DTP498" s="59"/>
      <c r="DTQ498" s="59"/>
      <c r="DTR498" s="59"/>
      <c r="DTS498" s="59"/>
      <c r="DTT498" s="59"/>
      <c r="DTU498" s="59"/>
      <c r="DTV498" s="59"/>
      <c r="DTW498" s="59"/>
      <c r="DTX498" s="59"/>
      <c r="DTY498" s="59"/>
      <c r="DTZ498" s="59"/>
      <c r="DUA498" s="59"/>
      <c r="DUB498" s="59"/>
      <c r="DUC498" s="59"/>
      <c r="DUD498" s="59"/>
      <c r="DUE498" s="59"/>
      <c r="DUF498" s="59"/>
      <c r="DUG498" s="59"/>
      <c r="DUH498" s="59"/>
      <c r="DUI498" s="59"/>
      <c r="DUJ498" s="59"/>
      <c r="DUK498" s="59"/>
      <c r="DUL498" s="59"/>
      <c r="DUM498" s="59"/>
      <c r="DUN498" s="59"/>
      <c r="DUO498" s="59"/>
      <c r="DUP498" s="59"/>
      <c r="DUQ498" s="59"/>
      <c r="DUR498" s="59"/>
      <c r="DUS498" s="59"/>
      <c r="DUT498" s="59"/>
      <c r="DUU498" s="59"/>
      <c r="DUV498" s="59"/>
      <c r="DUW498" s="59"/>
      <c r="DUX498" s="59"/>
      <c r="DUY498" s="59"/>
      <c r="DUZ498" s="59"/>
      <c r="DVA498" s="59"/>
      <c r="DVB498" s="59"/>
      <c r="DVC498" s="59"/>
      <c r="DVD498" s="59"/>
      <c r="DVE498" s="59"/>
      <c r="DVF498" s="59"/>
      <c r="DVG498" s="59"/>
      <c r="DVH498" s="59"/>
      <c r="DVI498" s="59"/>
      <c r="DVJ498" s="59"/>
      <c r="DVK498" s="59"/>
      <c r="DVL498" s="59"/>
      <c r="DVM498" s="59"/>
      <c r="DVN498" s="59"/>
      <c r="DVO498" s="59"/>
      <c r="DVP498" s="59"/>
      <c r="DVQ498" s="59"/>
      <c r="DVR498" s="59"/>
      <c r="DVS498" s="59"/>
      <c r="DVT498" s="59"/>
      <c r="DVU498" s="59"/>
      <c r="DVV498" s="59"/>
      <c r="DVW498" s="59"/>
      <c r="DVX498" s="59"/>
      <c r="DVY498" s="59"/>
      <c r="DVZ498" s="59"/>
      <c r="DWA498" s="59"/>
      <c r="DWB498" s="59"/>
      <c r="DWC498" s="59"/>
      <c r="DWD498" s="59"/>
      <c r="DWE498" s="59"/>
      <c r="DWF498" s="59"/>
      <c r="DWG498" s="59"/>
      <c r="DWH498" s="59"/>
      <c r="DWI498" s="59"/>
      <c r="DWJ498" s="59"/>
      <c r="DWK498" s="59"/>
      <c r="DWL498" s="59"/>
      <c r="DWM498" s="59"/>
      <c r="DWN498" s="59"/>
      <c r="DWO498" s="59"/>
      <c r="DWP498" s="59"/>
      <c r="DWQ498" s="59"/>
      <c r="DWR498" s="59"/>
      <c r="DWS498" s="59"/>
      <c r="DWT498" s="59"/>
      <c r="DWU498" s="59"/>
      <c r="DWV498" s="59"/>
      <c r="DWW498" s="59"/>
      <c r="DWX498" s="59"/>
      <c r="DWY498" s="59"/>
      <c r="DWZ498" s="59"/>
      <c r="DXA498" s="59"/>
      <c r="DXB498" s="59"/>
      <c r="DXC498" s="59"/>
      <c r="DXD498" s="59"/>
      <c r="DXE498" s="59"/>
      <c r="DXF498" s="59"/>
      <c r="DXG498" s="59"/>
      <c r="DXH498" s="59"/>
      <c r="DXI498" s="59"/>
      <c r="DXJ498" s="59"/>
      <c r="DXK498" s="59"/>
      <c r="DXL498" s="59"/>
      <c r="DXM498" s="59"/>
      <c r="DXN498" s="59"/>
      <c r="DXO498" s="59"/>
      <c r="DXP498" s="59"/>
      <c r="DXQ498" s="59"/>
      <c r="DXR498" s="59"/>
      <c r="DXS498" s="59"/>
      <c r="DXT498" s="59"/>
      <c r="DXU498" s="59"/>
      <c r="DXV498" s="59"/>
      <c r="DXW498" s="59"/>
      <c r="DXX498" s="59"/>
      <c r="DXY498" s="59"/>
      <c r="DXZ498" s="59"/>
      <c r="DYA498" s="59"/>
      <c r="DYB498" s="59"/>
      <c r="DYC498" s="59"/>
      <c r="DYD498" s="59"/>
      <c r="DYE498" s="59"/>
      <c r="DYF498" s="59"/>
      <c r="DYG498" s="59"/>
      <c r="DYH498" s="59"/>
      <c r="DYI498" s="59"/>
      <c r="DYJ498" s="59"/>
      <c r="DYK498" s="59"/>
      <c r="DYL498" s="59"/>
      <c r="DYM498" s="59"/>
      <c r="DYN498" s="59"/>
      <c r="DYO498" s="59"/>
      <c r="DYP498" s="59"/>
      <c r="DYQ498" s="59"/>
      <c r="DYR498" s="59"/>
      <c r="DYS498" s="59"/>
      <c r="DYT498" s="59"/>
      <c r="DYU498" s="59"/>
      <c r="DYV498" s="59"/>
      <c r="DYW498" s="59"/>
      <c r="DYX498" s="59"/>
      <c r="DYY498" s="59"/>
      <c r="DYZ498" s="59"/>
      <c r="DZA498" s="59"/>
      <c r="DZB498" s="59"/>
      <c r="DZC498" s="59"/>
      <c r="DZD498" s="59"/>
      <c r="DZE498" s="59"/>
      <c r="DZF498" s="59"/>
      <c r="DZG498" s="59"/>
      <c r="DZH498" s="59"/>
      <c r="DZI498" s="59"/>
      <c r="DZJ498" s="59"/>
      <c r="DZK498" s="59"/>
      <c r="DZL498" s="59"/>
      <c r="DZM498" s="59"/>
      <c r="DZN498" s="59"/>
      <c r="DZO498" s="59"/>
      <c r="DZP498" s="59"/>
      <c r="DZQ498" s="59"/>
      <c r="DZR498" s="59"/>
      <c r="DZS498" s="59"/>
      <c r="DZT498" s="59"/>
      <c r="DZU498" s="59"/>
      <c r="DZV498" s="59"/>
      <c r="DZW498" s="59"/>
      <c r="DZX498" s="59"/>
      <c r="DZY498" s="59"/>
      <c r="DZZ498" s="59"/>
      <c r="EAA498" s="59"/>
      <c r="EAB498" s="59"/>
      <c r="EAC498" s="59"/>
      <c r="EAD498" s="59"/>
      <c r="EAE498" s="59"/>
      <c r="EAF498" s="59"/>
      <c r="EAG498" s="59"/>
      <c r="EAH498" s="59"/>
      <c r="EAI498" s="59"/>
      <c r="EAJ498" s="59"/>
      <c r="EAK498" s="59"/>
      <c r="EAL498" s="59"/>
      <c r="EAM498" s="59"/>
      <c r="EAN498" s="59"/>
      <c r="EAO498" s="59"/>
      <c r="EAP498" s="59"/>
      <c r="EAQ498" s="59"/>
      <c r="EAR498" s="59"/>
      <c r="EAS498" s="59"/>
      <c r="EAT498" s="59"/>
      <c r="EAU498" s="59"/>
      <c r="EAV498" s="59"/>
      <c r="EAW498" s="59"/>
      <c r="EAX498" s="59"/>
      <c r="EAY498" s="59"/>
      <c r="EAZ498" s="59"/>
      <c r="EBA498" s="59"/>
      <c r="EBB498" s="59"/>
      <c r="EBC498" s="59"/>
      <c r="EBD498" s="59"/>
      <c r="EBE498" s="59"/>
      <c r="EBF498" s="59"/>
      <c r="EBG498" s="59"/>
      <c r="EBH498" s="59"/>
      <c r="EBI498" s="59"/>
      <c r="EBJ498" s="59"/>
      <c r="EBK498" s="59"/>
      <c r="EBL498" s="59"/>
      <c r="EBM498" s="59"/>
      <c r="EBN498" s="59"/>
      <c r="EBO498" s="59"/>
      <c r="EBP498" s="59"/>
      <c r="EBQ498" s="59"/>
      <c r="EBR498" s="59"/>
      <c r="EBS498" s="59"/>
      <c r="EBT498" s="59"/>
      <c r="EBU498" s="59"/>
      <c r="EBV498" s="59"/>
      <c r="EBW498" s="59"/>
      <c r="EBX498" s="59"/>
      <c r="EBY498" s="59"/>
      <c r="EBZ498" s="59"/>
      <c r="ECA498" s="59"/>
      <c r="ECB498" s="59"/>
      <c r="ECC498" s="59"/>
      <c r="ECD498" s="59"/>
      <c r="ECE498" s="59"/>
      <c r="ECF498" s="59"/>
      <c r="ECG498" s="59"/>
      <c r="ECH498" s="59"/>
      <c r="ECI498" s="59"/>
      <c r="ECJ498" s="59"/>
      <c r="ECK498" s="59"/>
      <c r="ECL498" s="59"/>
      <c r="ECM498" s="59"/>
      <c r="ECN498" s="59"/>
      <c r="ECO498" s="59"/>
      <c r="ECP498" s="59"/>
      <c r="ECQ498" s="59"/>
      <c r="ECR498" s="59"/>
      <c r="ECS498" s="59"/>
      <c r="ECT498" s="59"/>
      <c r="ECU498" s="59"/>
      <c r="ECV498" s="59"/>
      <c r="ECW498" s="59"/>
      <c r="ECX498" s="59"/>
      <c r="ECY498" s="59"/>
      <c r="ECZ498" s="59"/>
      <c r="EDA498" s="59"/>
      <c r="EDB498" s="59"/>
      <c r="EDC498" s="59"/>
      <c r="EDD498" s="59"/>
      <c r="EDE498" s="59"/>
      <c r="EDF498" s="59"/>
      <c r="EDG498" s="59"/>
      <c r="EDH498" s="59"/>
      <c r="EDI498" s="59"/>
      <c r="EDJ498" s="59"/>
      <c r="EDK498" s="59"/>
      <c r="EDL498" s="59"/>
      <c r="EDM498" s="59"/>
      <c r="EDN498" s="59"/>
      <c r="EDO498" s="59"/>
      <c r="EDP498" s="59"/>
      <c r="EDQ498" s="59"/>
      <c r="EDR498" s="59"/>
      <c r="EDS498" s="59"/>
      <c r="EDT498" s="59"/>
      <c r="EDU498" s="59"/>
      <c r="EDV498" s="59"/>
      <c r="EDW498" s="59"/>
      <c r="EDX498" s="59"/>
      <c r="EDY498" s="59"/>
      <c r="EDZ498" s="59"/>
      <c r="EEA498" s="59"/>
      <c r="EEB498" s="59"/>
      <c r="EEC498" s="59"/>
      <c r="EED498" s="59"/>
      <c r="EEE498" s="59"/>
      <c r="EEF498" s="59"/>
      <c r="EEG498" s="59"/>
      <c r="EEH498" s="59"/>
      <c r="EEI498" s="59"/>
      <c r="EEJ498" s="59"/>
      <c r="EEK498" s="59"/>
      <c r="EEL498" s="59"/>
      <c r="EEM498" s="59"/>
      <c r="EEN498" s="59"/>
      <c r="EEO498" s="59"/>
      <c r="EEP498" s="59"/>
      <c r="EEQ498" s="59"/>
      <c r="EER498" s="59"/>
      <c r="EES498" s="59"/>
      <c r="EET498" s="59"/>
      <c r="EEU498" s="59"/>
      <c r="EEV498" s="59"/>
      <c r="EEW498" s="59"/>
      <c r="EEX498" s="59"/>
      <c r="EEY498" s="59"/>
      <c r="EEZ498" s="59"/>
      <c r="EFA498" s="59"/>
      <c r="EFB498" s="59"/>
      <c r="EFC498" s="59"/>
      <c r="EFD498" s="59"/>
      <c r="EFE498" s="59"/>
      <c r="EFF498" s="59"/>
      <c r="EFG498" s="59"/>
      <c r="EFH498" s="59"/>
      <c r="EFI498" s="59"/>
      <c r="EFJ498" s="59"/>
      <c r="EFK498" s="59"/>
      <c r="EFL498" s="59"/>
      <c r="EFM498" s="59"/>
      <c r="EFN498" s="59"/>
      <c r="EFO498" s="59"/>
      <c r="EFP498" s="59"/>
      <c r="EFQ498" s="59"/>
      <c r="EFR498" s="59"/>
      <c r="EFS498" s="59"/>
      <c r="EFT498" s="59"/>
      <c r="EFU498" s="59"/>
      <c r="EFV498" s="59"/>
      <c r="EFW498" s="59"/>
      <c r="EFX498" s="59"/>
      <c r="EFY498" s="59"/>
      <c r="EFZ498" s="59"/>
      <c r="EGA498" s="59"/>
      <c r="EGB498" s="59"/>
      <c r="EGC498" s="59"/>
      <c r="EGD498" s="59"/>
      <c r="EGE498" s="59"/>
      <c r="EGF498" s="59"/>
      <c r="EGG498" s="59"/>
      <c r="EGH498" s="59"/>
      <c r="EGI498" s="59"/>
      <c r="EGJ498" s="59"/>
      <c r="EGK498" s="59"/>
      <c r="EGL498" s="59"/>
      <c r="EGM498" s="59"/>
      <c r="EGN498" s="59"/>
      <c r="EGO498" s="59"/>
      <c r="EGP498" s="59"/>
      <c r="EGQ498" s="59"/>
      <c r="EGR498" s="59"/>
      <c r="EGS498" s="59"/>
      <c r="EGT498" s="59"/>
      <c r="EGU498" s="59"/>
      <c r="EGV498" s="59"/>
      <c r="EGW498" s="59"/>
      <c r="EGX498" s="59"/>
      <c r="EGY498" s="59"/>
      <c r="EGZ498" s="59"/>
      <c r="EHA498" s="59"/>
      <c r="EHB498" s="59"/>
      <c r="EHC498" s="59"/>
      <c r="EHD498" s="59"/>
      <c r="EHE498" s="59"/>
      <c r="EHF498" s="59"/>
      <c r="EHG498" s="59"/>
      <c r="EHH498" s="59"/>
      <c r="EHI498" s="59"/>
      <c r="EHJ498" s="59"/>
      <c r="EHK498" s="59"/>
      <c r="EHL498" s="59"/>
      <c r="EHM498" s="59"/>
      <c r="EHN498" s="59"/>
      <c r="EHO498" s="59"/>
      <c r="EHP498" s="59"/>
      <c r="EHQ498" s="59"/>
      <c r="EHR498" s="59"/>
      <c r="EHS498" s="59"/>
      <c r="EHT498" s="59"/>
      <c r="EHU498" s="59"/>
      <c r="EHV498" s="59"/>
      <c r="EHW498" s="59"/>
      <c r="EHX498" s="59"/>
      <c r="EHY498" s="59"/>
      <c r="EHZ498" s="59"/>
      <c r="EIA498" s="59"/>
      <c r="EIB498" s="59"/>
      <c r="EIC498" s="59"/>
      <c r="EID498" s="59"/>
      <c r="EIE498" s="59"/>
      <c r="EIF498" s="59"/>
      <c r="EIG498" s="59"/>
      <c r="EIH498" s="59"/>
      <c r="EII498" s="59"/>
      <c r="EIJ498" s="59"/>
      <c r="EIK498" s="59"/>
      <c r="EIL498" s="59"/>
      <c r="EIM498" s="59"/>
      <c r="EIN498" s="59"/>
      <c r="EIO498" s="59"/>
      <c r="EIP498" s="59"/>
      <c r="EIQ498" s="59"/>
      <c r="EIR498" s="59"/>
      <c r="EIS498" s="59"/>
      <c r="EIT498" s="59"/>
      <c r="EIU498" s="59"/>
      <c r="EIV498" s="59"/>
      <c r="EIW498" s="59"/>
      <c r="EIX498" s="59"/>
      <c r="EIY498" s="59"/>
      <c r="EIZ498" s="59"/>
      <c r="EJA498" s="59"/>
      <c r="EJB498" s="59"/>
      <c r="EJC498" s="59"/>
      <c r="EJD498" s="59"/>
      <c r="EJE498" s="59"/>
      <c r="EJF498" s="59"/>
      <c r="EJG498" s="59"/>
      <c r="EJH498" s="59"/>
      <c r="EJI498" s="59"/>
      <c r="EJJ498" s="59"/>
      <c r="EJK498" s="59"/>
      <c r="EJL498" s="59"/>
      <c r="EJM498" s="59"/>
      <c r="EJN498" s="59"/>
      <c r="EJO498" s="59"/>
      <c r="EJP498" s="59"/>
      <c r="EJQ498" s="59"/>
      <c r="EJR498" s="59"/>
      <c r="EJS498" s="59"/>
      <c r="EJT498" s="59"/>
      <c r="EJU498" s="59"/>
      <c r="EJV498" s="59"/>
      <c r="EJW498" s="59"/>
      <c r="EJX498" s="59"/>
      <c r="EJY498" s="59"/>
      <c r="EJZ498" s="59"/>
      <c r="EKA498" s="59"/>
      <c r="EKB498" s="59"/>
      <c r="EKC498" s="59"/>
      <c r="EKD498" s="59"/>
      <c r="EKE498" s="59"/>
      <c r="EKF498" s="59"/>
      <c r="EKG498" s="59"/>
      <c r="EKH498" s="59"/>
      <c r="EKI498" s="59"/>
      <c r="EKJ498" s="59"/>
      <c r="EKK498" s="59"/>
      <c r="EKL498" s="59"/>
      <c r="EKM498" s="59"/>
      <c r="EKN498" s="59"/>
      <c r="EKO498" s="59"/>
      <c r="EKP498" s="59"/>
      <c r="EKQ498" s="59"/>
      <c r="EKR498" s="59"/>
      <c r="EKS498" s="59"/>
      <c r="EKT498" s="59"/>
      <c r="EKU498" s="59"/>
      <c r="EKV498" s="59"/>
      <c r="EKW498" s="59"/>
      <c r="EKX498" s="59"/>
      <c r="EKY498" s="59"/>
      <c r="EKZ498" s="59"/>
      <c r="ELA498" s="59"/>
      <c r="ELB498" s="59"/>
      <c r="ELC498" s="59"/>
      <c r="ELD498" s="59"/>
      <c r="ELE498" s="59"/>
      <c r="ELF498" s="59"/>
      <c r="ELG498" s="59"/>
      <c r="ELH498" s="59"/>
      <c r="ELI498" s="59"/>
      <c r="ELJ498" s="59"/>
      <c r="ELK498" s="59"/>
      <c r="ELL498" s="59"/>
      <c r="ELM498" s="59"/>
      <c r="ELN498" s="59"/>
      <c r="ELO498" s="59"/>
      <c r="ELP498" s="59"/>
      <c r="ELQ498" s="59"/>
      <c r="ELR498" s="59"/>
      <c r="ELS498" s="59"/>
      <c r="ELT498" s="59"/>
      <c r="ELU498" s="59"/>
      <c r="ELV498" s="59"/>
      <c r="ELW498" s="59"/>
      <c r="ELX498" s="59"/>
      <c r="ELY498" s="59"/>
      <c r="ELZ498" s="59"/>
      <c r="EMA498" s="59"/>
      <c r="EMB498" s="59"/>
      <c r="EMC498" s="59"/>
      <c r="EMD498" s="59"/>
      <c r="EME498" s="59"/>
      <c r="EMF498" s="59"/>
      <c r="EMG498" s="59"/>
      <c r="EMH498" s="59"/>
      <c r="EMI498" s="59"/>
      <c r="EMJ498" s="59"/>
      <c r="EMK498" s="59"/>
      <c r="EML498" s="59"/>
      <c r="EMM498" s="59"/>
      <c r="EMN498" s="59"/>
      <c r="EMO498" s="59"/>
      <c r="EMP498" s="59"/>
      <c r="EMQ498" s="59"/>
      <c r="EMR498" s="59"/>
      <c r="EMS498" s="59"/>
      <c r="EMT498" s="59"/>
      <c r="EMU498" s="59"/>
      <c r="EMV498" s="59"/>
      <c r="EMW498" s="59"/>
      <c r="EMX498" s="59"/>
      <c r="EMY498" s="59"/>
      <c r="EMZ498" s="59"/>
      <c r="ENA498" s="59"/>
      <c r="ENB498" s="59"/>
      <c r="ENC498" s="59"/>
      <c r="END498" s="59"/>
      <c r="ENE498" s="59"/>
      <c r="ENF498" s="59"/>
      <c r="ENG498" s="59"/>
      <c r="ENH498" s="59"/>
      <c r="ENI498" s="59"/>
      <c r="ENJ498" s="59"/>
      <c r="ENK498" s="59"/>
      <c r="ENL498" s="59"/>
      <c r="ENM498" s="59"/>
      <c r="ENN498" s="59"/>
      <c r="ENO498" s="59"/>
      <c r="ENP498" s="59"/>
      <c r="ENQ498" s="59"/>
      <c r="ENR498" s="59"/>
      <c r="ENS498" s="59"/>
      <c r="ENT498" s="59"/>
      <c r="ENU498" s="59"/>
      <c r="ENV498" s="59"/>
      <c r="ENW498" s="59"/>
      <c r="ENX498" s="59"/>
      <c r="ENY498" s="59"/>
      <c r="ENZ498" s="59"/>
      <c r="EOA498" s="59"/>
      <c r="EOB498" s="59"/>
      <c r="EOC498" s="59"/>
      <c r="EOD498" s="59"/>
      <c r="EOE498" s="59"/>
      <c r="EOF498" s="59"/>
      <c r="EOG498" s="59"/>
      <c r="EOH498" s="59"/>
      <c r="EOI498" s="59"/>
      <c r="EOJ498" s="59"/>
      <c r="EOK498" s="59"/>
      <c r="EOL498" s="59"/>
      <c r="EOM498" s="59"/>
      <c r="EON498" s="59"/>
      <c r="EOO498" s="59"/>
      <c r="EOP498" s="59"/>
      <c r="EOQ498" s="59"/>
      <c r="EOR498" s="59"/>
      <c r="EOS498" s="59"/>
      <c r="EOT498" s="59"/>
      <c r="EOU498" s="59"/>
      <c r="EOV498" s="59"/>
      <c r="EOW498" s="59"/>
      <c r="EOX498" s="59"/>
      <c r="EOY498" s="59"/>
      <c r="EOZ498" s="59"/>
      <c r="EPA498" s="59"/>
      <c r="EPB498" s="59"/>
      <c r="EPC498" s="59"/>
      <c r="EPD498" s="59"/>
      <c r="EPE498" s="59"/>
      <c r="EPF498" s="59"/>
      <c r="EPG498" s="59"/>
      <c r="EPH498" s="59"/>
      <c r="EPI498" s="59"/>
      <c r="EPJ498" s="59"/>
      <c r="EPK498" s="59"/>
      <c r="EPL498" s="59"/>
      <c r="EPM498" s="59"/>
      <c r="EPN498" s="59"/>
      <c r="EPO498" s="59"/>
      <c r="EPP498" s="59"/>
      <c r="EPQ498" s="59"/>
      <c r="EPR498" s="59"/>
      <c r="EPS498" s="59"/>
      <c r="EPT498" s="59"/>
      <c r="EPU498" s="59"/>
      <c r="EPV498" s="59"/>
      <c r="EPW498" s="59"/>
      <c r="EPX498" s="59"/>
      <c r="EPY498" s="59"/>
      <c r="EPZ498" s="59"/>
      <c r="EQA498" s="59"/>
      <c r="EQB498" s="59"/>
      <c r="EQC498" s="59"/>
      <c r="EQD498" s="59"/>
      <c r="EQE498" s="59"/>
      <c r="EQF498" s="59"/>
      <c r="EQG498" s="59"/>
      <c r="EQH498" s="59"/>
      <c r="EQI498" s="59"/>
      <c r="EQJ498" s="59"/>
      <c r="EQK498" s="59"/>
      <c r="EQL498" s="59"/>
      <c r="EQM498" s="59"/>
      <c r="EQN498" s="59"/>
      <c r="EQO498" s="59"/>
      <c r="EQP498" s="59"/>
      <c r="EQQ498" s="59"/>
      <c r="EQR498" s="59"/>
      <c r="EQS498" s="59"/>
      <c r="EQT498" s="59"/>
      <c r="EQU498" s="59"/>
      <c r="EQV498" s="59"/>
      <c r="EQW498" s="59"/>
      <c r="EQX498" s="59"/>
      <c r="EQY498" s="59"/>
      <c r="EQZ498" s="59"/>
      <c r="ERA498" s="59"/>
      <c r="ERB498" s="59"/>
      <c r="ERC498" s="59"/>
      <c r="ERD498" s="59"/>
      <c r="ERE498" s="59"/>
      <c r="ERF498" s="59"/>
      <c r="ERG498" s="59"/>
      <c r="ERH498" s="59"/>
      <c r="ERI498" s="59"/>
      <c r="ERJ498" s="59"/>
      <c r="ERK498" s="59"/>
      <c r="ERL498" s="59"/>
      <c r="ERM498" s="59"/>
      <c r="ERN498" s="59"/>
      <c r="ERO498" s="59"/>
      <c r="ERP498" s="59"/>
      <c r="ERQ498" s="59"/>
      <c r="ERR498" s="59"/>
      <c r="ERS498" s="59"/>
      <c r="ERT498" s="59"/>
      <c r="ERU498" s="59"/>
      <c r="ERV498" s="59"/>
      <c r="ERW498" s="59"/>
      <c r="ERX498" s="59"/>
      <c r="ERY498" s="59"/>
      <c r="ERZ498" s="59"/>
      <c r="ESA498" s="59"/>
      <c r="ESB498" s="59"/>
      <c r="ESC498" s="59"/>
      <c r="ESD498" s="59"/>
      <c r="ESE498" s="59"/>
      <c r="ESF498" s="59"/>
      <c r="ESG498" s="59"/>
      <c r="ESH498" s="59"/>
      <c r="ESI498" s="59"/>
      <c r="ESJ498" s="59"/>
      <c r="ESK498" s="59"/>
      <c r="ESL498" s="59"/>
      <c r="ESM498" s="59"/>
      <c r="ESN498" s="59"/>
      <c r="ESO498" s="59"/>
      <c r="ESP498" s="59"/>
      <c r="ESQ498" s="59"/>
      <c r="ESR498" s="59"/>
      <c r="ESS498" s="59"/>
      <c r="EST498" s="59"/>
      <c r="ESU498" s="59"/>
      <c r="ESV498" s="59"/>
      <c r="ESW498" s="59"/>
      <c r="ESX498" s="59"/>
      <c r="ESY498" s="59"/>
      <c r="ESZ498" s="59"/>
      <c r="ETA498" s="59"/>
      <c r="ETB498" s="59"/>
      <c r="ETC498" s="59"/>
      <c r="ETD498" s="59"/>
      <c r="ETE498" s="59"/>
      <c r="ETF498" s="59"/>
      <c r="ETG498" s="59"/>
      <c r="ETH498" s="59"/>
      <c r="ETI498" s="59"/>
      <c r="ETJ498" s="59"/>
      <c r="ETK498" s="59"/>
      <c r="ETL498" s="59"/>
      <c r="ETM498" s="59"/>
      <c r="ETN498" s="59"/>
      <c r="ETO498" s="59"/>
      <c r="ETP498" s="59"/>
      <c r="ETQ498" s="59"/>
      <c r="ETR498" s="59"/>
      <c r="ETS498" s="59"/>
      <c r="ETT498" s="59"/>
      <c r="ETU498" s="59"/>
      <c r="ETV498" s="59"/>
      <c r="ETW498" s="59"/>
      <c r="ETX498" s="59"/>
      <c r="ETY498" s="59"/>
      <c r="ETZ498" s="59"/>
      <c r="EUA498" s="59"/>
      <c r="EUB498" s="59"/>
      <c r="EUC498" s="59"/>
      <c r="EUD498" s="59"/>
      <c r="EUE498" s="59"/>
      <c r="EUF498" s="59"/>
      <c r="EUG498" s="59"/>
      <c r="EUH498" s="59"/>
      <c r="EUI498" s="59"/>
      <c r="EUJ498" s="59"/>
      <c r="EUK498" s="59"/>
      <c r="EUL498" s="59"/>
      <c r="EUM498" s="59"/>
      <c r="EUN498" s="59"/>
      <c r="EUO498" s="59"/>
      <c r="EUP498" s="59"/>
      <c r="EUQ498" s="59"/>
      <c r="EUR498" s="59"/>
      <c r="EUS498" s="59"/>
      <c r="EUT498" s="59"/>
      <c r="EUU498" s="59"/>
      <c r="EUV498" s="59"/>
      <c r="EUW498" s="59"/>
      <c r="EUX498" s="59"/>
      <c r="EUY498" s="59"/>
      <c r="EUZ498" s="59"/>
      <c r="EVA498" s="59"/>
      <c r="EVB498" s="59"/>
      <c r="EVC498" s="59"/>
      <c r="EVD498" s="59"/>
      <c r="EVE498" s="59"/>
      <c r="EVF498" s="59"/>
      <c r="EVG498" s="59"/>
      <c r="EVH498" s="59"/>
      <c r="EVI498" s="59"/>
      <c r="EVJ498" s="59"/>
      <c r="EVK498" s="59"/>
      <c r="EVL498" s="59"/>
      <c r="EVM498" s="59"/>
      <c r="EVN498" s="59"/>
      <c r="EVO498" s="59"/>
      <c r="EVP498" s="59"/>
      <c r="EVQ498" s="59"/>
      <c r="EVR498" s="59"/>
      <c r="EVS498" s="59"/>
      <c r="EVT498" s="59"/>
      <c r="EVU498" s="59"/>
      <c r="EVV498" s="59"/>
      <c r="EVW498" s="59"/>
      <c r="EVX498" s="59"/>
      <c r="EVY498" s="59"/>
      <c r="EVZ498" s="59"/>
      <c r="EWA498" s="59"/>
      <c r="EWB498" s="59"/>
      <c r="EWC498" s="59"/>
      <c r="EWD498" s="59"/>
      <c r="EWE498" s="59"/>
      <c r="EWF498" s="59"/>
      <c r="EWG498" s="59"/>
      <c r="EWH498" s="59"/>
      <c r="EWI498" s="59"/>
      <c r="EWJ498" s="59"/>
      <c r="EWK498" s="59"/>
      <c r="EWL498" s="59"/>
      <c r="EWM498" s="59"/>
      <c r="EWN498" s="59"/>
      <c r="EWO498" s="59"/>
      <c r="EWP498" s="59"/>
      <c r="EWQ498" s="59"/>
      <c r="EWR498" s="59"/>
      <c r="EWS498" s="59"/>
      <c r="EWT498" s="59"/>
      <c r="EWU498" s="59"/>
      <c r="EWV498" s="59"/>
      <c r="EWW498" s="59"/>
      <c r="EWX498" s="59"/>
      <c r="EWY498" s="59"/>
      <c r="EWZ498" s="59"/>
      <c r="EXA498" s="59"/>
      <c r="EXB498" s="59"/>
      <c r="EXC498" s="59"/>
      <c r="EXD498" s="59"/>
      <c r="EXE498" s="59"/>
      <c r="EXF498" s="59"/>
      <c r="EXG498" s="59"/>
      <c r="EXH498" s="59"/>
      <c r="EXI498" s="59"/>
      <c r="EXJ498" s="59"/>
      <c r="EXK498" s="59"/>
      <c r="EXL498" s="59"/>
      <c r="EXM498" s="59"/>
      <c r="EXN498" s="59"/>
      <c r="EXO498" s="59"/>
      <c r="EXP498" s="59"/>
      <c r="EXQ498" s="59"/>
      <c r="EXR498" s="59"/>
      <c r="EXS498" s="59"/>
      <c r="EXT498" s="59"/>
      <c r="EXU498" s="59"/>
      <c r="EXV498" s="59"/>
      <c r="EXW498" s="59"/>
      <c r="EXX498" s="59"/>
      <c r="EXY498" s="59"/>
      <c r="EXZ498" s="59"/>
      <c r="EYA498" s="59"/>
      <c r="EYB498" s="59"/>
      <c r="EYC498" s="59"/>
      <c r="EYD498" s="59"/>
      <c r="EYE498" s="59"/>
      <c r="EYF498" s="59"/>
      <c r="EYG498" s="59"/>
      <c r="EYH498" s="59"/>
      <c r="EYI498" s="59"/>
      <c r="EYJ498" s="59"/>
      <c r="EYK498" s="59"/>
      <c r="EYL498" s="59"/>
      <c r="EYM498" s="59"/>
      <c r="EYN498" s="59"/>
      <c r="EYO498" s="59"/>
      <c r="EYP498" s="59"/>
      <c r="EYQ498" s="59"/>
      <c r="EYR498" s="59"/>
      <c r="EYS498" s="59"/>
      <c r="EYT498" s="59"/>
      <c r="EYU498" s="59"/>
      <c r="EYV498" s="59"/>
      <c r="EYW498" s="59"/>
      <c r="EYX498" s="59"/>
      <c r="EYY498" s="59"/>
      <c r="EYZ498" s="59"/>
      <c r="EZA498" s="59"/>
      <c r="EZB498" s="59"/>
      <c r="EZC498" s="59"/>
      <c r="EZD498" s="59"/>
      <c r="EZE498" s="59"/>
      <c r="EZF498" s="59"/>
      <c r="EZG498" s="59"/>
      <c r="EZH498" s="59"/>
      <c r="EZI498" s="59"/>
      <c r="EZJ498" s="59"/>
      <c r="EZK498" s="59"/>
      <c r="EZL498" s="59"/>
      <c r="EZM498" s="59"/>
      <c r="EZN498" s="59"/>
      <c r="EZO498" s="59"/>
      <c r="EZP498" s="59"/>
      <c r="EZQ498" s="59"/>
      <c r="EZR498" s="59"/>
      <c r="EZS498" s="59"/>
      <c r="EZT498" s="59"/>
      <c r="EZU498" s="59"/>
      <c r="EZV498" s="59"/>
      <c r="EZW498" s="59"/>
      <c r="EZX498" s="59"/>
      <c r="EZY498" s="59"/>
      <c r="EZZ498" s="59"/>
      <c r="FAA498" s="59"/>
      <c r="FAB498" s="59"/>
      <c r="FAC498" s="59"/>
      <c r="FAD498" s="59"/>
      <c r="FAE498" s="59"/>
      <c r="FAF498" s="59"/>
      <c r="FAG498" s="59"/>
      <c r="FAH498" s="59"/>
      <c r="FAI498" s="59"/>
      <c r="FAJ498" s="59"/>
      <c r="FAK498" s="59"/>
      <c r="FAL498" s="59"/>
      <c r="FAM498" s="59"/>
      <c r="FAN498" s="59"/>
      <c r="FAO498" s="59"/>
      <c r="FAP498" s="59"/>
      <c r="FAQ498" s="59"/>
      <c r="FAR498" s="59"/>
      <c r="FAS498" s="59"/>
      <c r="FAT498" s="59"/>
      <c r="FAU498" s="59"/>
      <c r="FAV498" s="59"/>
      <c r="FAW498" s="59"/>
      <c r="FAX498" s="59"/>
      <c r="FAY498" s="59"/>
      <c r="FAZ498" s="59"/>
      <c r="FBA498" s="59"/>
      <c r="FBB498" s="59"/>
      <c r="FBC498" s="59"/>
      <c r="FBD498" s="59"/>
      <c r="FBE498" s="59"/>
      <c r="FBF498" s="59"/>
      <c r="FBG498" s="59"/>
      <c r="FBH498" s="59"/>
      <c r="FBI498" s="59"/>
      <c r="FBJ498" s="59"/>
      <c r="FBK498" s="59"/>
      <c r="FBL498" s="59"/>
      <c r="FBM498" s="59"/>
      <c r="FBN498" s="59"/>
      <c r="FBO498" s="59"/>
      <c r="FBP498" s="59"/>
      <c r="FBQ498" s="59"/>
      <c r="FBR498" s="59"/>
      <c r="FBS498" s="59"/>
      <c r="FBT498" s="59"/>
      <c r="FBU498" s="59"/>
      <c r="FBV498" s="59"/>
      <c r="FBW498" s="59"/>
      <c r="FBX498" s="59"/>
      <c r="FBY498" s="59"/>
      <c r="FBZ498" s="59"/>
      <c r="FCA498" s="59"/>
      <c r="FCB498" s="59"/>
      <c r="FCC498" s="59"/>
      <c r="FCD498" s="59"/>
      <c r="FCE498" s="59"/>
      <c r="FCF498" s="59"/>
      <c r="FCG498" s="59"/>
      <c r="FCH498" s="59"/>
      <c r="FCI498" s="59"/>
      <c r="FCJ498" s="59"/>
      <c r="FCK498" s="59"/>
      <c r="FCL498" s="59"/>
      <c r="FCM498" s="59"/>
      <c r="FCN498" s="59"/>
      <c r="FCO498" s="59"/>
      <c r="FCP498" s="59"/>
      <c r="FCQ498" s="59"/>
      <c r="FCR498" s="59"/>
      <c r="FCS498" s="59"/>
      <c r="FCT498" s="59"/>
      <c r="FCU498" s="59"/>
      <c r="FCV498" s="59"/>
      <c r="FCW498" s="59"/>
      <c r="FCX498" s="59"/>
      <c r="FCY498" s="59"/>
      <c r="FCZ498" s="59"/>
      <c r="FDA498" s="59"/>
      <c r="FDB498" s="59"/>
      <c r="FDC498" s="59"/>
      <c r="FDD498" s="59"/>
      <c r="FDE498" s="59"/>
      <c r="FDF498" s="59"/>
      <c r="FDG498" s="59"/>
      <c r="FDH498" s="59"/>
      <c r="FDI498" s="59"/>
      <c r="FDJ498" s="59"/>
      <c r="FDK498" s="59"/>
      <c r="FDL498" s="59"/>
      <c r="FDM498" s="59"/>
      <c r="FDN498" s="59"/>
      <c r="FDO498" s="59"/>
      <c r="FDP498" s="59"/>
      <c r="FDQ498" s="59"/>
      <c r="FDR498" s="59"/>
      <c r="FDS498" s="59"/>
      <c r="FDT498" s="59"/>
      <c r="FDU498" s="59"/>
      <c r="FDV498" s="59"/>
      <c r="FDW498" s="59"/>
      <c r="FDX498" s="59"/>
      <c r="FDY498" s="59"/>
      <c r="FDZ498" s="59"/>
      <c r="FEA498" s="59"/>
      <c r="FEB498" s="59"/>
      <c r="FEC498" s="59"/>
      <c r="FED498" s="59"/>
      <c r="FEE498" s="59"/>
      <c r="FEF498" s="59"/>
      <c r="FEG498" s="59"/>
      <c r="FEH498" s="59"/>
      <c r="FEI498" s="59"/>
      <c r="FEJ498" s="59"/>
      <c r="FEK498" s="59"/>
      <c r="FEL498" s="59"/>
      <c r="FEM498" s="59"/>
      <c r="FEN498" s="59"/>
      <c r="FEO498" s="59"/>
      <c r="FEP498" s="59"/>
      <c r="FEQ498" s="59"/>
      <c r="FER498" s="59"/>
      <c r="FES498" s="59"/>
      <c r="FET498" s="59"/>
      <c r="FEU498" s="59"/>
      <c r="FEV498" s="59"/>
      <c r="FEW498" s="59"/>
      <c r="FEX498" s="59"/>
      <c r="FEY498" s="59"/>
      <c r="FEZ498" s="59"/>
      <c r="FFA498" s="59"/>
      <c r="FFB498" s="59"/>
      <c r="FFC498" s="59"/>
      <c r="FFD498" s="59"/>
      <c r="FFE498" s="59"/>
      <c r="FFF498" s="59"/>
      <c r="FFG498" s="59"/>
      <c r="FFH498" s="59"/>
      <c r="FFI498" s="59"/>
      <c r="FFJ498" s="59"/>
      <c r="FFK498" s="59"/>
      <c r="FFL498" s="59"/>
      <c r="FFM498" s="59"/>
      <c r="FFN498" s="59"/>
      <c r="FFO498" s="59"/>
      <c r="FFP498" s="59"/>
      <c r="FFQ498" s="59"/>
      <c r="FFR498" s="59"/>
      <c r="FFS498" s="59"/>
      <c r="FFT498" s="59"/>
      <c r="FFU498" s="59"/>
      <c r="FFV498" s="59"/>
      <c r="FFW498" s="59"/>
      <c r="FFX498" s="59"/>
      <c r="FFY498" s="59"/>
      <c r="FFZ498" s="59"/>
      <c r="FGA498" s="59"/>
      <c r="FGB498" s="59"/>
      <c r="FGC498" s="59"/>
      <c r="FGD498" s="59"/>
      <c r="FGE498" s="59"/>
      <c r="FGF498" s="59"/>
      <c r="FGG498" s="59"/>
      <c r="FGH498" s="59"/>
      <c r="FGI498" s="59"/>
      <c r="FGJ498" s="59"/>
      <c r="FGK498" s="59"/>
      <c r="FGL498" s="59"/>
      <c r="FGM498" s="59"/>
      <c r="FGN498" s="59"/>
      <c r="FGO498" s="59"/>
      <c r="FGP498" s="59"/>
      <c r="FGQ498" s="59"/>
      <c r="FGR498" s="59"/>
      <c r="FGS498" s="59"/>
      <c r="FGT498" s="59"/>
      <c r="FGU498" s="59"/>
      <c r="FGV498" s="59"/>
      <c r="FGW498" s="59"/>
      <c r="FGX498" s="59"/>
      <c r="FGY498" s="59"/>
      <c r="FGZ498" s="59"/>
      <c r="FHA498" s="59"/>
      <c r="FHB498" s="59"/>
      <c r="FHC498" s="59"/>
      <c r="FHD498" s="59"/>
      <c r="FHE498" s="59"/>
      <c r="FHF498" s="59"/>
      <c r="FHG498" s="59"/>
      <c r="FHH498" s="59"/>
      <c r="FHI498" s="59"/>
      <c r="FHJ498" s="59"/>
      <c r="FHK498" s="59"/>
      <c r="FHL498" s="59"/>
      <c r="FHM498" s="59"/>
      <c r="FHN498" s="59"/>
      <c r="FHO498" s="59"/>
      <c r="FHP498" s="59"/>
      <c r="FHQ498" s="59"/>
      <c r="FHR498" s="59"/>
      <c r="FHS498" s="59"/>
      <c r="FHT498" s="59"/>
      <c r="FHU498" s="59"/>
      <c r="FHV498" s="59"/>
      <c r="FHW498" s="59"/>
      <c r="FHX498" s="59"/>
      <c r="FHY498" s="59"/>
      <c r="FHZ498" s="59"/>
      <c r="FIA498" s="59"/>
      <c r="FIB498" s="59"/>
      <c r="FIC498" s="59"/>
      <c r="FID498" s="59"/>
      <c r="FIE498" s="59"/>
      <c r="FIF498" s="59"/>
      <c r="FIG498" s="59"/>
      <c r="FIH498" s="59"/>
      <c r="FII498" s="59"/>
      <c r="FIJ498" s="59"/>
      <c r="FIK498" s="59"/>
      <c r="FIL498" s="59"/>
      <c r="FIM498" s="59"/>
      <c r="FIN498" s="59"/>
      <c r="FIO498" s="59"/>
      <c r="FIP498" s="59"/>
      <c r="FIQ498" s="59"/>
      <c r="FIR498" s="59"/>
      <c r="FIS498" s="59"/>
      <c r="FIT498" s="59"/>
      <c r="FIU498" s="59"/>
      <c r="FIV498" s="59"/>
      <c r="FIW498" s="59"/>
      <c r="FIX498" s="59"/>
      <c r="FIY498" s="59"/>
      <c r="FIZ498" s="59"/>
      <c r="FJA498" s="59"/>
      <c r="FJB498" s="59"/>
      <c r="FJC498" s="59"/>
      <c r="FJD498" s="59"/>
    </row>
    <row r="499" spans="1:4320" s="66" customFormat="1" ht="22.5" customHeight="1" x14ac:dyDescent="0.2">
      <c r="A499" s="183"/>
      <c r="B499" s="123" t="s">
        <v>841</v>
      </c>
      <c r="C499" s="107"/>
      <c r="D499" s="79"/>
      <c r="E499" s="108"/>
      <c r="F499" s="172"/>
      <c r="G499" s="251"/>
      <c r="H499" s="345"/>
      <c r="I499" s="111"/>
      <c r="J499" s="515"/>
      <c r="K499" s="338">
        <v>500000</v>
      </c>
      <c r="L499" s="113"/>
      <c r="M499" s="65">
        <v>320815.04192386765</v>
      </c>
      <c r="N499" s="114"/>
      <c r="O499" s="58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  <c r="EN499" s="59"/>
      <c r="EO499" s="59"/>
      <c r="EP499" s="59"/>
      <c r="EQ499" s="59"/>
      <c r="ER499" s="59"/>
      <c r="ES499" s="59"/>
      <c r="ET499" s="59"/>
      <c r="EU499" s="59"/>
      <c r="EV499" s="59"/>
      <c r="EW499" s="59"/>
      <c r="EX499" s="59"/>
      <c r="EY499" s="59"/>
      <c r="EZ499" s="59"/>
      <c r="FA499" s="59"/>
      <c r="FB499" s="59"/>
      <c r="FC499" s="59"/>
      <c r="FD499" s="59"/>
      <c r="FE499" s="59"/>
      <c r="FF499" s="59"/>
      <c r="FG499" s="59"/>
      <c r="FH499" s="59"/>
      <c r="FI499" s="59"/>
      <c r="FJ499" s="59"/>
      <c r="FK499" s="59"/>
      <c r="FL499" s="59"/>
      <c r="FM499" s="59"/>
      <c r="FN499" s="59"/>
      <c r="FO499" s="59"/>
      <c r="FP499" s="59"/>
      <c r="FQ499" s="59"/>
      <c r="FR499" s="59"/>
      <c r="FS499" s="59"/>
      <c r="FT499" s="59"/>
      <c r="FU499" s="59"/>
      <c r="FV499" s="59"/>
      <c r="FW499" s="59"/>
      <c r="FX499" s="59"/>
      <c r="FY499" s="59"/>
      <c r="FZ499" s="59"/>
      <c r="GA499" s="59"/>
      <c r="GB499" s="59"/>
      <c r="GC499" s="59"/>
      <c r="GD499" s="59"/>
      <c r="GE499" s="59"/>
      <c r="GF499" s="59"/>
      <c r="GG499" s="59"/>
      <c r="GH499" s="59"/>
      <c r="GI499" s="59"/>
      <c r="GJ499" s="59"/>
      <c r="GK499" s="59"/>
      <c r="GL499" s="59"/>
      <c r="GM499" s="59"/>
      <c r="GN499" s="59"/>
      <c r="GO499" s="59"/>
      <c r="GP499" s="59"/>
      <c r="GQ499" s="59"/>
      <c r="GR499" s="59"/>
      <c r="GS499" s="59"/>
      <c r="GT499" s="59"/>
      <c r="GU499" s="59"/>
      <c r="GV499" s="59"/>
      <c r="GW499" s="59"/>
      <c r="GX499" s="59"/>
      <c r="GY499" s="59"/>
      <c r="GZ499" s="59"/>
      <c r="HA499" s="59"/>
      <c r="HB499" s="59"/>
      <c r="HC499" s="59"/>
      <c r="HD499" s="59"/>
      <c r="HE499" s="59"/>
      <c r="HF499" s="59"/>
      <c r="HG499" s="59"/>
      <c r="HH499" s="59"/>
      <c r="HI499" s="59"/>
      <c r="HJ499" s="59"/>
      <c r="HK499" s="59"/>
      <c r="HL499" s="59"/>
      <c r="HM499" s="59"/>
      <c r="HN499" s="59"/>
      <c r="HO499" s="59"/>
      <c r="HP499" s="59"/>
      <c r="HQ499" s="59"/>
      <c r="HR499" s="59"/>
      <c r="HS499" s="59"/>
      <c r="HT499" s="59"/>
      <c r="HU499" s="59"/>
      <c r="HV499" s="59"/>
      <c r="HW499" s="59"/>
      <c r="HX499" s="59"/>
      <c r="HY499" s="59"/>
      <c r="HZ499" s="59"/>
      <c r="IA499" s="59"/>
      <c r="IB499" s="59"/>
      <c r="IC499" s="59"/>
      <c r="ID499" s="59"/>
      <c r="IE499" s="59"/>
      <c r="IF499" s="59"/>
      <c r="IG499" s="59"/>
      <c r="IH499" s="59"/>
      <c r="II499" s="59"/>
      <c r="IJ499" s="59"/>
      <c r="IK499" s="59"/>
      <c r="IL499" s="59"/>
      <c r="IM499" s="59"/>
      <c r="IN499" s="59"/>
      <c r="IO499" s="59"/>
      <c r="IP499" s="59"/>
      <c r="IQ499" s="59"/>
      <c r="IR499" s="59"/>
      <c r="IS499" s="59"/>
      <c r="IT499" s="59"/>
      <c r="IU499" s="59"/>
      <c r="IV499" s="59"/>
      <c r="IW499" s="59"/>
      <c r="IX499" s="59"/>
      <c r="IY499" s="59"/>
      <c r="IZ499" s="59"/>
      <c r="JA499" s="59"/>
      <c r="JB499" s="59"/>
      <c r="JC499" s="59"/>
      <c r="JD499" s="59"/>
      <c r="JE499" s="59"/>
      <c r="JF499" s="59"/>
      <c r="JG499" s="59"/>
      <c r="JH499" s="59"/>
      <c r="JI499" s="59"/>
      <c r="JJ499" s="59"/>
      <c r="JK499" s="59"/>
      <c r="JL499" s="59"/>
      <c r="JM499" s="59"/>
      <c r="JN499" s="59"/>
      <c r="JO499" s="59"/>
      <c r="JP499" s="59"/>
      <c r="JQ499" s="59"/>
      <c r="JR499" s="59"/>
      <c r="JS499" s="59"/>
      <c r="JT499" s="59"/>
      <c r="JU499" s="59"/>
      <c r="JV499" s="59"/>
      <c r="JW499" s="59"/>
      <c r="JX499" s="59"/>
      <c r="JY499" s="59"/>
      <c r="JZ499" s="59"/>
      <c r="KA499" s="59"/>
      <c r="KB499" s="59"/>
      <c r="KC499" s="59"/>
      <c r="KD499" s="59"/>
      <c r="KE499" s="59"/>
      <c r="KF499" s="59"/>
      <c r="KG499" s="59"/>
      <c r="KH499" s="59"/>
      <c r="KI499" s="59"/>
      <c r="KJ499" s="59"/>
      <c r="KK499" s="59"/>
      <c r="KL499" s="59"/>
      <c r="KM499" s="59"/>
      <c r="KN499" s="59"/>
      <c r="KO499" s="59"/>
      <c r="KP499" s="59"/>
      <c r="KQ499" s="59"/>
      <c r="KR499" s="59"/>
      <c r="KS499" s="59"/>
      <c r="KT499" s="59"/>
      <c r="KU499" s="59"/>
      <c r="KV499" s="59"/>
      <c r="KW499" s="59"/>
      <c r="KX499" s="59"/>
      <c r="KY499" s="59"/>
      <c r="KZ499" s="59"/>
      <c r="LA499" s="59"/>
      <c r="LB499" s="59"/>
      <c r="LC499" s="59"/>
      <c r="LD499" s="59"/>
      <c r="LE499" s="59"/>
      <c r="LF499" s="59"/>
      <c r="LG499" s="59"/>
      <c r="LH499" s="59"/>
      <c r="LI499" s="59"/>
      <c r="LJ499" s="59"/>
      <c r="LK499" s="59"/>
      <c r="LL499" s="59"/>
      <c r="LM499" s="59"/>
      <c r="LN499" s="59"/>
      <c r="LO499" s="59"/>
      <c r="LP499" s="59"/>
      <c r="LQ499" s="59"/>
      <c r="LR499" s="59"/>
      <c r="LS499" s="59"/>
      <c r="LT499" s="59"/>
      <c r="LU499" s="59"/>
      <c r="LV499" s="59"/>
      <c r="LW499" s="59"/>
      <c r="LX499" s="59"/>
      <c r="LY499" s="59"/>
      <c r="LZ499" s="59"/>
      <c r="MA499" s="59"/>
      <c r="MB499" s="59"/>
      <c r="MC499" s="59"/>
      <c r="MD499" s="59"/>
      <c r="ME499" s="59"/>
      <c r="MF499" s="59"/>
      <c r="MG499" s="59"/>
      <c r="MH499" s="59"/>
      <c r="MI499" s="59"/>
      <c r="MJ499" s="59"/>
      <c r="MK499" s="59"/>
      <c r="ML499" s="59"/>
      <c r="MM499" s="59"/>
      <c r="MN499" s="59"/>
      <c r="MO499" s="59"/>
      <c r="MP499" s="59"/>
      <c r="MQ499" s="59"/>
      <c r="MR499" s="59"/>
      <c r="MS499" s="59"/>
      <c r="MT499" s="59"/>
      <c r="MU499" s="59"/>
      <c r="MV499" s="59"/>
      <c r="MW499" s="59"/>
      <c r="MX499" s="59"/>
      <c r="MY499" s="59"/>
      <c r="MZ499" s="59"/>
      <c r="NA499" s="59"/>
      <c r="NB499" s="59"/>
      <c r="NC499" s="59"/>
      <c r="ND499" s="59"/>
      <c r="NE499" s="59"/>
      <c r="NF499" s="59"/>
      <c r="NG499" s="59"/>
      <c r="NH499" s="59"/>
      <c r="NI499" s="59"/>
      <c r="NJ499" s="59"/>
      <c r="NK499" s="59"/>
      <c r="NL499" s="59"/>
      <c r="NM499" s="59"/>
      <c r="NN499" s="59"/>
      <c r="NO499" s="59"/>
      <c r="NP499" s="59"/>
      <c r="NQ499" s="59"/>
      <c r="NR499" s="59"/>
      <c r="NS499" s="59"/>
      <c r="NT499" s="59"/>
      <c r="NU499" s="59"/>
      <c r="NV499" s="59"/>
      <c r="NW499" s="59"/>
      <c r="NX499" s="59"/>
      <c r="NY499" s="59"/>
      <c r="NZ499" s="59"/>
      <c r="OA499" s="59"/>
      <c r="OB499" s="59"/>
      <c r="OC499" s="59"/>
      <c r="OD499" s="59"/>
      <c r="OE499" s="59"/>
      <c r="OF499" s="59"/>
      <c r="OG499" s="59"/>
      <c r="OH499" s="59"/>
      <c r="OI499" s="59"/>
      <c r="OJ499" s="59"/>
      <c r="OK499" s="59"/>
      <c r="OL499" s="59"/>
      <c r="OM499" s="59"/>
      <c r="ON499" s="59"/>
      <c r="OO499" s="59"/>
      <c r="OP499" s="59"/>
      <c r="OQ499" s="59"/>
      <c r="OR499" s="59"/>
      <c r="OS499" s="59"/>
      <c r="OT499" s="59"/>
      <c r="OU499" s="59"/>
      <c r="OV499" s="59"/>
      <c r="OW499" s="59"/>
      <c r="OX499" s="59"/>
      <c r="OY499" s="59"/>
      <c r="OZ499" s="59"/>
      <c r="PA499" s="59"/>
      <c r="PB499" s="59"/>
      <c r="PC499" s="59"/>
      <c r="PD499" s="59"/>
      <c r="PE499" s="59"/>
      <c r="PF499" s="59"/>
      <c r="PG499" s="59"/>
      <c r="PH499" s="59"/>
      <c r="PI499" s="59"/>
      <c r="PJ499" s="59"/>
      <c r="PK499" s="59"/>
      <c r="PL499" s="59"/>
      <c r="PM499" s="59"/>
      <c r="PN499" s="59"/>
      <c r="PO499" s="59"/>
      <c r="PP499" s="59"/>
      <c r="PQ499" s="59"/>
      <c r="PR499" s="59"/>
      <c r="PS499" s="59"/>
      <c r="PT499" s="59"/>
      <c r="PU499" s="59"/>
      <c r="PV499" s="59"/>
      <c r="PW499" s="59"/>
      <c r="PX499" s="59"/>
      <c r="PY499" s="59"/>
      <c r="PZ499" s="59"/>
      <c r="QA499" s="59"/>
      <c r="QB499" s="59"/>
      <c r="QC499" s="59"/>
      <c r="QD499" s="59"/>
      <c r="QE499" s="59"/>
      <c r="QF499" s="59"/>
      <c r="QG499" s="59"/>
      <c r="QH499" s="59"/>
      <c r="QI499" s="59"/>
      <c r="QJ499" s="59"/>
      <c r="QK499" s="59"/>
      <c r="QL499" s="59"/>
      <c r="QM499" s="59"/>
      <c r="QN499" s="59"/>
      <c r="QO499" s="59"/>
      <c r="QP499" s="59"/>
      <c r="QQ499" s="59"/>
      <c r="QR499" s="59"/>
      <c r="QS499" s="59"/>
      <c r="QT499" s="59"/>
      <c r="QU499" s="59"/>
      <c r="QV499" s="59"/>
      <c r="QW499" s="59"/>
      <c r="QX499" s="59"/>
      <c r="QY499" s="59"/>
      <c r="QZ499" s="59"/>
      <c r="RA499" s="59"/>
      <c r="RB499" s="59"/>
      <c r="RC499" s="59"/>
      <c r="RD499" s="59"/>
      <c r="RE499" s="59"/>
      <c r="RF499" s="59"/>
      <c r="RG499" s="59"/>
      <c r="RH499" s="59"/>
      <c r="RI499" s="59"/>
      <c r="RJ499" s="59"/>
      <c r="RK499" s="59"/>
      <c r="RL499" s="59"/>
      <c r="RM499" s="59"/>
      <c r="RN499" s="59"/>
      <c r="RO499" s="59"/>
      <c r="RP499" s="59"/>
      <c r="RQ499" s="59"/>
      <c r="RR499" s="59"/>
      <c r="RS499" s="59"/>
      <c r="RT499" s="59"/>
      <c r="RU499" s="59"/>
      <c r="RV499" s="59"/>
      <c r="RW499" s="59"/>
      <c r="RX499" s="59"/>
      <c r="RY499" s="59"/>
      <c r="RZ499" s="59"/>
      <c r="SA499" s="59"/>
      <c r="SB499" s="59"/>
      <c r="SC499" s="59"/>
      <c r="SD499" s="59"/>
      <c r="SE499" s="59"/>
      <c r="SF499" s="59"/>
      <c r="SG499" s="59"/>
      <c r="SH499" s="59"/>
      <c r="SI499" s="59"/>
      <c r="SJ499" s="59"/>
      <c r="SK499" s="59"/>
      <c r="SL499" s="59"/>
      <c r="SM499" s="59"/>
      <c r="SN499" s="59"/>
      <c r="SO499" s="59"/>
      <c r="SP499" s="59"/>
      <c r="SQ499" s="59"/>
      <c r="SR499" s="59"/>
      <c r="SS499" s="59"/>
      <c r="ST499" s="59"/>
      <c r="SU499" s="59"/>
      <c r="SV499" s="59"/>
      <c r="SW499" s="59"/>
      <c r="SX499" s="59"/>
      <c r="SY499" s="59"/>
      <c r="SZ499" s="59"/>
      <c r="TA499" s="59"/>
      <c r="TB499" s="59"/>
      <c r="TC499" s="59"/>
      <c r="TD499" s="59"/>
      <c r="TE499" s="59"/>
      <c r="TF499" s="59"/>
      <c r="TG499" s="59"/>
      <c r="TH499" s="59"/>
      <c r="TI499" s="59"/>
      <c r="TJ499" s="59"/>
      <c r="TK499" s="59"/>
      <c r="TL499" s="59"/>
      <c r="TM499" s="59"/>
      <c r="TN499" s="59"/>
      <c r="TO499" s="59"/>
      <c r="TP499" s="59"/>
      <c r="TQ499" s="59"/>
      <c r="TR499" s="59"/>
      <c r="TS499" s="59"/>
      <c r="TT499" s="59"/>
      <c r="TU499" s="59"/>
      <c r="TV499" s="59"/>
      <c r="TW499" s="59"/>
      <c r="TX499" s="59"/>
      <c r="TY499" s="59"/>
      <c r="TZ499" s="59"/>
      <c r="UA499" s="59"/>
      <c r="UB499" s="59"/>
      <c r="UC499" s="59"/>
      <c r="UD499" s="59"/>
      <c r="UE499" s="59"/>
      <c r="UF499" s="59"/>
      <c r="UG499" s="59"/>
      <c r="UH499" s="59"/>
      <c r="UI499" s="59"/>
      <c r="UJ499" s="59"/>
      <c r="UK499" s="59"/>
      <c r="UL499" s="59"/>
      <c r="UM499" s="59"/>
      <c r="UN499" s="59"/>
      <c r="UO499" s="59"/>
      <c r="UP499" s="59"/>
      <c r="UQ499" s="59"/>
      <c r="UR499" s="59"/>
      <c r="US499" s="59"/>
      <c r="UT499" s="59"/>
      <c r="UU499" s="59"/>
      <c r="UV499" s="59"/>
      <c r="UW499" s="59"/>
      <c r="UX499" s="59"/>
      <c r="UY499" s="59"/>
      <c r="UZ499" s="59"/>
      <c r="VA499" s="59"/>
      <c r="VB499" s="59"/>
      <c r="VC499" s="59"/>
      <c r="VD499" s="59"/>
      <c r="VE499" s="59"/>
      <c r="VF499" s="59"/>
      <c r="VG499" s="59"/>
      <c r="VH499" s="59"/>
      <c r="VI499" s="59"/>
      <c r="VJ499" s="59"/>
      <c r="VK499" s="59"/>
      <c r="VL499" s="59"/>
      <c r="VM499" s="59"/>
      <c r="VN499" s="59"/>
      <c r="VO499" s="59"/>
      <c r="VP499" s="59"/>
      <c r="VQ499" s="59"/>
      <c r="VR499" s="59"/>
      <c r="VS499" s="59"/>
      <c r="VT499" s="59"/>
      <c r="VU499" s="59"/>
      <c r="VV499" s="59"/>
      <c r="VW499" s="59"/>
      <c r="VX499" s="59"/>
      <c r="VY499" s="59"/>
      <c r="VZ499" s="59"/>
      <c r="WA499" s="59"/>
      <c r="WB499" s="59"/>
      <c r="WC499" s="59"/>
      <c r="WD499" s="59"/>
      <c r="WE499" s="59"/>
      <c r="WF499" s="59"/>
      <c r="WG499" s="59"/>
      <c r="WH499" s="59"/>
      <c r="WI499" s="59"/>
      <c r="WJ499" s="59"/>
      <c r="WK499" s="59"/>
      <c r="WL499" s="59"/>
      <c r="WM499" s="59"/>
      <c r="WN499" s="59"/>
      <c r="WO499" s="59"/>
      <c r="WP499" s="59"/>
      <c r="WQ499" s="59"/>
      <c r="WR499" s="59"/>
      <c r="WS499" s="59"/>
      <c r="WT499" s="59"/>
      <c r="WU499" s="59"/>
      <c r="WV499" s="59"/>
      <c r="WW499" s="59"/>
      <c r="WX499" s="59"/>
      <c r="WY499" s="59"/>
      <c r="WZ499" s="59"/>
      <c r="XA499" s="59"/>
      <c r="XB499" s="59"/>
      <c r="XC499" s="59"/>
      <c r="XD499" s="59"/>
      <c r="XE499" s="59"/>
      <c r="XF499" s="59"/>
      <c r="XG499" s="59"/>
      <c r="XH499" s="59"/>
      <c r="XI499" s="59"/>
      <c r="XJ499" s="59"/>
      <c r="XK499" s="59"/>
      <c r="XL499" s="59"/>
      <c r="XM499" s="59"/>
      <c r="XN499" s="59"/>
      <c r="XO499" s="59"/>
      <c r="XP499" s="59"/>
      <c r="XQ499" s="59"/>
      <c r="XR499" s="59"/>
      <c r="XS499" s="59"/>
      <c r="XT499" s="59"/>
      <c r="XU499" s="59"/>
      <c r="XV499" s="59"/>
      <c r="XW499" s="59"/>
      <c r="XX499" s="59"/>
      <c r="XY499" s="59"/>
      <c r="XZ499" s="59"/>
      <c r="YA499" s="59"/>
      <c r="YB499" s="59"/>
      <c r="YC499" s="59"/>
      <c r="YD499" s="59"/>
      <c r="YE499" s="59"/>
      <c r="YF499" s="59"/>
      <c r="YG499" s="59"/>
      <c r="YH499" s="59"/>
      <c r="YI499" s="59"/>
      <c r="YJ499" s="59"/>
      <c r="YK499" s="59"/>
      <c r="YL499" s="59"/>
      <c r="YM499" s="59"/>
      <c r="YN499" s="59"/>
      <c r="YO499" s="59"/>
      <c r="YP499" s="59"/>
      <c r="YQ499" s="59"/>
      <c r="YR499" s="59"/>
      <c r="YS499" s="59"/>
      <c r="YT499" s="59"/>
      <c r="YU499" s="59"/>
      <c r="YV499" s="59"/>
      <c r="YW499" s="59"/>
      <c r="YX499" s="59"/>
      <c r="YY499" s="59"/>
      <c r="YZ499" s="59"/>
      <c r="ZA499" s="59"/>
      <c r="ZB499" s="59"/>
      <c r="ZC499" s="59"/>
      <c r="ZD499" s="59"/>
      <c r="ZE499" s="59"/>
      <c r="ZF499" s="59"/>
      <c r="ZG499" s="59"/>
      <c r="ZH499" s="59"/>
      <c r="ZI499" s="59"/>
      <c r="ZJ499" s="59"/>
      <c r="ZK499" s="59"/>
      <c r="ZL499" s="59"/>
      <c r="ZM499" s="59"/>
      <c r="ZN499" s="59"/>
      <c r="ZO499" s="59"/>
      <c r="ZP499" s="59"/>
      <c r="ZQ499" s="59"/>
      <c r="ZR499" s="59"/>
      <c r="ZS499" s="59"/>
      <c r="ZT499" s="59"/>
      <c r="ZU499" s="59"/>
      <c r="ZV499" s="59"/>
      <c r="ZW499" s="59"/>
      <c r="ZX499" s="59"/>
      <c r="ZY499" s="59"/>
      <c r="ZZ499" s="59"/>
      <c r="AAA499" s="59"/>
      <c r="AAB499" s="59"/>
      <c r="AAC499" s="59"/>
      <c r="AAD499" s="59"/>
      <c r="AAE499" s="59"/>
      <c r="AAF499" s="59"/>
      <c r="AAG499" s="59"/>
      <c r="AAH499" s="59"/>
      <c r="AAI499" s="59"/>
      <c r="AAJ499" s="59"/>
      <c r="AAK499" s="59"/>
      <c r="AAL499" s="59"/>
      <c r="AAM499" s="59"/>
      <c r="AAN499" s="59"/>
      <c r="AAO499" s="59"/>
      <c r="AAP499" s="59"/>
      <c r="AAQ499" s="59"/>
      <c r="AAR499" s="59"/>
      <c r="AAS499" s="59"/>
      <c r="AAT499" s="59"/>
      <c r="AAU499" s="59"/>
      <c r="AAV499" s="59"/>
      <c r="AAW499" s="59"/>
      <c r="AAX499" s="59"/>
      <c r="AAY499" s="59"/>
      <c r="AAZ499" s="59"/>
      <c r="ABA499" s="59"/>
      <c r="ABB499" s="59"/>
      <c r="ABC499" s="59"/>
      <c r="ABD499" s="59"/>
      <c r="ABE499" s="59"/>
      <c r="ABF499" s="59"/>
      <c r="ABG499" s="59"/>
      <c r="ABH499" s="59"/>
      <c r="ABI499" s="59"/>
      <c r="ABJ499" s="59"/>
      <c r="ABK499" s="59"/>
      <c r="ABL499" s="59"/>
      <c r="ABM499" s="59"/>
      <c r="ABN499" s="59"/>
      <c r="ABO499" s="59"/>
      <c r="ABP499" s="59"/>
      <c r="ABQ499" s="59"/>
      <c r="ABR499" s="59"/>
      <c r="ABS499" s="59"/>
      <c r="ABT499" s="59"/>
      <c r="ABU499" s="59"/>
      <c r="ABV499" s="59"/>
      <c r="ABW499" s="59"/>
      <c r="ABX499" s="59"/>
      <c r="ABY499" s="59"/>
      <c r="ABZ499" s="59"/>
      <c r="ACA499" s="59"/>
      <c r="ACB499" s="59"/>
      <c r="ACC499" s="59"/>
      <c r="ACD499" s="59"/>
      <c r="ACE499" s="59"/>
      <c r="ACF499" s="59"/>
      <c r="ACG499" s="59"/>
      <c r="ACH499" s="59"/>
      <c r="ACI499" s="59"/>
      <c r="ACJ499" s="59"/>
      <c r="ACK499" s="59"/>
      <c r="ACL499" s="59"/>
      <c r="ACM499" s="59"/>
      <c r="ACN499" s="59"/>
      <c r="ACO499" s="59"/>
      <c r="ACP499" s="59"/>
      <c r="ACQ499" s="59"/>
      <c r="ACR499" s="59"/>
      <c r="ACS499" s="59"/>
      <c r="ACT499" s="59"/>
      <c r="ACU499" s="59"/>
      <c r="ACV499" s="59"/>
      <c r="ACW499" s="59"/>
      <c r="ACX499" s="59"/>
      <c r="ACY499" s="59"/>
      <c r="ACZ499" s="59"/>
      <c r="ADA499" s="59"/>
      <c r="ADB499" s="59"/>
      <c r="ADC499" s="59"/>
      <c r="ADD499" s="59"/>
      <c r="ADE499" s="59"/>
      <c r="ADF499" s="59"/>
      <c r="ADG499" s="59"/>
      <c r="ADH499" s="59"/>
      <c r="ADI499" s="59"/>
      <c r="ADJ499" s="59"/>
      <c r="ADK499" s="59"/>
      <c r="ADL499" s="59"/>
      <c r="ADM499" s="59"/>
      <c r="ADN499" s="59"/>
      <c r="ADO499" s="59"/>
      <c r="ADP499" s="59"/>
      <c r="ADQ499" s="59"/>
      <c r="ADR499" s="59"/>
      <c r="ADS499" s="59"/>
      <c r="ADT499" s="59"/>
      <c r="ADU499" s="59"/>
      <c r="ADV499" s="59"/>
      <c r="ADW499" s="59"/>
      <c r="ADX499" s="59"/>
      <c r="ADY499" s="59"/>
      <c r="ADZ499" s="59"/>
      <c r="AEA499" s="59"/>
      <c r="AEB499" s="59"/>
      <c r="AEC499" s="59"/>
      <c r="AED499" s="59"/>
      <c r="AEE499" s="59"/>
      <c r="AEF499" s="59"/>
      <c r="AEG499" s="59"/>
      <c r="AEH499" s="59"/>
      <c r="AEI499" s="59"/>
      <c r="AEJ499" s="59"/>
      <c r="AEK499" s="59"/>
      <c r="AEL499" s="59"/>
      <c r="AEM499" s="59"/>
      <c r="AEN499" s="59"/>
      <c r="AEO499" s="59"/>
      <c r="AEP499" s="59"/>
      <c r="AEQ499" s="59"/>
      <c r="AER499" s="59"/>
      <c r="AES499" s="59"/>
      <c r="AET499" s="59"/>
      <c r="AEU499" s="59"/>
      <c r="AEV499" s="59"/>
      <c r="AEW499" s="59"/>
      <c r="AEX499" s="59"/>
      <c r="AEY499" s="59"/>
      <c r="AEZ499" s="59"/>
      <c r="AFA499" s="59"/>
      <c r="AFB499" s="59"/>
      <c r="AFC499" s="59"/>
      <c r="AFD499" s="59"/>
      <c r="AFE499" s="59"/>
      <c r="AFF499" s="59"/>
      <c r="AFG499" s="59"/>
      <c r="AFH499" s="59"/>
      <c r="AFI499" s="59"/>
      <c r="AFJ499" s="59"/>
      <c r="AFK499" s="59"/>
      <c r="AFL499" s="59"/>
      <c r="AFM499" s="59"/>
      <c r="AFN499" s="59"/>
      <c r="AFO499" s="59"/>
      <c r="AFP499" s="59"/>
      <c r="AFQ499" s="59"/>
      <c r="AFR499" s="59"/>
      <c r="AFS499" s="59"/>
      <c r="AFT499" s="59"/>
      <c r="AFU499" s="59"/>
      <c r="AFV499" s="59"/>
      <c r="AFW499" s="59"/>
      <c r="AFX499" s="59"/>
      <c r="AFY499" s="59"/>
      <c r="AFZ499" s="59"/>
      <c r="AGA499" s="59"/>
      <c r="AGB499" s="59"/>
      <c r="AGC499" s="59"/>
      <c r="AGD499" s="59"/>
      <c r="AGE499" s="59"/>
      <c r="AGF499" s="59"/>
      <c r="AGG499" s="59"/>
      <c r="AGH499" s="59"/>
      <c r="AGI499" s="59"/>
      <c r="AGJ499" s="59"/>
      <c r="AGK499" s="59"/>
      <c r="AGL499" s="59"/>
      <c r="AGM499" s="59"/>
      <c r="AGN499" s="59"/>
      <c r="AGO499" s="59"/>
      <c r="AGP499" s="59"/>
      <c r="AGQ499" s="59"/>
      <c r="AGR499" s="59"/>
      <c r="AGS499" s="59"/>
      <c r="AGT499" s="59"/>
      <c r="AGU499" s="59"/>
      <c r="AGV499" s="59"/>
      <c r="AGW499" s="59"/>
      <c r="AGX499" s="59"/>
      <c r="AGY499" s="59"/>
      <c r="AGZ499" s="59"/>
      <c r="AHA499" s="59"/>
      <c r="AHB499" s="59"/>
      <c r="AHC499" s="59"/>
      <c r="AHD499" s="59"/>
      <c r="AHE499" s="59"/>
      <c r="AHF499" s="59"/>
      <c r="AHG499" s="59"/>
      <c r="AHH499" s="59"/>
      <c r="AHI499" s="59"/>
      <c r="AHJ499" s="59"/>
      <c r="AHK499" s="59"/>
      <c r="AHL499" s="59"/>
      <c r="AHM499" s="59"/>
      <c r="AHN499" s="59"/>
      <c r="AHO499" s="59"/>
      <c r="AHP499" s="59"/>
      <c r="AHQ499" s="59"/>
      <c r="AHR499" s="59"/>
      <c r="AHS499" s="59"/>
      <c r="AHT499" s="59"/>
      <c r="AHU499" s="59"/>
      <c r="AHV499" s="59"/>
      <c r="AHW499" s="59"/>
      <c r="AHX499" s="59"/>
      <c r="AHY499" s="59"/>
      <c r="AHZ499" s="59"/>
      <c r="AIA499" s="59"/>
      <c r="AIB499" s="59"/>
      <c r="AIC499" s="59"/>
      <c r="AID499" s="59"/>
      <c r="AIE499" s="59"/>
      <c r="AIF499" s="59"/>
      <c r="AIG499" s="59"/>
      <c r="AIH499" s="59"/>
      <c r="AII499" s="59"/>
      <c r="AIJ499" s="59"/>
      <c r="AIK499" s="59"/>
      <c r="AIL499" s="59"/>
      <c r="AIM499" s="59"/>
      <c r="AIN499" s="59"/>
      <c r="AIO499" s="59"/>
      <c r="AIP499" s="59"/>
      <c r="AIQ499" s="59"/>
      <c r="AIR499" s="59"/>
      <c r="AIS499" s="59"/>
      <c r="AIT499" s="59"/>
      <c r="AIU499" s="59"/>
      <c r="AIV499" s="59"/>
      <c r="AIW499" s="59"/>
      <c r="AIX499" s="59"/>
      <c r="AIY499" s="59"/>
      <c r="AIZ499" s="59"/>
      <c r="AJA499" s="59"/>
      <c r="AJB499" s="59"/>
      <c r="AJC499" s="59"/>
      <c r="AJD499" s="59"/>
      <c r="AJE499" s="59"/>
      <c r="AJF499" s="59"/>
      <c r="AJG499" s="59"/>
      <c r="AJH499" s="59"/>
      <c r="AJI499" s="59"/>
      <c r="AJJ499" s="59"/>
      <c r="AJK499" s="59"/>
      <c r="AJL499" s="59"/>
      <c r="AJM499" s="59"/>
      <c r="AJN499" s="59"/>
      <c r="AJO499" s="59"/>
      <c r="AJP499" s="59"/>
      <c r="AJQ499" s="59"/>
      <c r="AJR499" s="59"/>
      <c r="AJS499" s="59"/>
      <c r="AJT499" s="59"/>
      <c r="AJU499" s="59"/>
      <c r="AJV499" s="59"/>
      <c r="AJW499" s="59"/>
      <c r="AJX499" s="59"/>
      <c r="AJY499" s="59"/>
      <c r="AJZ499" s="59"/>
      <c r="AKA499" s="59"/>
      <c r="AKB499" s="59"/>
      <c r="AKC499" s="59"/>
      <c r="AKD499" s="59"/>
      <c r="AKE499" s="59"/>
      <c r="AKF499" s="59"/>
      <c r="AKG499" s="59"/>
      <c r="AKH499" s="59"/>
      <c r="AKI499" s="59"/>
      <c r="AKJ499" s="59"/>
      <c r="AKK499" s="59"/>
      <c r="AKL499" s="59"/>
      <c r="AKM499" s="59"/>
      <c r="AKN499" s="59"/>
      <c r="AKO499" s="59"/>
      <c r="AKP499" s="59"/>
      <c r="AKQ499" s="59"/>
      <c r="AKR499" s="59"/>
      <c r="AKS499" s="59"/>
      <c r="AKT499" s="59"/>
      <c r="AKU499" s="59"/>
      <c r="AKV499" s="59"/>
      <c r="AKW499" s="59"/>
      <c r="AKX499" s="59"/>
      <c r="AKY499" s="59"/>
      <c r="AKZ499" s="59"/>
      <c r="ALA499" s="59"/>
      <c r="ALB499" s="59"/>
      <c r="ALC499" s="59"/>
      <c r="ALD499" s="59"/>
      <c r="ALE499" s="59"/>
      <c r="ALF499" s="59"/>
      <c r="ALG499" s="59"/>
      <c r="ALH499" s="59"/>
      <c r="ALI499" s="59"/>
      <c r="ALJ499" s="59"/>
      <c r="ALK499" s="59"/>
      <c r="ALL499" s="59"/>
      <c r="ALM499" s="59"/>
      <c r="ALN499" s="59"/>
      <c r="ALO499" s="59"/>
      <c r="ALP499" s="59"/>
      <c r="ALQ499" s="59"/>
      <c r="ALR499" s="59"/>
      <c r="ALS499" s="59"/>
      <c r="ALT499" s="59"/>
      <c r="ALU499" s="59"/>
      <c r="ALV499" s="59"/>
      <c r="ALW499" s="59"/>
      <c r="ALX499" s="59"/>
      <c r="ALY499" s="59"/>
      <c r="ALZ499" s="59"/>
      <c r="AMA499" s="59"/>
      <c r="AMB499" s="59"/>
      <c r="AMC499" s="59"/>
      <c r="AMD499" s="59"/>
      <c r="AME499" s="59"/>
      <c r="AMF499" s="59"/>
      <c r="AMG499" s="59"/>
      <c r="AMH499" s="59"/>
      <c r="AMI499" s="59"/>
      <c r="AMJ499" s="59"/>
      <c r="AMK499" s="59"/>
      <c r="AML499" s="59"/>
      <c r="AMM499" s="59"/>
      <c r="AMN499" s="59"/>
      <c r="AMO499" s="59"/>
      <c r="AMP499" s="59"/>
      <c r="AMQ499" s="59"/>
      <c r="AMR499" s="59"/>
      <c r="AMS499" s="59"/>
      <c r="AMT499" s="59"/>
      <c r="AMU499" s="59"/>
      <c r="AMV499" s="59"/>
      <c r="AMW499" s="59"/>
      <c r="AMX499" s="59"/>
      <c r="AMY499" s="59"/>
      <c r="AMZ499" s="59"/>
      <c r="ANA499" s="59"/>
      <c r="ANB499" s="59"/>
      <c r="ANC499" s="59"/>
      <c r="AND499" s="59"/>
      <c r="ANE499" s="59"/>
      <c r="ANF499" s="59"/>
      <c r="ANG499" s="59"/>
      <c r="ANH499" s="59"/>
      <c r="ANI499" s="59"/>
      <c r="ANJ499" s="59"/>
      <c r="ANK499" s="59"/>
      <c r="ANL499" s="59"/>
      <c r="ANM499" s="59"/>
      <c r="ANN499" s="59"/>
      <c r="ANO499" s="59"/>
      <c r="ANP499" s="59"/>
      <c r="ANQ499" s="59"/>
      <c r="ANR499" s="59"/>
      <c r="ANS499" s="59"/>
      <c r="ANT499" s="59"/>
      <c r="ANU499" s="59"/>
      <c r="ANV499" s="59"/>
      <c r="ANW499" s="59"/>
      <c r="ANX499" s="59"/>
      <c r="ANY499" s="59"/>
      <c r="ANZ499" s="59"/>
      <c r="AOA499" s="59"/>
      <c r="AOB499" s="59"/>
      <c r="AOC499" s="59"/>
      <c r="AOD499" s="59"/>
      <c r="AOE499" s="59"/>
      <c r="AOF499" s="59"/>
      <c r="AOG499" s="59"/>
      <c r="AOH499" s="59"/>
      <c r="AOI499" s="59"/>
      <c r="AOJ499" s="59"/>
      <c r="AOK499" s="59"/>
      <c r="AOL499" s="59"/>
      <c r="AOM499" s="59"/>
      <c r="AON499" s="59"/>
      <c r="AOO499" s="59"/>
      <c r="AOP499" s="59"/>
      <c r="AOQ499" s="59"/>
      <c r="AOR499" s="59"/>
      <c r="AOS499" s="59"/>
      <c r="AOT499" s="59"/>
      <c r="AOU499" s="59"/>
      <c r="AOV499" s="59"/>
      <c r="AOW499" s="59"/>
      <c r="AOX499" s="59"/>
      <c r="AOY499" s="59"/>
      <c r="AOZ499" s="59"/>
      <c r="APA499" s="59"/>
      <c r="APB499" s="59"/>
      <c r="APC499" s="59"/>
      <c r="APD499" s="59"/>
      <c r="APE499" s="59"/>
      <c r="APF499" s="59"/>
      <c r="APG499" s="59"/>
      <c r="APH499" s="59"/>
      <c r="API499" s="59"/>
      <c r="APJ499" s="59"/>
      <c r="APK499" s="59"/>
      <c r="APL499" s="59"/>
      <c r="APM499" s="59"/>
      <c r="APN499" s="59"/>
      <c r="APO499" s="59"/>
      <c r="APP499" s="59"/>
      <c r="APQ499" s="59"/>
      <c r="APR499" s="59"/>
      <c r="APS499" s="59"/>
      <c r="APT499" s="59"/>
      <c r="APU499" s="59"/>
      <c r="APV499" s="59"/>
      <c r="APW499" s="59"/>
      <c r="APX499" s="59"/>
      <c r="APY499" s="59"/>
      <c r="APZ499" s="59"/>
      <c r="AQA499" s="59"/>
      <c r="AQB499" s="59"/>
      <c r="AQC499" s="59"/>
      <c r="AQD499" s="59"/>
      <c r="AQE499" s="59"/>
      <c r="AQF499" s="59"/>
      <c r="AQG499" s="59"/>
      <c r="AQH499" s="59"/>
      <c r="AQI499" s="59"/>
      <c r="AQJ499" s="59"/>
      <c r="AQK499" s="59"/>
      <c r="AQL499" s="59"/>
      <c r="AQM499" s="59"/>
      <c r="AQN499" s="59"/>
      <c r="AQO499" s="59"/>
      <c r="AQP499" s="59"/>
      <c r="AQQ499" s="59"/>
      <c r="AQR499" s="59"/>
      <c r="AQS499" s="59"/>
      <c r="AQT499" s="59"/>
      <c r="AQU499" s="59"/>
      <c r="AQV499" s="59"/>
      <c r="AQW499" s="59"/>
      <c r="AQX499" s="59"/>
      <c r="AQY499" s="59"/>
      <c r="AQZ499" s="59"/>
      <c r="ARA499" s="59"/>
      <c r="ARB499" s="59"/>
      <c r="ARC499" s="59"/>
      <c r="ARD499" s="59"/>
      <c r="ARE499" s="59"/>
      <c r="ARF499" s="59"/>
      <c r="ARG499" s="59"/>
      <c r="ARH499" s="59"/>
      <c r="ARI499" s="59"/>
      <c r="ARJ499" s="59"/>
      <c r="ARK499" s="59"/>
      <c r="ARL499" s="59"/>
      <c r="ARM499" s="59"/>
      <c r="ARN499" s="59"/>
      <c r="ARO499" s="59"/>
      <c r="ARP499" s="59"/>
      <c r="ARQ499" s="59"/>
      <c r="ARR499" s="59"/>
      <c r="ARS499" s="59"/>
      <c r="ART499" s="59"/>
      <c r="ARU499" s="59"/>
      <c r="ARV499" s="59"/>
      <c r="ARW499" s="59"/>
      <c r="ARX499" s="59"/>
      <c r="ARY499" s="59"/>
      <c r="ARZ499" s="59"/>
      <c r="ASA499" s="59"/>
      <c r="ASB499" s="59"/>
      <c r="ASC499" s="59"/>
      <c r="ASD499" s="59"/>
      <c r="ASE499" s="59"/>
      <c r="ASF499" s="59"/>
      <c r="ASG499" s="59"/>
      <c r="ASH499" s="59"/>
      <c r="ASI499" s="59"/>
      <c r="ASJ499" s="59"/>
      <c r="ASK499" s="59"/>
      <c r="ASL499" s="59"/>
      <c r="ASM499" s="59"/>
      <c r="ASN499" s="59"/>
      <c r="ASO499" s="59"/>
      <c r="ASP499" s="59"/>
      <c r="ASQ499" s="59"/>
      <c r="ASR499" s="59"/>
      <c r="ASS499" s="59"/>
      <c r="AST499" s="59"/>
      <c r="ASU499" s="59"/>
      <c r="ASV499" s="59"/>
      <c r="ASW499" s="59"/>
      <c r="ASX499" s="59"/>
      <c r="ASY499" s="59"/>
      <c r="ASZ499" s="59"/>
      <c r="ATA499" s="59"/>
      <c r="ATB499" s="59"/>
      <c r="ATC499" s="59"/>
      <c r="ATD499" s="59"/>
      <c r="ATE499" s="59"/>
      <c r="ATF499" s="59"/>
      <c r="ATG499" s="59"/>
      <c r="ATH499" s="59"/>
      <c r="ATI499" s="59"/>
      <c r="ATJ499" s="59"/>
      <c r="ATK499" s="59"/>
      <c r="ATL499" s="59"/>
      <c r="ATM499" s="59"/>
      <c r="ATN499" s="59"/>
      <c r="ATO499" s="59"/>
      <c r="ATP499" s="59"/>
      <c r="ATQ499" s="59"/>
      <c r="ATR499" s="59"/>
      <c r="ATS499" s="59"/>
      <c r="ATT499" s="59"/>
      <c r="ATU499" s="59"/>
      <c r="ATV499" s="59"/>
      <c r="ATW499" s="59"/>
      <c r="ATX499" s="59"/>
      <c r="ATY499" s="59"/>
      <c r="ATZ499" s="59"/>
      <c r="AUA499" s="59"/>
      <c r="AUB499" s="59"/>
      <c r="AUC499" s="59"/>
      <c r="AUD499" s="59"/>
      <c r="AUE499" s="59"/>
      <c r="AUF499" s="59"/>
      <c r="AUG499" s="59"/>
      <c r="AUH499" s="59"/>
      <c r="AUI499" s="59"/>
      <c r="AUJ499" s="59"/>
      <c r="AUK499" s="59"/>
      <c r="AUL499" s="59"/>
      <c r="AUM499" s="59"/>
      <c r="AUN499" s="59"/>
      <c r="AUO499" s="59"/>
      <c r="AUP499" s="59"/>
      <c r="AUQ499" s="59"/>
      <c r="AUR499" s="59"/>
      <c r="AUS499" s="59"/>
      <c r="AUT499" s="59"/>
      <c r="AUU499" s="59"/>
      <c r="AUV499" s="59"/>
      <c r="AUW499" s="59"/>
      <c r="AUX499" s="59"/>
      <c r="AUY499" s="59"/>
      <c r="AUZ499" s="59"/>
      <c r="AVA499" s="59"/>
      <c r="AVB499" s="59"/>
      <c r="AVC499" s="59"/>
      <c r="AVD499" s="59"/>
      <c r="AVE499" s="59"/>
      <c r="AVF499" s="59"/>
      <c r="AVG499" s="59"/>
      <c r="AVH499" s="59"/>
      <c r="AVI499" s="59"/>
      <c r="AVJ499" s="59"/>
      <c r="AVK499" s="59"/>
      <c r="AVL499" s="59"/>
      <c r="AVM499" s="59"/>
      <c r="AVN499" s="59"/>
      <c r="AVO499" s="59"/>
      <c r="AVP499" s="59"/>
      <c r="AVQ499" s="59"/>
      <c r="AVR499" s="59"/>
      <c r="AVS499" s="59"/>
      <c r="AVT499" s="59"/>
      <c r="AVU499" s="59"/>
      <c r="AVV499" s="59"/>
      <c r="AVW499" s="59"/>
      <c r="AVX499" s="59"/>
      <c r="AVY499" s="59"/>
      <c r="AVZ499" s="59"/>
      <c r="AWA499" s="59"/>
      <c r="AWB499" s="59"/>
      <c r="AWC499" s="59"/>
      <c r="AWD499" s="59"/>
      <c r="AWE499" s="59"/>
      <c r="AWF499" s="59"/>
      <c r="AWG499" s="59"/>
      <c r="AWH499" s="59"/>
      <c r="AWI499" s="59"/>
      <c r="AWJ499" s="59"/>
      <c r="AWK499" s="59"/>
      <c r="AWL499" s="59"/>
      <c r="AWM499" s="59"/>
      <c r="AWN499" s="59"/>
      <c r="AWO499" s="59"/>
      <c r="AWP499" s="59"/>
      <c r="AWQ499" s="59"/>
      <c r="AWR499" s="59"/>
      <c r="AWS499" s="59"/>
      <c r="AWT499" s="59"/>
      <c r="AWU499" s="59"/>
      <c r="AWV499" s="59"/>
      <c r="AWW499" s="59"/>
      <c r="AWX499" s="59"/>
      <c r="AWY499" s="59"/>
      <c r="AWZ499" s="59"/>
      <c r="AXA499" s="59"/>
      <c r="AXB499" s="59"/>
      <c r="AXC499" s="59"/>
      <c r="AXD499" s="59"/>
      <c r="AXE499" s="59"/>
      <c r="AXF499" s="59"/>
      <c r="AXG499" s="59"/>
      <c r="AXH499" s="59"/>
      <c r="AXI499" s="59"/>
      <c r="AXJ499" s="59"/>
      <c r="AXK499" s="59"/>
      <c r="AXL499" s="59"/>
      <c r="AXM499" s="59"/>
      <c r="AXN499" s="59"/>
      <c r="AXO499" s="59"/>
      <c r="AXP499" s="59"/>
      <c r="AXQ499" s="59"/>
      <c r="AXR499" s="59"/>
      <c r="AXS499" s="59"/>
      <c r="AXT499" s="59"/>
      <c r="AXU499" s="59"/>
      <c r="AXV499" s="59"/>
      <c r="AXW499" s="59"/>
      <c r="AXX499" s="59"/>
      <c r="AXY499" s="59"/>
      <c r="AXZ499" s="59"/>
      <c r="AYA499" s="59"/>
      <c r="AYB499" s="59"/>
      <c r="AYC499" s="59"/>
      <c r="AYD499" s="59"/>
      <c r="AYE499" s="59"/>
      <c r="AYF499" s="59"/>
      <c r="AYG499" s="59"/>
      <c r="AYH499" s="59"/>
      <c r="AYI499" s="59"/>
      <c r="AYJ499" s="59"/>
      <c r="AYK499" s="59"/>
      <c r="AYL499" s="59"/>
      <c r="AYM499" s="59"/>
      <c r="AYN499" s="59"/>
      <c r="AYO499" s="59"/>
      <c r="AYP499" s="59"/>
      <c r="AYQ499" s="59"/>
      <c r="AYR499" s="59"/>
      <c r="AYS499" s="59"/>
      <c r="AYT499" s="59"/>
      <c r="AYU499" s="59"/>
      <c r="AYV499" s="59"/>
      <c r="AYW499" s="59"/>
      <c r="AYX499" s="59"/>
      <c r="AYY499" s="59"/>
      <c r="AYZ499" s="59"/>
      <c r="AZA499" s="59"/>
      <c r="AZB499" s="59"/>
      <c r="AZC499" s="59"/>
      <c r="AZD499" s="59"/>
      <c r="AZE499" s="59"/>
      <c r="AZF499" s="59"/>
      <c r="AZG499" s="59"/>
      <c r="AZH499" s="59"/>
      <c r="AZI499" s="59"/>
      <c r="AZJ499" s="59"/>
      <c r="AZK499" s="59"/>
      <c r="AZL499" s="59"/>
      <c r="AZM499" s="59"/>
      <c r="AZN499" s="59"/>
      <c r="AZO499" s="59"/>
      <c r="AZP499" s="59"/>
      <c r="AZQ499" s="59"/>
      <c r="AZR499" s="59"/>
      <c r="AZS499" s="59"/>
      <c r="AZT499" s="59"/>
      <c r="AZU499" s="59"/>
      <c r="AZV499" s="59"/>
      <c r="AZW499" s="59"/>
      <c r="AZX499" s="59"/>
      <c r="AZY499" s="59"/>
      <c r="AZZ499" s="59"/>
      <c r="BAA499" s="59"/>
      <c r="BAB499" s="59"/>
      <c r="BAC499" s="59"/>
      <c r="BAD499" s="59"/>
      <c r="BAE499" s="59"/>
      <c r="BAF499" s="59"/>
      <c r="BAG499" s="59"/>
      <c r="BAH499" s="59"/>
      <c r="BAI499" s="59"/>
      <c r="BAJ499" s="59"/>
      <c r="BAK499" s="59"/>
      <c r="BAL499" s="59"/>
      <c r="BAM499" s="59"/>
      <c r="BAN499" s="59"/>
      <c r="BAO499" s="59"/>
      <c r="BAP499" s="59"/>
      <c r="BAQ499" s="59"/>
      <c r="BAR499" s="59"/>
      <c r="BAS499" s="59"/>
      <c r="BAT499" s="59"/>
      <c r="BAU499" s="59"/>
      <c r="BAV499" s="59"/>
      <c r="BAW499" s="59"/>
      <c r="BAX499" s="59"/>
      <c r="BAY499" s="59"/>
      <c r="BAZ499" s="59"/>
      <c r="BBA499" s="59"/>
      <c r="BBB499" s="59"/>
      <c r="BBC499" s="59"/>
      <c r="BBD499" s="59"/>
      <c r="BBE499" s="59"/>
      <c r="BBF499" s="59"/>
      <c r="BBG499" s="59"/>
      <c r="BBH499" s="59"/>
      <c r="BBI499" s="59"/>
      <c r="BBJ499" s="59"/>
      <c r="BBK499" s="59"/>
      <c r="BBL499" s="59"/>
      <c r="BBM499" s="59"/>
      <c r="BBN499" s="59"/>
      <c r="BBO499" s="59"/>
      <c r="BBP499" s="59"/>
      <c r="BBQ499" s="59"/>
      <c r="BBR499" s="59"/>
      <c r="BBS499" s="59"/>
      <c r="BBT499" s="59"/>
      <c r="BBU499" s="59"/>
      <c r="BBV499" s="59"/>
      <c r="BBW499" s="59"/>
      <c r="BBX499" s="59"/>
      <c r="BBY499" s="59"/>
      <c r="BBZ499" s="59"/>
      <c r="BCA499" s="59"/>
      <c r="BCB499" s="59"/>
      <c r="BCC499" s="59"/>
      <c r="BCD499" s="59"/>
      <c r="BCE499" s="59"/>
      <c r="BCF499" s="59"/>
      <c r="BCG499" s="59"/>
      <c r="BCH499" s="59"/>
      <c r="BCI499" s="59"/>
      <c r="BCJ499" s="59"/>
      <c r="BCK499" s="59"/>
      <c r="BCL499" s="59"/>
      <c r="BCM499" s="59"/>
      <c r="BCN499" s="59"/>
      <c r="BCO499" s="59"/>
      <c r="BCP499" s="59"/>
      <c r="BCQ499" s="59"/>
      <c r="BCR499" s="59"/>
      <c r="BCS499" s="59"/>
      <c r="BCT499" s="59"/>
      <c r="BCU499" s="59"/>
      <c r="BCV499" s="59"/>
      <c r="BCW499" s="59"/>
      <c r="BCX499" s="59"/>
      <c r="BCY499" s="59"/>
      <c r="BCZ499" s="59"/>
      <c r="BDA499" s="59"/>
      <c r="BDB499" s="59"/>
      <c r="BDC499" s="59"/>
      <c r="BDD499" s="59"/>
      <c r="BDE499" s="59"/>
      <c r="BDF499" s="59"/>
      <c r="BDG499" s="59"/>
      <c r="BDH499" s="59"/>
      <c r="BDI499" s="59"/>
      <c r="BDJ499" s="59"/>
      <c r="BDK499" s="59"/>
      <c r="BDL499" s="59"/>
      <c r="BDM499" s="59"/>
      <c r="BDN499" s="59"/>
      <c r="BDO499" s="59"/>
      <c r="BDP499" s="59"/>
      <c r="BDQ499" s="59"/>
      <c r="BDR499" s="59"/>
      <c r="BDS499" s="59"/>
      <c r="BDT499" s="59"/>
      <c r="BDU499" s="59"/>
      <c r="BDV499" s="59"/>
      <c r="BDW499" s="59"/>
      <c r="BDX499" s="59"/>
      <c r="BDY499" s="59"/>
      <c r="BDZ499" s="59"/>
      <c r="BEA499" s="59"/>
      <c r="BEB499" s="59"/>
      <c r="BEC499" s="59"/>
      <c r="BED499" s="59"/>
      <c r="BEE499" s="59"/>
      <c r="BEF499" s="59"/>
      <c r="BEG499" s="59"/>
      <c r="BEH499" s="59"/>
      <c r="BEI499" s="59"/>
      <c r="BEJ499" s="59"/>
      <c r="BEK499" s="59"/>
      <c r="BEL499" s="59"/>
      <c r="BEM499" s="59"/>
      <c r="BEN499" s="59"/>
      <c r="BEO499" s="59"/>
      <c r="BEP499" s="59"/>
      <c r="BEQ499" s="59"/>
      <c r="BER499" s="59"/>
      <c r="BES499" s="59"/>
      <c r="BET499" s="59"/>
      <c r="BEU499" s="59"/>
      <c r="BEV499" s="59"/>
      <c r="BEW499" s="59"/>
      <c r="BEX499" s="59"/>
      <c r="BEY499" s="59"/>
      <c r="BEZ499" s="59"/>
      <c r="BFA499" s="59"/>
      <c r="BFB499" s="59"/>
      <c r="BFC499" s="59"/>
      <c r="BFD499" s="59"/>
      <c r="BFE499" s="59"/>
      <c r="BFF499" s="59"/>
      <c r="BFG499" s="59"/>
      <c r="BFH499" s="59"/>
      <c r="BFI499" s="59"/>
      <c r="BFJ499" s="59"/>
      <c r="BFK499" s="59"/>
      <c r="BFL499" s="59"/>
      <c r="BFM499" s="59"/>
      <c r="BFN499" s="59"/>
      <c r="BFO499" s="59"/>
      <c r="BFP499" s="59"/>
      <c r="BFQ499" s="59"/>
      <c r="BFR499" s="59"/>
      <c r="BFS499" s="59"/>
      <c r="BFT499" s="59"/>
      <c r="BFU499" s="59"/>
      <c r="BFV499" s="59"/>
      <c r="BFW499" s="59"/>
      <c r="BFX499" s="59"/>
      <c r="BFY499" s="59"/>
      <c r="BFZ499" s="59"/>
      <c r="BGA499" s="59"/>
      <c r="BGB499" s="59"/>
      <c r="BGC499" s="59"/>
      <c r="BGD499" s="59"/>
      <c r="BGE499" s="59"/>
      <c r="BGF499" s="59"/>
      <c r="BGG499" s="59"/>
      <c r="BGH499" s="59"/>
      <c r="BGI499" s="59"/>
      <c r="BGJ499" s="59"/>
      <c r="BGK499" s="59"/>
      <c r="BGL499" s="59"/>
      <c r="BGM499" s="59"/>
      <c r="BGN499" s="59"/>
      <c r="BGO499" s="59"/>
      <c r="BGP499" s="59"/>
      <c r="BGQ499" s="59"/>
      <c r="BGR499" s="59"/>
      <c r="BGS499" s="59"/>
      <c r="BGT499" s="59"/>
      <c r="BGU499" s="59"/>
      <c r="BGV499" s="59"/>
      <c r="BGW499" s="59"/>
      <c r="BGX499" s="59"/>
      <c r="BGY499" s="59"/>
      <c r="BGZ499" s="59"/>
      <c r="BHA499" s="59"/>
      <c r="BHB499" s="59"/>
      <c r="BHC499" s="59"/>
      <c r="BHD499" s="59"/>
      <c r="BHE499" s="59"/>
      <c r="BHF499" s="59"/>
      <c r="BHG499" s="59"/>
      <c r="BHH499" s="59"/>
      <c r="BHI499" s="59"/>
      <c r="BHJ499" s="59"/>
      <c r="BHK499" s="59"/>
      <c r="BHL499" s="59"/>
      <c r="BHM499" s="59"/>
      <c r="BHN499" s="59"/>
      <c r="BHO499" s="59"/>
      <c r="BHP499" s="59"/>
      <c r="BHQ499" s="59"/>
      <c r="BHR499" s="59"/>
      <c r="BHS499" s="59"/>
      <c r="BHT499" s="59"/>
      <c r="BHU499" s="59"/>
      <c r="BHV499" s="59"/>
      <c r="BHW499" s="59"/>
      <c r="BHX499" s="59"/>
      <c r="BHY499" s="59"/>
      <c r="BHZ499" s="59"/>
      <c r="BIA499" s="59"/>
      <c r="BIB499" s="59"/>
      <c r="BIC499" s="59"/>
      <c r="BID499" s="59"/>
      <c r="BIE499" s="59"/>
      <c r="BIF499" s="59"/>
      <c r="BIG499" s="59"/>
      <c r="BIH499" s="59"/>
      <c r="BII499" s="59"/>
      <c r="BIJ499" s="59"/>
      <c r="BIK499" s="59"/>
      <c r="BIL499" s="59"/>
      <c r="BIM499" s="59"/>
      <c r="BIN499" s="59"/>
      <c r="BIO499" s="59"/>
      <c r="BIP499" s="59"/>
      <c r="BIQ499" s="59"/>
      <c r="BIR499" s="59"/>
      <c r="BIS499" s="59"/>
      <c r="BIT499" s="59"/>
      <c r="BIU499" s="59"/>
      <c r="BIV499" s="59"/>
      <c r="BIW499" s="59"/>
      <c r="BIX499" s="59"/>
      <c r="BIY499" s="59"/>
      <c r="BIZ499" s="59"/>
      <c r="BJA499" s="59"/>
      <c r="BJB499" s="59"/>
      <c r="BJC499" s="59"/>
      <c r="BJD499" s="59"/>
      <c r="BJE499" s="59"/>
      <c r="BJF499" s="59"/>
      <c r="BJG499" s="59"/>
      <c r="BJH499" s="59"/>
      <c r="BJI499" s="59"/>
      <c r="BJJ499" s="59"/>
      <c r="BJK499" s="59"/>
      <c r="BJL499" s="59"/>
      <c r="BJM499" s="59"/>
      <c r="BJN499" s="59"/>
      <c r="BJO499" s="59"/>
      <c r="BJP499" s="59"/>
      <c r="BJQ499" s="59"/>
      <c r="BJR499" s="59"/>
      <c r="BJS499" s="59"/>
      <c r="BJT499" s="59"/>
      <c r="BJU499" s="59"/>
      <c r="BJV499" s="59"/>
      <c r="BJW499" s="59"/>
      <c r="BJX499" s="59"/>
      <c r="BJY499" s="59"/>
      <c r="BJZ499" s="59"/>
      <c r="BKA499" s="59"/>
      <c r="BKB499" s="59"/>
      <c r="BKC499" s="59"/>
      <c r="BKD499" s="59"/>
      <c r="BKE499" s="59"/>
      <c r="BKF499" s="59"/>
      <c r="BKG499" s="59"/>
      <c r="BKH499" s="59"/>
      <c r="BKI499" s="59"/>
      <c r="BKJ499" s="59"/>
      <c r="BKK499" s="59"/>
      <c r="BKL499" s="59"/>
      <c r="BKM499" s="59"/>
      <c r="BKN499" s="59"/>
      <c r="BKO499" s="59"/>
      <c r="BKP499" s="59"/>
      <c r="BKQ499" s="59"/>
      <c r="BKR499" s="59"/>
      <c r="BKS499" s="59"/>
      <c r="BKT499" s="59"/>
      <c r="BKU499" s="59"/>
      <c r="BKV499" s="59"/>
      <c r="BKW499" s="59"/>
      <c r="BKX499" s="59"/>
      <c r="BKY499" s="59"/>
      <c r="BKZ499" s="59"/>
      <c r="BLA499" s="59"/>
      <c r="BLB499" s="59"/>
      <c r="BLC499" s="59"/>
      <c r="BLD499" s="59"/>
      <c r="BLE499" s="59"/>
      <c r="BLF499" s="59"/>
      <c r="BLG499" s="59"/>
      <c r="BLH499" s="59"/>
      <c r="BLI499" s="59"/>
      <c r="BLJ499" s="59"/>
      <c r="BLK499" s="59"/>
      <c r="BLL499" s="59"/>
      <c r="BLM499" s="59"/>
      <c r="BLN499" s="59"/>
      <c r="BLO499" s="59"/>
      <c r="BLP499" s="59"/>
      <c r="BLQ499" s="59"/>
      <c r="BLR499" s="59"/>
      <c r="BLS499" s="59"/>
      <c r="BLT499" s="59"/>
      <c r="BLU499" s="59"/>
      <c r="BLV499" s="59"/>
      <c r="BLW499" s="59"/>
      <c r="BLX499" s="59"/>
      <c r="BLY499" s="59"/>
      <c r="BLZ499" s="59"/>
      <c r="BMA499" s="59"/>
      <c r="BMB499" s="59"/>
      <c r="BMC499" s="59"/>
      <c r="BMD499" s="59"/>
      <c r="BME499" s="59"/>
      <c r="BMF499" s="59"/>
      <c r="BMG499" s="59"/>
      <c r="BMH499" s="59"/>
      <c r="BMI499" s="59"/>
      <c r="BMJ499" s="59"/>
      <c r="BMK499" s="59"/>
      <c r="BML499" s="59"/>
      <c r="BMM499" s="59"/>
      <c r="BMN499" s="59"/>
      <c r="BMO499" s="59"/>
      <c r="BMP499" s="59"/>
      <c r="BMQ499" s="59"/>
      <c r="BMR499" s="59"/>
      <c r="BMS499" s="59"/>
      <c r="BMT499" s="59"/>
      <c r="BMU499" s="59"/>
      <c r="BMV499" s="59"/>
      <c r="BMW499" s="59"/>
      <c r="BMX499" s="59"/>
      <c r="BMY499" s="59"/>
      <c r="BMZ499" s="59"/>
      <c r="BNA499" s="59"/>
      <c r="BNB499" s="59"/>
      <c r="BNC499" s="59"/>
      <c r="BND499" s="59"/>
      <c r="BNE499" s="59"/>
      <c r="BNF499" s="59"/>
      <c r="BNG499" s="59"/>
      <c r="BNH499" s="59"/>
      <c r="BNI499" s="59"/>
      <c r="BNJ499" s="59"/>
      <c r="BNK499" s="59"/>
      <c r="BNL499" s="59"/>
      <c r="BNM499" s="59"/>
      <c r="BNN499" s="59"/>
      <c r="BNO499" s="59"/>
      <c r="BNP499" s="59"/>
      <c r="BNQ499" s="59"/>
      <c r="BNR499" s="59"/>
      <c r="BNS499" s="59"/>
      <c r="BNT499" s="59"/>
      <c r="BNU499" s="59"/>
      <c r="BNV499" s="59"/>
      <c r="BNW499" s="59"/>
      <c r="BNX499" s="59"/>
      <c r="BNY499" s="59"/>
      <c r="BNZ499" s="59"/>
      <c r="BOA499" s="59"/>
      <c r="BOB499" s="59"/>
      <c r="BOC499" s="59"/>
      <c r="BOD499" s="59"/>
      <c r="BOE499" s="59"/>
      <c r="BOF499" s="59"/>
      <c r="BOG499" s="59"/>
      <c r="BOH499" s="59"/>
      <c r="BOI499" s="59"/>
      <c r="BOJ499" s="59"/>
      <c r="BOK499" s="59"/>
      <c r="BOL499" s="59"/>
      <c r="BOM499" s="59"/>
      <c r="BON499" s="59"/>
      <c r="BOO499" s="59"/>
      <c r="BOP499" s="59"/>
      <c r="BOQ499" s="59"/>
      <c r="BOR499" s="59"/>
      <c r="BOS499" s="59"/>
      <c r="BOT499" s="59"/>
      <c r="BOU499" s="59"/>
      <c r="BOV499" s="59"/>
      <c r="BOW499" s="59"/>
      <c r="BOX499" s="59"/>
      <c r="BOY499" s="59"/>
      <c r="BOZ499" s="59"/>
      <c r="BPA499" s="59"/>
      <c r="BPB499" s="59"/>
      <c r="BPC499" s="59"/>
      <c r="BPD499" s="59"/>
      <c r="BPE499" s="59"/>
      <c r="BPF499" s="59"/>
      <c r="BPG499" s="59"/>
      <c r="BPH499" s="59"/>
      <c r="BPI499" s="59"/>
      <c r="BPJ499" s="59"/>
      <c r="BPK499" s="59"/>
      <c r="BPL499" s="59"/>
      <c r="BPM499" s="59"/>
      <c r="BPN499" s="59"/>
      <c r="BPO499" s="59"/>
      <c r="BPP499" s="59"/>
      <c r="BPQ499" s="59"/>
      <c r="BPR499" s="59"/>
      <c r="BPS499" s="59"/>
      <c r="BPT499" s="59"/>
      <c r="BPU499" s="59"/>
      <c r="BPV499" s="59"/>
      <c r="BPW499" s="59"/>
      <c r="BPX499" s="59"/>
      <c r="BPY499" s="59"/>
      <c r="BPZ499" s="59"/>
      <c r="BQA499" s="59"/>
      <c r="BQB499" s="59"/>
      <c r="BQC499" s="59"/>
      <c r="BQD499" s="59"/>
      <c r="BQE499" s="59"/>
      <c r="BQF499" s="59"/>
      <c r="BQG499" s="59"/>
      <c r="BQH499" s="59"/>
      <c r="BQI499" s="59"/>
      <c r="BQJ499" s="59"/>
      <c r="BQK499" s="59"/>
      <c r="BQL499" s="59"/>
      <c r="BQM499" s="59"/>
      <c r="BQN499" s="59"/>
      <c r="BQO499" s="59"/>
      <c r="BQP499" s="59"/>
      <c r="BQQ499" s="59"/>
      <c r="BQR499" s="59"/>
      <c r="BQS499" s="59"/>
      <c r="BQT499" s="59"/>
      <c r="BQU499" s="59"/>
      <c r="BQV499" s="59"/>
      <c r="BQW499" s="59"/>
      <c r="BQX499" s="59"/>
      <c r="BQY499" s="59"/>
      <c r="BQZ499" s="59"/>
      <c r="BRA499" s="59"/>
      <c r="BRB499" s="59"/>
      <c r="BRC499" s="59"/>
      <c r="BRD499" s="59"/>
      <c r="BRE499" s="59"/>
      <c r="BRF499" s="59"/>
      <c r="BRG499" s="59"/>
      <c r="BRH499" s="59"/>
      <c r="BRI499" s="59"/>
      <c r="BRJ499" s="59"/>
      <c r="BRK499" s="59"/>
      <c r="BRL499" s="59"/>
      <c r="BRM499" s="59"/>
      <c r="BRN499" s="59"/>
      <c r="BRO499" s="59"/>
      <c r="BRP499" s="59"/>
      <c r="BRQ499" s="59"/>
      <c r="BRR499" s="59"/>
      <c r="BRS499" s="59"/>
      <c r="BRT499" s="59"/>
      <c r="BRU499" s="59"/>
      <c r="BRV499" s="59"/>
      <c r="BRW499" s="59"/>
      <c r="BRX499" s="59"/>
      <c r="BRY499" s="59"/>
      <c r="BRZ499" s="59"/>
      <c r="BSA499" s="59"/>
      <c r="BSB499" s="59"/>
      <c r="BSC499" s="59"/>
      <c r="BSD499" s="59"/>
      <c r="BSE499" s="59"/>
      <c r="BSF499" s="59"/>
      <c r="BSG499" s="59"/>
      <c r="BSH499" s="59"/>
      <c r="BSI499" s="59"/>
      <c r="BSJ499" s="59"/>
      <c r="BSK499" s="59"/>
      <c r="BSL499" s="59"/>
      <c r="BSM499" s="59"/>
      <c r="BSN499" s="59"/>
      <c r="BSO499" s="59"/>
      <c r="BSP499" s="59"/>
      <c r="BSQ499" s="59"/>
      <c r="BSR499" s="59"/>
      <c r="BSS499" s="59"/>
      <c r="BST499" s="59"/>
      <c r="BSU499" s="59"/>
      <c r="BSV499" s="59"/>
      <c r="BSW499" s="59"/>
      <c r="BSX499" s="59"/>
      <c r="BSY499" s="59"/>
      <c r="BSZ499" s="59"/>
      <c r="BTA499" s="59"/>
      <c r="BTB499" s="59"/>
      <c r="BTC499" s="59"/>
      <c r="BTD499" s="59"/>
      <c r="BTE499" s="59"/>
      <c r="BTF499" s="59"/>
      <c r="BTG499" s="59"/>
      <c r="BTH499" s="59"/>
      <c r="BTI499" s="59"/>
      <c r="BTJ499" s="59"/>
      <c r="BTK499" s="59"/>
      <c r="BTL499" s="59"/>
      <c r="BTM499" s="59"/>
      <c r="BTN499" s="59"/>
      <c r="BTO499" s="59"/>
      <c r="BTP499" s="59"/>
      <c r="BTQ499" s="59"/>
      <c r="BTR499" s="59"/>
      <c r="BTS499" s="59"/>
      <c r="BTT499" s="59"/>
      <c r="BTU499" s="59"/>
      <c r="BTV499" s="59"/>
      <c r="BTW499" s="59"/>
      <c r="BTX499" s="59"/>
      <c r="BTY499" s="59"/>
      <c r="BTZ499" s="59"/>
      <c r="BUA499" s="59"/>
      <c r="BUB499" s="59"/>
      <c r="BUC499" s="59"/>
      <c r="BUD499" s="59"/>
      <c r="BUE499" s="59"/>
      <c r="BUF499" s="59"/>
      <c r="BUG499" s="59"/>
      <c r="BUH499" s="59"/>
      <c r="BUI499" s="59"/>
      <c r="BUJ499" s="59"/>
      <c r="BUK499" s="59"/>
      <c r="BUL499" s="59"/>
      <c r="BUM499" s="59"/>
      <c r="BUN499" s="59"/>
      <c r="BUO499" s="59"/>
      <c r="BUP499" s="59"/>
      <c r="BUQ499" s="59"/>
      <c r="BUR499" s="59"/>
      <c r="BUS499" s="59"/>
      <c r="BUT499" s="59"/>
      <c r="BUU499" s="59"/>
      <c r="BUV499" s="59"/>
      <c r="BUW499" s="59"/>
      <c r="BUX499" s="59"/>
      <c r="BUY499" s="59"/>
      <c r="BUZ499" s="59"/>
      <c r="BVA499" s="59"/>
      <c r="BVB499" s="59"/>
      <c r="BVC499" s="59"/>
      <c r="BVD499" s="59"/>
      <c r="BVE499" s="59"/>
      <c r="BVF499" s="59"/>
      <c r="BVG499" s="59"/>
      <c r="BVH499" s="59"/>
      <c r="BVI499" s="59"/>
      <c r="BVJ499" s="59"/>
      <c r="BVK499" s="59"/>
      <c r="BVL499" s="59"/>
      <c r="BVM499" s="59"/>
      <c r="BVN499" s="59"/>
      <c r="BVO499" s="59"/>
      <c r="BVP499" s="59"/>
      <c r="BVQ499" s="59"/>
      <c r="BVR499" s="59"/>
      <c r="BVS499" s="59"/>
      <c r="BVT499" s="59"/>
      <c r="BVU499" s="59"/>
      <c r="BVV499" s="59"/>
      <c r="BVW499" s="59"/>
      <c r="BVX499" s="59"/>
      <c r="BVY499" s="59"/>
      <c r="BVZ499" s="59"/>
      <c r="BWA499" s="59"/>
      <c r="BWB499" s="59"/>
      <c r="BWC499" s="59"/>
      <c r="BWD499" s="59"/>
      <c r="BWE499" s="59"/>
      <c r="BWF499" s="59"/>
      <c r="BWG499" s="59"/>
      <c r="BWH499" s="59"/>
      <c r="BWI499" s="59"/>
      <c r="BWJ499" s="59"/>
      <c r="BWK499" s="59"/>
      <c r="BWL499" s="59"/>
      <c r="BWM499" s="59"/>
      <c r="BWN499" s="59"/>
      <c r="BWO499" s="59"/>
      <c r="BWP499" s="59"/>
      <c r="BWQ499" s="59"/>
      <c r="BWR499" s="59"/>
      <c r="BWS499" s="59"/>
      <c r="BWT499" s="59"/>
      <c r="BWU499" s="59"/>
      <c r="BWV499" s="59"/>
      <c r="BWW499" s="59"/>
      <c r="BWX499" s="59"/>
      <c r="BWY499" s="59"/>
      <c r="BWZ499" s="59"/>
      <c r="BXA499" s="59"/>
      <c r="BXB499" s="59"/>
      <c r="BXC499" s="59"/>
      <c r="BXD499" s="59"/>
      <c r="BXE499" s="59"/>
      <c r="BXF499" s="59"/>
      <c r="BXG499" s="59"/>
      <c r="BXH499" s="59"/>
      <c r="BXI499" s="59"/>
      <c r="BXJ499" s="59"/>
      <c r="BXK499" s="59"/>
      <c r="BXL499" s="59"/>
      <c r="BXM499" s="59"/>
      <c r="BXN499" s="59"/>
      <c r="BXO499" s="59"/>
      <c r="BXP499" s="59"/>
      <c r="BXQ499" s="59"/>
      <c r="BXR499" s="59"/>
      <c r="BXS499" s="59"/>
      <c r="BXT499" s="59"/>
      <c r="BXU499" s="59"/>
      <c r="BXV499" s="59"/>
      <c r="BXW499" s="59"/>
      <c r="BXX499" s="59"/>
      <c r="BXY499" s="59"/>
      <c r="BXZ499" s="59"/>
      <c r="BYA499" s="59"/>
      <c r="BYB499" s="59"/>
      <c r="BYC499" s="59"/>
      <c r="BYD499" s="59"/>
      <c r="BYE499" s="59"/>
      <c r="BYF499" s="59"/>
      <c r="BYG499" s="59"/>
      <c r="BYH499" s="59"/>
      <c r="BYI499" s="59"/>
      <c r="BYJ499" s="59"/>
      <c r="BYK499" s="59"/>
      <c r="BYL499" s="59"/>
      <c r="BYM499" s="59"/>
      <c r="BYN499" s="59"/>
      <c r="BYO499" s="59"/>
      <c r="BYP499" s="59"/>
      <c r="BYQ499" s="59"/>
      <c r="BYR499" s="59"/>
      <c r="BYS499" s="59"/>
      <c r="BYT499" s="59"/>
      <c r="BYU499" s="59"/>
      <c r="BYV499" s="59"/>
      <c r="BYW499" s="59"/>
      <c r="BYX499" s="59"/>
      <c r="BYY499" s="59"/>
      <c r="BYZ499" s="59"/>
      <c r="BZA499" s="59"/>
      <c r="BZB499" s="59"/>
      <c r="BZC499" s="59"/>
      <c r="BZD499" s="59"/>
      <c r="BZE499" s="59"/>
      <c r="BZF499" s="59"/>
      <c r="BZG499" s="59"/>
      <c r="BZH499" s="59"/>
      <c r="BZI499" s="59"/>
      <c r="BZJ499" s="59"/>
      <c r="BZK499" s="59"/>
      <c r="BZL499" s="59"/>
      <c r="BZM499" s="59"/>
      <c r="BZN499" s="59"/>
      <c r="BZO499" s="59"/>
      <c r="BZP499" s="59"/>
      <c r="BZQ499" s="59"/>
      <c r="BZR499" s="59"/>
      <c r="BZS499" s="59"/>
      <c r="BZT499" s="59"/>
      <c r="BZU499" s="59"/>
      <c r="BZV499" s="59"/>
      <c r="BZW499" s="59"/>
      <c r="BZX499" s="59"/>
      <c r="BZY499" s="59"/>
      <c r="BZZ499" s="59"/>
      <c r="CAA499" s="59"/>
      <c r="CAB499" s="59"/>
      <c r="CAC499" s="59"/>
      <c r="CAD499" s="59"/>
      <c r="CAE499" s="59"/>
      <c r="CAF499" s="59"/>
      <c r="CAG499" s="59"/>
      <c r="CAH499" s="59"/>
      <c r="CAI499" s="59"/>
      <c r="CAJ499" s="59"/>
      <c r="CAK499" s="59"/>
      <c r="CAL499" s="59"/>
      <c r="CAM499" s="59"/>
      <c r="CAN499" s="59"/>
      <c r="CAO499" s="59"/>
      <c r="CAP499" s="59"/>
      <c r="CAQ499" s="59"/>
      <c r="CAR499" s="59"/>
      <c r="CAS499" s="59"/>
      <c r="CAT499" s="59"/>
      <c r="CAU499" s="59"/>
      <c r="CAV499" s="59"/>
      <c r="CAW499" s="59"/>
      <c r="CAX499" s="59"/>
      <c r="CAY499" s="59"/>
      <c r="CAZ499" s="59"/>
      <c r="CBA499" s="59"/>
      <c r="CBB499" s="59"/>
      <c r="CBC499" s="59"/>
      <c r="CBD499" s="59"/>
      <c r="CBE499" s="59"/>
      <c r="CBF499" s="59"/>
      <c r="CBG499" s="59"/>
      <c r="CBH499" s="59"/>
      <c r="CBI499" s="59"/>
      <c r="CBJ499" s="59"/>
      <c r="CBK499" s="59"/>
      <c r="CBL499" s="59"/>
      <c r="CBM499" s="59"/>
      <c r="CBN499" s="59"/>
      <c r="CBO499" s="59"/>
      <c r="CBP499" s="59"/>
      <c r="CBQ499" s="59"/>
      <c r="CBR499" s="59"/>
      <c r="CBS499" s="59"/>
      <c r="CBT499" s="59"/>
      <c r="CBU499" s="59"/>
      <c r="CBV499" s="59"/>
      <c r="CBW499" s="59"/>
      <c r="CBX499" s="59"/>
      <c r="CBY499" s="59"/>
      <c r="CBZ499" s="59"/>
      <c r="CCA499" s="59"/>
      <c r="CCB499" s="59"/>
      <c r="CCC499" s="59"/>
      <c r="CCD499" s="59"/>
      <c r="CCE499" s="59"/>
      <c r="CCF499" s="59"/>
      <c r="CCG499" s="59"/>
      <c r="CCH499" s="59"/>
      <c r="CCI499" s="59"/>
      <c r="CCJ499" s="59"/>
      <c r="CCK499" s="59"/>
      <c r="CCL499" s="59"/>
      <c r="CCM499" s="59"/>
      <c r="CCN499" s="59"/>
      <c r="CCO499" s="59"/>
      <c r="CCP499" s="59"/>
      <c r="CCQ499" s="59"/>
      <c r="CCR499" s="59"/>
      <c r="CCS499" s="59"/>
      <c r="CCT499" s="59"/>
      <c r="CCU499" s="59"/>
      <c r="CCV499" s="59"/>
      <c r="CCW499" s="59"/>
      <c r="CCX499" s="59"/>
      <c r="CCY499" s="59"/>
      <c r="CCZ499" s="59"/>
      <c r="CDA499" s="59"/>
      <c r="CDB499" s="59"/>
      <c r="CDC499" s="59"/>
      <c r="CDD499" s="59"/>
      <c r="CDE499" s="59"/>
      <c r="CDF499" s="59"/>
      <c r="CDG499" s="59"/>
      <c r="CDH499" s="59"/>
      <c r="CDI499" s="59"/>
      <c r="CDJ499" s="59"/>
      <c r="CDK499" s="59"/>
      <c r="CDL499" s="59"/>
      <c r="CDM499" s="59"/>
      <c r="CDN499" s="59"/>
      <c r="CDO499" s="59"/>
      <c r="CDP499" s="59"/>
      <c r="CDQ499" s="59"/>
      <c r="CDR499" s="59"/>
      <c r="CDS499" s="59"/>
      <c r="CDT499" s="59"/>
      <c r="CDU499" s="59"/>
      <c r="CDV499" s="59"/>
      <c r="CDW499" s="59"/>
      <c r="CDX499" s="59"/>
      <c r="CDY499" s="59"/>
      <c r="CDZ499" s="59"/>
      <c r="CEA499" s="59"/>
      <c r="CEB499" s="59"/>
      <c r="CEC499" s="59"/>
      <c r="CED499" s="59"/>
      <c r="CEE499" s="59"/>
      <c r="CEF499" s="59"/>
      <c r="CEG499" s="59"/>
      <c r="CEH499" s="59"/>
      <c r="CEI499" s="59"/>
      <c r="CEJ499" s="59"/>
      <c r="CEK499" s="59"/>
      <c r="CEL499" s="59"/>
      <c r="CEM499" s="59"/>
      <c r="CEN499" s="59"/>
      <c r="CEO499" s="59"/>
      <c r="CEP499" s="59"/>
      <c r="CEQ499" s="59"/>
      <c r="CER499" s="59"/>
      <c r="CES499" s="59"/>
      <c r="CET499" s="59"/>
      <c r="CEU499" s="59"/>
      <c r="CEV499" s="59"/>
      <c r="CEW499" s="59"/>
      <c r="CEX499" s="59"/>
      <c r="CEY499" s="59"/>
      <c r="CEZ499" s="59"/>
      <c r="CFA499" s="59"/>
      <c r="CFB499" s="59"/>
      <c r="CFC499" s="59"/>
      <c r="CFD499" s="59"/>
      <c r="CFE499" s="59"/>
      <c r="CFF499" s="59"/>
      <c r="CFG499" s="59"/>
      <c r="CFH499" s="59"/>
      <c r="CFI499" s="59"/>
      <c r="CFJ499" s="59"/>
      <c r="CFK499" s="59"/>
      <c r="CFL499" s="59"/>
      <c r="CFM499" s="59"/>
      <c r="CFN499" s="59"/>
      <c r="CFO499" s="59"/>
      <c r="CFP499" s="59"/>
      <c r="CFQ499" s="59"/>
      <c r="CFR499" s="59"/>
      <c r="CFS499" s="59"/>
      <c r="CFT499" s="59"/>
      <c r="CFU499" s="59"/>
      <c r="CFV499" s="59"/>
      <c r="CFW499" s="59"/>
      <c r="CFX499" s="59"/>
      <c r="CFY499" s="59"/>
      <c r="CFZ499" s="59"/>
      <c r="CGA499" s="59"/>
      <c r="CGB499" s="59"/>
      <c r="CGC499" s="59"/>
      <c r="CGD499" s="59"/>
      <c r="CGE499" s="59"/>
      <c r="CGF499" s="59"/>
      <c r="CGG499" s="59"/>
      <c r="CGH499" s="59"/>
      <c r="CGI499" s="59"/>
      <c r="CGJ499" s="59"/>
      <c r="CGK499" s="59"/>
      <c r="CGL499" s="59"/>
      <c r="CGM499" s="59"/>
      <c r="CGN499" s="59"/>
      <c r="CGO499" s="59"/>
      <c r="CGP499" s="59"/>
      <c r="CGQ499" s="59"/>
      <c r="CGR499" s="59"/>
      <c r="CGS499" s="59"/>
      <c r="CGT499" s="59"/>
      <c r="CGU499" s="59"/>
      <c r="CGV499" s="59"/>
      <c r="CGW499" s="59"/>
      <c r="CGX499" s="59"/>
      <c r="CGY499" s="59"/>
      <c r="CGZ499" s="59"/>
      <c r="CHA499" s="59"/>
      <c r="CHB499" s="59"/>
      <c r="CHC499" s="59"/>
      <c r="CHD499" s="59"/>
      <c r="CHE499" s="59"/>
      <c r="CHF499" s="59"/>
      <c r="CHG499" s="59"/>
      <c r="CHH499" s="59"/>
      <c r="CHI499" s="59"/>
      <c r="CHJ499" s="59"/>
      <c r="CHK499" s="59"/>
      <c r="CHL499" s="59"/>
      <c r="CHM499" s="59"/>
      <c r="CHN499" s="59"/>
      <c r="CHO499" s="59"/>
      <c r="CHP499" s="59"/>
      <c r="CHQ499" s="59"/>
      <c r="CHR499" s="59"/>
      <c r="CHS499" s="59"/>
      <c r="CHT499" s="59"/>
      <c r="CHU499" s="59"/>
      <c r="CHV499" s="59"/>
      <c r="CHW499" s="59"/>
      <c r="CHX499" s="59"/>
      <c r="CHY499" s="59"/>
      <c r="CHZ499" s="59"/>
      <c r="CIA499" s="59"/>
      <c r="CIB499" s="59"/>
      <c r="CIC499" s="59"/>
      <c r="CID499" s="59"/>
      <c r="CIE499" s="59"/>
      <c r="CIF499" s="59"/>
      <c r="CIG499" s="59"/>
      <c r="CIH499" s="59"/>
      <c r="CII499" s="59"/>
      <c r="CIJ499" s="59"/>
      <c r="CIK499" s="59"/>
      <c r="CIL499" s="59"/>
      <c r="CIM499" s="59"/>
      <c r="CIN499" s="59"/>
      <c r="CIO499" s="59"/>
      <c r="CIP499" s="59"/>
      <c r="CIQ499" s="59"/>
      <c r="CIR499" s="59"/>
      <c r="CIS499" s="59"/>
      <c r="CIT499" s="59"/>
      <c r="CIU499" s="59"/>
      <c r="CIV499" s="59"/>
      <c r="CIW499" s="59"/>
      <c r="CIX499" s="59"/>
      <c r="CIY499" s="59"/>
      <c r="CIZ499" s="59"/>
      <c r="CJA499" s="59"/>
      <c r="CJB499" s="59"/>
      <c r="CJC499" s="59"/>
      <c r="CJD499" s="59"/>
      <c r="CJE499" s="59"/>
      <c r="CJF499" s="59"/>
      <c r="CJG499" s="59"/>
      <c r="CJH499" s="59"/>
      <c r="CJI499" s="59"/>
      <c r="CJJ499" s="59"/>
      <c r="CJK499" s="59"/>
      <c r="CJL499" s="59"/>
      <c r="CJM499" s="59"/>
      <c r="CJN499" s="59"/>
      <c r="CJO499" s="59"/>
      <c r="CJP499" s="59"/>
      <c r="CJQ499" s="59"/>
      <c r="CJR499" s="59"/>
      <c r="CJS499" s="59"/>
      <c r="CJT499" s="59"/>
      <c r="CJU499" s="59"/>
      <c r="CJV499" s="59"/>
      <c r="CJW499" s="59"/>
      <c r="CJX499" s="59"/>
      <c r="CJY499" s="59"/>
      <c r="CJZ499" s="59"/>
      <c r="CKA499" s="59"/>
      <c r="CKB499" s="59"/>
      <c r="CKC499" s="59"/>
      <c r="CKD499" s="59"/>
      <c r="CKE499" s="59"/>
      <c r="CKF499" s="59"/>
      <c r="CKG499" s="59"/>
      <c r="CKH499" s="59"/>
      <c r="CKI499" s="59"/>
      <c r="CKJ499" s="59"/>
      <c r="CKK499" s="59"/>
      <c r="CKL499" s="59"/>
      <c r="CKM499" s="59"/>
      <c r="CKN499" s="59"/>
      <c r="CKO499" s="59"/>
      <c r="CKP499" s="59"/>
      <c r="CKQ499" s="59"/>
      <c r="CKR499" s="59"/>
      <c r="CKS499" s="59"/>
      <c r="CKT499" s="59"/>
      <c r="CKU499" s="59"/>
      <c r="CKV499" s="59"/>
      <c r="CKW499" s="59"/>
      <c r="CKX499" s="59"/>
      <c r="CKY499" s="59"/>
      <c r="CKZ499" s="59"/>
      <c r="CLA499" s="59"/>
      <c r="CLB499" s="59"/>
      <c r="CLC499" s="59"/>
      <c r="CLD499" s="59"/>
      <c r="CLE499" s="59"/>
      <c r="CLF499" s="59"/>
      <c r="CLG499" s="59"/>
      <c r="CLH499" s="59"/>
      <c r="CLI499" s="59"/>
      <c r="CLJ499" s="59"/>
      <c r="CLK499" s="59"/>
      <c r="CLL499" s="59"/>
      <c r="CLM499" s="59"/>
      <c r="CLN499" s="59"/>
      <c r="CLO499" s="59"/>
      <c r="CLP499" s="59"/>
      <c r="CLQ499" s="59"/>
      <c r="CLR499" s="59"/>
      <c r="CLS499" s="59"/>
      <c r="CLT499" s="59"/>
      <c r="CLU499" s="59"/>
      <c r="CLV499" s="59"/>
      <c r="CLW499" s="59"/>
      <c r="CLX499" s="59"/>
      <c r="CLY499" s="59"/>
      <c r="CLZ499" s="59"/>
      <c r="CMA499" s="59"/>
      <c r="CMB499" s="59"/>
      <c r="CMC499" s="59"/>
      <c r="CMD499" s="59"/>
      <c r="CME499" s="59"/>
      <c r="CMF499" s="59"/>
      <c r="CMG499" s="59"/>
      <c r="CMH499" s="59"/>
      <c r="CMI499" s="59"/>
      <c r="CMJ499" s="59"/>
      <c r="CMK499" s="59"/>
      <c r="CML499" s="59"/>
      <c r="CMM499" s="59"/>
      <c r="CMN499" s="59"/>
      <c r="CMO499" s="59"/>
      <c r="CMP499" s="59"/>
      <c r="CMQ499" s="59"/>
      <c r="CMR499" s="59"/>
      <c r="CMS499" s="59"/>
      <c r="CMT499" s="59"/>
      <c r="CMU499" s="59"/>
      <c r="CMV499" s="59"/>
      <c r="CMW499" s="59"/>
      <c r="CMX499" s="59"/>
      <c r="CMY499" s="59"/>
      <c r="CMZ499" s="59"/>
      <c r="CNA499" s="59"/>
      <c r="CNB499" s="59"/>
      <c r="CNC499" s="59"/>
      <c r="CND499" s="59"/>
      <c r="CNE499" s="59"/>
      <c r="CNF499" s="59"/>
      <c r="CNG499" s="59"/>
      <c r="CNH499" s="59"/>
      <c r="CNI499" s="59"/>
      <c r="CNJ499" s="59"/>
      <c r="CNK499" s="59"/>
      <c r="CNL499" s="59"/>
      <c r="CNM499" s="59"/>
      <c r="CNN499" s="59"/>
      <c r="CNO499" s="59"/>
      <c r="CNP499" s="59"/>
      <c r="CNQ499" s="59"/>
      <c r="CNR499" s="59"/>
      <c r="CNS499" s="59"/>
      <c r="CNT499" s="59"/>
      <c r="CNU499" s="59"/>
      <c r="CNV499" s="59"/>
      <c r="CNW499" s="59"/>
      <c r="CNX499" s="59"/>
      <c r="CNY499" s="59"/>
      <c r="CNZ499" s="59"/>
      <c r="COA499" s="59"/>
      <c r="COB499" s="59"/>
      <c r="COC499" s="59"/>
      <c r="COD499" s="59"/>
      <c r="COE499" s="59"/>
      <c r="COF499" s="59"/>
      <c r="COG499" s="59"/>
      <c r="COH499" s="59"/>
      <c r="COI499" s="59"/>
      <c r="COJ499" s="59"/>
      <c r="COK499" s="59"/>
      <c r="COL499" s="59"/>
      <c r="COM499" s="59"/>
      <c r="CON499" s="59"/>
      <c r="COO499" s="59"/>
      <c r="COP499" s="59"/>
      <c r="COQ499" s="59"/>
      <c r="COR499" s="59"/>
      <c r="COS499" s="59"/>
      <c r="COT499" s="59"/>
      <c r="COU499" s="59"/>
      <c r="COV499" s="59"/>
      <c r="COW499" s="59"/>
      <c r="COX499" s="59"/>
      <c r="COY499" s="59"/>
      <c r="COZ499" s="59"/>
      <c r="CPA499" s="59"/>
      <c r="CPB499" s="59"/>
      <c r="CPC499" s="59"/>
      <c r="CPD499" s="59"/>
      <c r="CPE499" s="59"/>
      <c r="CPF499" s="59"/>
      <c r="CPG499" s="59"/>
      <c r="CPH499" s="59"/>
      <c r="CPI499" s="59"/>
      <c r="CPJ499" s="59"/>
      <c r="CPK499" s="59"/>
      <c r="CPL499" s="59"/>
      <c r="CPM499" s="59"/>
      <c r="CPN499" s="59"/>
      <c r="CPO499" s="59"/>
      <c r="CPP499" s="59"/>
      <c r="CPQ499" s="59"/>
      <c r="CPR499" s="59"/>
      <c r="CPS499" s="59"/>
      <c r="CPT499" s="59"/>
      <c r="CPU499" s="59"/>
      <c r="CPV499" s="59"/>
      <c r="CPW499" s="59"/>
      <c r="CPX499" s="59"/>
      <c r="CPY499" s="59"/>
      <c r="CPZ499" s="59"/>
      <c r="CQA499" s="59"/>
      <c r="CQB499" s="59"/>
      <c r="CQC499" s="59"/>
      <c r="CQD499" s="59"/>
      <c r="CQE499" s="59"/>
      <c r="CQF499" s="59"/>
      <c r="CQG499" s="59"/>
      <c r="CQH499" s="59"/>
      <c r="CQI499" s="59"/>
      <c r="CQJ499" s="59"/>
      <c r="CQK499" s="59"/>
      <c r="CQL499" s="59"/>
      <c r="CQM499" s="59"/>
      <c r="CQN499" s="59"/>
      <c r="CQO499" s="59"/>
      <c r="CQP499" s="59"/>
      <c r="CQQ499" s="59"/>
      <c r="CQR499" s="59"/>
      <c r="CQS499" s="59"/>
      <c r="CQT499" s="59"/>
      <c r="CQU499" s="59"/>
      <c r="CQV499" s="59"/>
      <c r="CQW499" s="59"/>
      <c r="CQX499" s="59"/>
      <c r="CQY499" s="59"/>
      <c r="CQZ499" s="59"/>
      <c r="CRA499" s="59"/>
      <c r="CRB499" s="59"/>
      <c r="CRC499" s="59"/>
      <c r="CRD499" s="59"/>
      <c r="CRE499" s="59"/>
      <c r="CRF499" s="59"/>
      <c r="CRG499" s="59"/>
      <c r="CRH499" s="59"/>
      <c r="CRI499" s="59"/>
      <c r="CRJ499" s="59"/>
      <c r="CRK499" s="59"/>
      <c r="CRL499" s="59"/>
      <c r="CRM499" s="59"/>
      <c r="CRN499" s="59"/>
      <c r="CRO499" s="59"/>
      <c r="CRP499" s="59"/>
      <c r="CRQ499" s="59"/>
      <c r="CRR499" s="59"/>
      <c r="CRS499" s="59"/>
      <c r="CRT499" s="59"/>
      <c r="CRU499" s="59"/>
      <c r="CRV499" s="59"/>
      <c r="CRW499" s="59"/>
      <c r="CRX499" s="59"/>
      <c r="CRY499" s="59"/>
      <c r="CRZ499" s="59"/>
      <c r="CSA499" s="59"/>
      <c r="CSB499" s="59"/>
      <c r="CSC499" s="59"/>
      <c r="CSD499" s="59"/>
      <c r="CSE499" s="59"/>
      <c r="CSF499" s="59"/>
      <c r="CSG499" s="59"/>
      <c r="CSH499" s="59"/>
      <c r="CSI499" s="59"/>
      <c r="CSJ499" s="59"/>
      <c r="CSK499" s="59"/>
      <c r="CSL499" s="59"/>
      <c r="CSM499" s="59"/>
      <c r="CSN499" s="59"/>
      <c r="CSO499" s="59"/>
      <c r="CSP499" s="59"/>
      <c r="CSQ499" s="59"/>
      <c r="CSR499" s="59"/>
      <c r="CSS499" s="59"/>
      <c r="CST499" s="59"/>
      <c r="CSU499" s="59"/>
      <c r="CSV499" s="59"/>
      <c r="CSW499" s="59"/>
      <c r="CSX499" s="59"/>
      <c r="CSY499" s="59"/>
      <c r="CSZ499" s="59"/>
      <c r="CTA499" s="59"/>
      <c r="CTB499" s="59"/>
      <c r="CTC499" s="59"/>
      <c r="CTD499" s="59"/>
      <c r="CTE499" s="59"/>
      <c r="CTF499" s="59"/>
      <c r="CTG499" s="59"/>
      <c r="CTH499" s="59"/>
      <c r="CTI499" s="59"/>
      <c r="CTJ499" s="59"/>
      <c r="CTK499" s="59"/>
      <c r="CTL499" s="59"/>
      <c r="CTM499" s="59"/>
      <c r="CTN499" s="59"/>
      <c r="CTO499" s="59"/>
      <c r="CTP499" s="59"/>
      <c r="CTQ499" s="59"/>
      <c r="CTR499" s="59"/>
      <c r="CTS499" s="59"/>
      <c r="CTT499" s="59"/>
      <c r="CTU499" s="59"/>
      <c r="CTV499" s="59"/>
      <c r="CTW499" s="59"/>
      <c r="CTX499" s="59"/>
      <c r="CTY499" s="59"/>
      <c r="CTZ499" s="59"/>
      <c r="CUA499" s="59"/>
      <c r="CUB499" s="59"/>
      <c r="CUC499" s="59"/>
      <c r="CUD499" s="59"/>
      <c r="CUE499" s="59"/>
      <c r="CUF499" s="59"/>
      <c r="CUG499" s="59"/>
      <c r="CUH499" s="59"/>
      <c r="CUI499" s="59"/>
      <c r="CUJ499" s="59"/>
      <c r="CUK499" s="59"/>
      <c r="CUL499" s="59"/>
      <c r="CUM499" s="59"/>
      <c r="CUN499" s="59"/>
      <c r="CUO499" s="59"/>
      <c r="CUP499" s="59"/>
      <c r="CUQ499" s="59"/>
      <c r="CUR499" s="59"/>
      <c r="CUS499" s="59"/>
      <c r="CUT499" s="59"/>
      <c r="CUU499" s="59"/>
      <c r="CUV499" s="59"/>
      <c r="CUW499" s="59"/>
      <c r="CUX499" s="59"/>
      <c r="CUY499" s="59"/>
      <c r="CUZ499" s="59"/>
      <c r="CVA499" s="59"/>
      <c r="CVB499" s="59"/>
      <c r="CVC499" s="59"/>
      <c r="CVD499" s="59"/>
      <c r="CVE499" s="59"/>
      <c r="CVF499" s="59"/>
      <c r="CVG499" s="59"/>
      <c r="CVH499" s="59"/>
      <c r="CVI499" s="59"/>
      <c r="CVJ499" s="59"/>
      <c r="CVK499" s="59"/>
      <c r="CVL499" s="59"/>
      <c r="CVM499" s="59"/>
      <c r="CVN499" s="59"/>
      <c r="CVO499" s="59"/>
      <c r="CVP499" s="59"/>
      <c r="CVQ499" s="59"/>
      <c r="CVR499" s="59"/>
      <c r="CVS499" s="59"/>
      <c r="CVT499" s="59"/>
      <c r="CVU499" s="59"/>
      <c r="CVV499" s="59"/>
      <c r="CVW499" s="59"/>
      <c r="CVX499" s="59"/>
      <c r="CVY499" s="59"/>
      <c r="CVZ499" s="59"/>
      <c r="CWA499" s="59"/>
      <c r="CWB499" s="59"/>
      <c r="CWC499" s="59"/>
      <c r="CWD499" s="59"/>
      <c r="CWE499" s="59"/>
      <c r="CWF499" s="59"/>
      <c r="CWG499" s="59"/>
      <c r="CWH499" s="59"/>
      <c r="CWI499" s="59"/>
      <c r="CWJ499" s="59"/>
      <c r="CWK499" s="59"/>
      <c r="CWL499" s="59"/>
      <c r="CWM499" s="59"/>
      <c r="CWN499" s="59"/>
      <c r="CWO499" s="59"/>
      <c r="CWP499" s="59"/>
      <c r="CWQ499" s="59"/>
      <c r="CWR499" s="59"/>
      <c r="CWS499" s="59"/>
      <c r="CWT499" s="59"/>
      <c r="CWU499" s="59"/>
      <c r="CWV499" s="59"/>
      <c r="CWW499" s="59"/>
      <c r="CWX499" s="59"/>
      <c r="CWY499" s="59"/>
      <c r="CWZ499" s="59"/>
      <c r="CXA499" s="59"/>
      <c r="CXB499" s="59"/>
      <c r="CXC499" s="59"/>
      <c r="CXD499" s="59"/>
      <c r="CXE499" s="59"/>
      <c r="CXF499" s="59"/>
      <c r="CXG499" s="59"/>
      <c r="CXH499" s="59"/>
      <c r="CXI499" s="59"/>
      <c r="CXJ499" s="59"/>
      <c r="CXK499" s="59"/>
      <c r="CXL499" s="59"/>
      <c r="CXM499" s="59"/>
      <c r="CXN499" s="59"/>
      <c r="CXO499" s="59"/>
      <c r="CXP499" s="59"/>
      <c r="CXQ499" s="59"/>
      <c r="CXR499" s="59"/>
      <c r="CXS499" s="59"/>
      <c r="CXT499" s="59"/>
      <c r="CXU499" s="59"/>
      <c r="CXV499" s="59"/>
      <c r="CXW499" s="59"/>
      <c r="CXX499" s="59"/>
      <c r="CXY499" s="59"/>
      <c r="CXZ499" s="59"/>
      <c r="CYA499" s="59"/>
      <c r="CYB499" s="59"/>
      <c r="CYC499" s="59"/>
      <c r="CYD499" s="59"/>
      <c r="CYE499" s="59"/>
      <c r="CYF499" s="59"/>
      <c r="CYG499" s="59"/>
      <c r="CYH499" s="59"/>
      <c r="CYI499" s="59"/>
      <c r="CYJ499" s="59"/>
      <c r="CYK499" s="59"/>
      <c r="CYL499" s="59"/>
      <c r="CYM499" s="59"/>
      <c r="CYN499" s="59"/>
      <c r="CYO499" s="59"/>
      <c r="CYP499" s="59"/>
      <c r="CYQ499" s="59"/>
      <c r="CYR499" s="59"/>
      <c r="CYS499" s="59"/>
      <c r="CYT499" s="59"/>
      <c r="CYU499" s="59"/>
      <c r="CYV499" s="59"/>
      <c r="CYW499" s="59"/>
      <c r="CYX499" s="59"/>
      <c r="CYY499" s="59"/>
      <c r="CYZ499" s="59"/>
      <c r="CZA499" s="59"/>
      <c r="CZB499" s="59"/>
      <c r="CZC499" s="59"/>
      <c r="CZD499" s="59"/>
      <c r="CZE499" s="59"/>
      <c r="CZF499" s="59"/>
      <c r="CZG499" s="59"/>
      <c r="CZH499" s="59"/>
      <c r="CZI499" s="59"/>
      <c r="CZJ499" s="59"/>
      <c r="CZK499" s="59"/>
      <c r="CZL499" s="59"/>
      <c r="CZM499" s="59"/>
      <c r="CZN499" s="59"/>
      <c r="CZO499" s="59"/>
      <c r="CZP499" s="59"/>
      <c r="CZQ499" s="59"/>
      <c r="CZR499" s="59"/>
      <c r="CZS499" s="59"/>
      <c r="CZT499" s="59"/>
      <c r="CZU499" s="59"/>
      <c r="CZV499" s="59"/>
      <c r="CZW499" s="59"/>
      <c r="CZX499" s="59"/>
      <c r="CZY499" s="59"/>
      <c r="CZZ499" s="59"/>
      <c r="DAA499" s="59"/>
      <c r="DAB499" s="59"/>
      <c r="DAC499" s="59"/>
      <c r="DAD499" s="59"/>
      <c r="DAE499" s="59"/>
      <c r="DAF499" s="59"/>
      <c r="DAG499" s="59"/>
      <c r="DAH499" s="59"/>
      <c r="DAI499" s="59"/>
      <c r="DAJ499" s="59"/>
      <c r="DAK499" s="59"/>
      <c r="DAL499" s="59"/>
      <c r="DAM499" s="59"/>
      <c r="DAN499" s="59"/>
      <c r="DAO499" s="59"/>
      <c r="DAP499" s="59"/>
      <c r="DAQ499" s="59"/>
      <c r="DAR499" s="59"/>
      <c r="DAS499" s="59"/>
      <c r="DAT499" s="59"/>
      <c r="DAU499" s="59"/>
      <c r="DAV499" s="59"/>
      <c r="DAW499" s="59"/>
      <c r="DAX499" s="59"/>
      <c r="DAY499" s="59"/>
      <c r="DAZ499" s="59"/>
      <c r="DBA499" s="59"/>
      <c r="DBB499" s="59"/>
      <c r="DBC499" s="59"/>
      <c r="DBD499" s="59"/>
      <c r="DBE499" s="59"/>
      <c r="DBF499" s="59"/>
      <c r="DBG499" s="59"/>
      <c r="DBH499" s="59"/>
      <c r="DBI499" s="59"/>
      <c r="DBJ499" s="59"/>
      <c r="DBK499" s="59"/>
      <c r="DBL499" s="59"/>
      <c r="DBM499" s="59"/>
      <c r="DBN499" s="59"/>
      <c r="DBO499" s="59"/>
      <c r="DBP499" s="59"/>
      <c r="DBQ499" s="59"/>
      <c r="DBR499" s="59"/>
      <c r="DBS499" s="59"/>
      <c r="DBT499" s="59"/>
      <c r="DBU499" s="59"/>
      <c r="DBV499" s="59"/>
      <c r="DBW499" s="59"/>
      <c r="DBX499" s="59"/>
      <c r="DBY499" s="59"/>
      <c r="DBZ499" s="59"/>
      <c r="DCA499" s="59"/>
      <c r="DCB499" s="59"/>
      <c r="DCC499" s="59"/>
      <c r="DCD499" s="59"/>
      <c r="DCE499" s="59"/>
      <c r="DCF499" s="59"/>
      <c r="DCG499" s="59"/>
      <c r="DCH499" s="59"/>
      <c r="DCI499" s="59"/>
      <c r="DCJ499" s="59"/>
      <c r="DCK499" s="59"/>
      <c r="DCL499" s="59"/>
      <c r="DCM499" s="59"/>
      <c r="DCN499" s="59"/>
      <c r="DCO499" s="59"/>
      <c r="DCP499" s="59"/>
      <c r="DCQ499" s="59"/>
      <c r="DCR499" s="59"/>
      <c r="DCS499" s="59"/>
      <c r="DCT499" s="59"/>
      <c r="DCU499" s="59"/>
      <c r="DCV499" s="59"/>
      <c r="DCW499" s="59"/>
      <c r="DCX499" s="59"/>
      <c r="DCY499" s="59"/>
      <c r="DCZ499" s="59"/>
      <c r="DDA499" s="59"/>
      <c r="DDB499" s="59"/>
      <c r="DDC499" s="59"/>
      <c r="DDD499" s="59"/>
      <c r="DDE499" s="59"/>
      <c r="DDF499" s="59"/>
      <c r="DDG499" s="59"/>
      <c r="DDH499" s="59"/>
      <c r="DDI499" s="59"/>
      <c r="DDJ499" s="59"/>
      <c r="DDK499" s="59"/>
      <c r="DDL499" s="59"/>
      <c r="DDM499" s="59"/>
      <c r="DDN499" s="59"/>
      <c r="DDO499" s="59"/>
      <c r="DDP499" s="59"/>
      <c r="DDQ499" s="59"/>
      <c r="DDR499" s="59"/>
      <c r="DDS499" s="59"/>
      <c r="DDT499" s="59"/>
      <c r="DDU499" s="59"/>
      <c r="DDV499" s="59"/>
      <c r="DDW499" s="59"/>
      <c r="DDX499" s="59"/>
      <c r="DDY499" s="59"/>
      <c r="DDZ499" s="59"/>
      <c r="DEA499" s="59"/>
      <c r="DEB499" s="59"/>
      <c r="DEC499" s="59"/>
      <c r="DED499" s="59"/>
      <c r="DEE499" s="59"/>
      <c r="DEF499" s="59"/>
      <c r="DEG499" s="59"/>
      <c r="DEH499" s="59"/>
      <c r="DEI499" s="59"/>
      <c r="DEJ499" s="59"/>
      <c r="DEK499" s="59"/>
      <c r="DEL499" s="59"/>
      <c r="DEM499" s="59"/>
      <c r="DEN499" s="59"/>
      <c r="DEO499" s="59"/>
      <c r="DEP499" s="59"/>
      <c r="DEQ499" s="59"/>
      <c r="DER499" s="59"/>
      <c r="DES499" s="59"/>
      <c r="DET499" s="59"/>
      <c r="DEU499" s="59"/>
      <c r="DEV499" s="59"/>
      <c r="DEW499" s="59"/>
      <c r="DEX499" s="59"/>
      <c r="DEY499" s="59"/>
      <c r="DEZ499" s="59"/>
      <c r="DFA499" s="59"/>
      <c r="DFB499" s="59"/>
      <c r="DFC499" s="59"/>
      <c r="DFD499" s="59"/>
      <c r="DFE499" s="59"/>
      <c r="DFF499" s="59"/>
      <c r="DFG499" s="59"/>
      <c r="DFH499" s="59"/>
      <c r="DFI499" s="59"/>
      <c r="DFJ499" s="59"/>
      <c r="DFK499" s="59"/>
      <c r="DFL499" s="59"/>
      <c r="DFM499" s="59"/>
      <c r="DFN499" s="59"/>
      <c r="DFO499" s="59"/>
      <c r="DFP499" s="59"/>
      <c r="DFQ499" s="59"/>
      <c r="DFR499" s="59"/>
      <c r="DFS499" s="59"/>
      <c r="DFT499" s="59"/>
      <c r="DFU499" s="59"/>
      <c r="DFV499" s="59"/>
      <c r="DFW499" s="59"/>
      <c r="DFX499" s="59"/>
      <c r="DFY499" s="59"/>
      <c r="DFZ499" s="59"/>
      <c r="DGA499" s="59"/>
      <c r="DGB499" s="59"/>
      <c r="DGC499" s="59"/>
      <c r="DGD499" s="59"/>
      <c r="DGE499" s="59"/>
      <c r="DGF499" s="59"/>
      <c r="DGG499" s="59"/>
      <c r="DGH499" s="59"/>
      <c r="DGI499" s="59"/>
      <c r="DGJ499" s="59"/>
      <c r="DGK499" s="59"/>
      <c r="DGL499" s="59"/>
      <c r="DGM499" s="59"/>
      <c r="DGN499" s="59"/>
      <c r="DGO499" s="59"/>
      <c r="DGP499" s="59"/>
      <c r="DGQ499" s="59"/>
      <c r="DGR499" s="59"/>
      <c r="DGS499" s="59"/>
      <c r="DGT499" s="59"/>
      <c r="DGU499" s="59"/>
      <c r="DGV499" s="59"/>
      <c r="DGW499" s="59"/>
      <c r="DGX499" s="59"/>
      <c r="DGY499" s="59"/>
      <c r="DGZ499" s="59"/>
      <c r="DHA499" s="59"/>
      <c r="DHB499" s="59"/>
      <c r="DHC499" s="59"/>
      <c r="DHD499" s="59"/>
      <c r="DHE499" s="59"/>
      <c r="DHF499" s="59"/>
      <c r="DHG499" s="59"/>
      <c r="DHH499" s="59"/>
      <c r="DHI499" s="59"/>
      <c r="DHJ499" s="59"/>
      <c r="DHK499" s="59"/>
      <c r="DHL499" s="59"/>
      <c r="DHM499" s="59"/>
      <c r="DHN499" s="59"/>
      <c r="DHO499" s="59"/>
      <c r="DHP499" s="59"/>
      <c r="DHQ499" s="59"/>
      <c r="DHR499" s="59"/>
      <c r="DHS499" s="59"/>
      <c r="DHT499" s="59"/>
      <c r="DHU499" s="59"/>
      <c r="DHV499" s="59"/>
      <c r="DHW499" s="59"/>
      <c r="DHX499" s="59"/>
      <c r="DHY499" s="59"/>
      <c r="DHZ499" s="59"/>
      <c r="DIA499" s="59"/>
      <c r="DIB499" s="59"/>
      <c r="DIC499" s="59"/>
      <c r="DID499" s="59"/>
      <c r="DIE499" s="59"/>
      <c r="DIF499" s="59"/>
      <c r="DIG499" s="59"/>
      <c r="DIH499" s="59"/>
      <c r="DII499" s="59"/>
      <c r="DIJ499" s="59"/>
      <c r="DIK499" s="59"/>
      <c r="DIL499" s="59"/>
      <c r="DIM499" s="59"/>
      <c r="DIN499" s="59"/>
      <c r="DIO499" s="59"/>
      <c r="DIP499" s="59"/>
      <c r="DIQ499" s="59"/>
      <c r="DIR499" s="59"/>
      <c r="DIS499" s="59"/>
      <c r="DIT499" s="59"/>
      <c r="DIU499" s="59"/>
      <c r="DIV499" s="59"/>
      <c r="DIW499" s="59"/>
      <c r="DIX499" s="59"/>
      <c r="DIY499" s="59"/>
      <c r="DIZ499" s="59"/>
      <c r="DJA499" s="59"/>
      <c r="DJB499" s="59"/>
      <c r="DJC499" s="59"/>
      <c r="DJD499" s="59"/>
      <c r="DJE499" s="59"/>
      <c r="DJF499" s="59"/>
      <c r="DJG499" s="59"/>
      <c r="DJH499" s="59"/>
      <c r="DJI499" s="59"/>
      <c r="DJJ499" s="59"/>
      <c r="DJK499" s="59"/>
      <c r="DJL499" s="59"/>
      <c r="DJM499" s="59"/>
      <c r="DJN499" s="59"/>
      <c r="DJO499" s="59"/>
      <c r="DJP499" s="59"/>
      <c r="DJQ499" s="59"/>
      <c r="DJR499" s="59"/>
      <c r="DJS499" s="59"/>
      <c r="DJT499" s="59"/>
      <c r="DJU499" s="59"/>
      <c r="DJV499" s="59"/>
      <c r="DJW499" s="59"/>
      <c r="DJX499" s="59"/>
      <c r="DJY499" s="59"/>
      <c r="DJZ499" s="59"/>
      <c r="DKA499" s="59"/>
      <c r="DKB499" s="59"/>
      <c r="DKC499" s="59"/>
      <c r="DKD499" s="59"/>
      <c r="DKE499" s="59"/>
      <c r="DKF499" s="59"/>
      <c r="DKG499" s="59"/>
      <c r="DKH499" s="59"/>
      <c r="DKI499" s="59"/>
      <c r="DKJ499" s="59"/>
      <c r="DKK499" s="59"/>
      <c r="DKL499" s="59"/>
      <c r="DKM499" s="59"/>
      <c r="DKN499" s="59"/>
      <c r="DKO499" s="59"/>
      <c r="DKP499" s="59"/>
      <c r="DKQ499" s="59"/>
      <c r="DKR499" s="59"/>
      <c r="DKS499" s="59"/>
      <c r="DKT499" s="59"/>
      <c r="DKU499" s="59"/>
      <c r="DKV499" s="59"/>
      <c r="DKW499" s="59"/>
      <c r="DKX499" s="59"/>
      <c r="DKY499" s="59"/>
      <c r="DKZ499" s="59"/>
      <c r="DLA499" s="59"/>
      <c r="DLB499" s="59"/>
      <c r="DLC499" s="59"/>
      <c r="DLD499" s="59"/>
      <c r="DLE499" s="59"/>
      <c r="DLF499" s="59"/>
      <c r="DLG499" s="59"/>
      <c r="DLH499" s="59"/>
      <c r="DLI499" s="59"/>
      <c r="DLJ499" s="59"/>
      <c r="DLK499" s="59"/>
      <c r="DLL499" s="59"/>
      <c r="DLM499" s="59"/>
      <c r="DLN499" s="59"/>
      <c r="DLO499" s="59"/>
      <c r="DLP499" s="59"/>
      <c r="DLQ499" s="59"/>
      <c r="DLR499" s="59"/>
      <c r="DLS499" s="59"/>
      <c r="DLT499" s="59"/>
      <c r="DLU499" s="59"/>
      <c r="DLV499" s="59"/>
      <c r="DLW499" s="59"/>
      <c r="DLX499" s="59"/>
      <c r="DLY499" s="59"/>
      <c r="DLZ499" s="59"/>
      <c r="DMA499" s="59"/>
      <c r="DMB499" s="59"/>
      <c r="DMC499" s="59"/>
      <c r="DMD499" s="59"/>
      <c r="DME499" s="59"/>
      <c r="DMF499" s="59"/>
      <c r="DMG499" s="59"/>
      <c r="DMH499" s="59"/>
      <c r="DMI499" s="59"/>
      <c r="DMJ499" s="59"/>
      <c r="DMK499" s="59"/>
      <c r="DML499" s="59"/>
      <c r="DMM499" s="59"/>
      <c r="DMN499" s="59"/>
      <c r="DMO499" s="59"/>
      <c r="DMP499" s="59"/>
      <c r="DMQ499" s="59"/>
      <c r="DMR499" s="59"/>
      <c r="DMS499" s="59"/>
      <c r="DMT499" s="59"/>
      <c r="DMU499" s="59"/>
      <c r="DMV499" s="59"/>
      <c r="DMW499" s="59"/>
      <c r="DMX499" s="59"/>
      <c r="DMY499" s="59"/>
      <c r="DMZ499" s="59"/>
      <c r="DNA499" s="59"/>
      <c r="DNB499" s="59"/>
      <c r="DNC499" s="59"/>
      <c r="DND499" s="59"/>
      <c r="DNE499" s="59"/>
      <c r="DNF499" s="59"/>
      <c r="DNG499" s="59"/>
      <c r="DNH499" s="59"/>
      <c r="DNI499" s="59"/>
      <c r="DNJ499" s="59"/>
      <c r="DNK499" s="59"/>
      <c r="DNL499" s="59"/>
      <c r="DNM499" s="59"/>
      <c r="DNN499" s="59"/>
      <c r="DNO499" s="59"/>
      <c r="DNP499" s="59"/>
      <c r="DNQ499" s="59"/>
      <c r="DNR499" s="59"/>
      <c r="DNS499" s="59"/>
      <c r="DNT499" s="59"/>
      <c r="DNU499" s="59"/>
      <c r="DNV499" s="59"/>
      <c r="DNW499" s="59"/>
      <c r="DNX499" s="59"/>
      <c r="DNY499" s="59"/>
      <c r="DNZ499" s="59"/>
      <c r="DOA499" s="59"/>
      <c r="DOB499" s="59"/>
      <c r="DOC499" s="59"/>
      <c r="DOD499" s="59"/>
      <c r="DOE499" s="59"/>
      <c r="DOF499" s="59"/>
      <c r="DOG499" s="59"/>
      <c r="DOH499" s="59"/>
      <c r="DOI499" s="59"/>
      <c r="DOJ499" s="59"/>
      <c r="DOK499" s="59"/>
      <c r="DOL499" s="59"/>
      <c r="DOM499" s="59"/>
      <c r="DON499" s="59"/>
      <c r="DOO499" s="59"/>
      <c r="DOP499" s="59"/>
      <c r="DOQ499" s="59"/>
      <c r="DOR499" s="59"/>
      <c r="DOS499" s="59"/>
      <c r="DOT499" s="59"/>
      <c r="DOU499" s="59"/>
      <c r="DOV499" s="59"/>
      <c r="DOW499" s="59"/>
      <c r="DOX499" s="59"/>
      <c r="DOY499" s="59"/>
      <c r="DOZ499" s="59"/>
      <c r="DPA499" s="59"/>
      <c r="DPB499" s="59"/>
      <c r="DPC499" s="59"/>
      <c r="DPD499" s="59"/>
      <c r="DPE499" s="59"/>
      <c r="DPF499" s="59"/>
      <c r="DPG499" s="59"/>
      <c r="DPH499" s="59"/>
      <c r="DPI499" s="59"/>
      <c r="DPJ499" s="59"/>
      <c r="DPK499" s="59"/>
      <c r="DPL499" s="59"/>
      <c r="DPM499" s="59"/>
      <c r="DPN499" s="59"/>
      <c r="DPO499" s="59"/>
      <c r="DPP499" s="59"/>
      <c r="DPQ499" s="59"/>
      <c r="DPR499" s="59"/>
      <c r="DPS499" s="59"/>
      <c r="DPT499" s="59"/>
      <c r="DPU499" s="59"/>
      <c r="DPV499" s="59"/>
      <c r="DPW499" s="59"/>
      <c r="DPX499" s="59"/>
      <c r="DPY499" s="59"/>
      <c r="DPZ499" s="59"/>
      <c r="DQA499" s="59"/>
      <c r="DQB499" s="59"/>
      <c r="DQC499" s="59"/>
      <c r="DQD499" s="59"/>
      <c r="DQE499" s="59"/>
      <c r="DQF499" s="59"/>
      <c r="DQG499" s="59"/>
      <c r="DQH499" s="59"/>
      <c r="DQI499" s="59"/>
      <c r="DQJ499" s="59"/>
      <c r="DQK499" s="59"/>
      <c r="DQL499" s="59"/>
      <c r="DQM499" s="59"/>
      <c r="DQN499" s="59"/>
      <c r="DQO499" s="59"/>
      <c r="DQP499" s="59"/>
      <c r="DQQ499" s="59"/>
      <c r="DQR499" s="59"/>
      <c r="DQS499" s="59"/>
      <c r="DQT499" s="59"/>
      <c r="DQU499" s="59"/>
      <c r="DQV499" s="59"/>
      <c r="DQW499" s="59"/>
      <c r="DQX499" s="59"/>
      <c r="DQY499" s="59"/>
      <c r="DQZ499" s="59"/>
      <c r="DRA499" s="59"/>
      <c r="DRB499" s="59"/>
      <c r="DRC499" s="59"/>
      <c r="DRD499" s="59"/>
      <c r="DRE499" s="59"/>
      <c r="DRF499" s="59"/>
      <c r="DRG499" s="59"/>
      <c r="DRH499" s="59"/>
      <c r="DRI499" s="59"/>
      <c r="DRJ499" s="59"/>
      <c r="DRK499" s="59"/>
      <c r="DRL499" s="59"/>
      <c r="DRM499" s="59"/>
      <c r="DRN499" s="59"/>
      <c r="DRO499" s="59"/>
      <c r="DRP499" s="59"/>
      <c r="DRQ499" s="59"/>
      <c r="DRR499" s="59"/>
      <c r="DRS499" s="59"/>
      <c r="DRT499" s="59"/>
      <c r="DRU499" s="59"/>
      <c r="DRV499" s="59"/>
      <c r="DRW499" s="59"/>
      <c r="DRX499" s="59"/>
      <c r="DRY499" s="59"/>
      <c r="DRZ499" s="59"/>
      <c r="DSA499" s="59"/>
      <c r="DSB499" s="59"/>
      <c r="DSC499" s="59"/>
      <c r="DSD499" s="59"/>
      <c r="DSE499" s="59"/>
      <c r="DSF499" s="59"/>
      <c r="DSG499" s="59"/>
      <c r="DSH499" s="59"/>
      <c r="DSI499" s="59"/>
      <c r="DSJ499" s="59"/>
      <c r="DSK499" s="59"/>
      <c r="DSL499" s="59"/>
      <c r="DSM499" s="59"/>
      <c r="DSN499" s="59"/>
      <c r="DSO499" s="59"/>
      <c r="DSP499" s="59"/>
      <c r="DSQ499" s="59"/>
      <c r="DSR499" s="59"/>
      <c r="DSS499" s="59"/>
      <c r="DST499" s="59"/>
      <c r="DSU499" s="59"/>
      <c r="DSV499" s="59"/>
      <c r="DSW499" s="59"/>
      <c r="DSX499" s="59"/>
      <c r="DSY499" s="59"/>
      <c r="DSZ499" s="59"/>
      <c r="DTA499" s="59"/>
      <c r="DTB499" s="59"/>
      <c r="DTC499" s="59"/>
      <c r="DTD499" s="59"/>
      <c r="DTE499" s="59"/>
      <c r="DTF499" s="59"/>
      <c r="DTG499" s="59"/>
      <c r="DTH499" s="59"/>
      <c r="DTI499" s="59"/>
      <c r="DTJ499" s="59"/>
      <c r="DTK499" s="59"/>
      <c r="DTL499" s="59"/>
      <c r="DTM499" s="59"/>
      <c r="DTN499" s="59"/>
      <c r="DTO499" s="59"/>
      <c r="DTP499" s="59"/>
      <c r="DTQ499" s="59"/>
      <c r="DTR499" s="59"/>
      <c r="DTS499" s="59"/>
      <c r="DTT499" s="59"/>
      <c r="DTU499" s="59"/>
      <c r="DTV499" s="59"/>
      <c r="DTW499" s="59"/>
      <c r="DTX499" s="59"/>
      <c r="DTY499" s="59"/>
      <c r="DTZ499" s="59"/>
      <c r="DUA499" s="59"/>
      <c r="DUB499" s="59"/>
      <c r="DUC499" s="59"/>
      <c r="DUD499" s="59"/>
      <c r="DUE499" s="59"/>
      <c r="DUF499" s="59"/>
      <c r="DUG499" s="59"/>
      <c r="DUH499" s="59"/>
      <c r="DUI499" s="59"/>
      <c r="DUJ499" s="59"/>
      <c r="DUK499" s="59"/>
      <c r="DUL499" s="59"/>
      <c r="DUM499" s="59"/>
      <c r="DUN499" s="59"/>
      <c r="DUO499" s="59"/>
      <c r="DUP499" s="59"/>
      <c r="DUQ499" s="59"/>
      <c r="DUR499" s="59"/>
      <c r="DUS499" s="59"/>
      <c r="DUT499" s="59"/>
      <c r="DUU499" s="59"/>
      <c r="DUV499" s="59"/>
      <c r="DUW499" s="59"/>
      <c r="DUX499" s="59"/>
      <c r="DUY499" s="59"/>
      <c r="DUZ499" s="59"/>
      <c r="DVA499" s="59"/>
      <c r="DVB499" s="59"/>
      <c r="DVC499" s="59"/>
      <c r="DVD499" s="59"/>
      <c r="DVE499" s="59"/>
      <c r="DVF499" s="59"/>
      <c r="DVG499" s="59"/>
      <c r="DVH499" s="59"/>
      <c r="DVI499" s="59"/>
      <c r="DVJ499" s="59"/>
      <c r="DVK499" s="59"/>
      <c r="DVL499" s="59"/>
      <c r="DVM499" s="59"/>
      <c r="DVN499" s="59"/>
      <c r="DVO499" s="59"/>
      <c r="DVP499" s="59"/>
      <c r="DVQ499" s="59"/>
      <c r="DVR499" s="59"/>
      <c r="DVS499" s="59"/>
      <c r="DVT499" s="59"/>
      <c r="DVU499" s="59"/>
      <c r="DVV499" s="59"/>
      <c r="DVW499" s="59"/>
      <c r="DVX499" s="59"/>
      <c r="DVY499" s="59"/>
      <c r="DVZ499" s="59"/>
      <c r="DWA499" s="59"/>
      <c r="DWB499" s="59"/>
      <c r="DWC499" s="59"/>
      <c r="DWD499" s="59"/>
      <c r="DWE499" s="59"/>
      <c r="DWF499" s="59"/>
      <c r="DWG499" s="59"/>
      <c r="DWH499" s="59"/>
      <c r="DWI499" s="59"/>
      <c r="DWJ499" s="59"/>
      <c r="DWK499" s="59"/>
      <c r="DWL499" s="59"/>
      <c r="DWM499" s="59"/>
      <c r="DWN499" s="59"/>
      <c r="DWO499" s="59"/>
      <c r="DWP499" s="59"/>
      <c r="DWQ499" s="59"/>
      <c r="DWR499" s="59"/>
      <c r="DWS499" s="59"/>
      <c r="DWT499" s="59"/>
      <c r="DWU499" s="59"/>
      <c r="DWV499" s="59"/>
      <c r="DWW499" s="59"/>
      <c r="DWX499" s="59"/>
      <c r="DWY499" s="59"/>
      <c r="DWZ499" s="59"/>
      <c r="DXA499" s="59"/>
      <c r="DXB499" s="59"/>
      <c r="DXC499" s="59"/>
      <c r="DXD499" s="59"/>
      <c r="DXE499" s="59"/>
      <c r="DXF499" s="59"/>
      <c r="DXG499" s="59"/>
      <c r="DXH499" s="59"/>
      <c r="DXI499" s="59"/>
      <c r="DXJ499" s="59"/>
      <c r="DXK499" s="59"/>
      <c r="DXL499" s="59"/>
      <c r="DXM499" s="59"/>
      <c r="DXN499" s="59"/>
      <c r="DXO499" s="59"/>
      <c r="DXP499" s="59"/>
      <c r="DXQ499" s="59"/>
      <c r="DXR499" s="59"/>
      <c r="DXS499" s="59"/>
      <c r="DXT499" s="59"/>
      <c r="DXU499" s="59"/>
      <c r="DXV499" s="59"/>
      <c r="DXW499" s="59"/>
      <c r="DXX499" s="59"/>
      <c r="DXY499" s="59"/>
      <c r="DXZ499" s="59"/>
      <c r="DYA499" s="59"/>
      <c r="DYB499" s="59"/>
      <c r="DYC499" s="59"/>
      <c r="DYD499" s="59"/>
      <c r="DYE499" s="59"/>
      <c r="DYF499" s="59"/>
      <c r="DYG499" s="59"/>
      <c r="DYH499" s="59"/>
      <c r="DYI499" s="59"/>
      <c r="DYJ499" s="59"/>
      <c r="DYK499" s="59"/>
      <c r="DYL499" s="59"/>
      <c r="DYM499" s="59"/>
      <c r="DYN499" s="59"/>
      <c r="DYO499" s="59"/>
      <c r="DYP499" s="59"/>
      <c r="DYQ499" s="59"/>
      <c r="DYR499" s="59"/>
      <c r="DYS499" s="59"/>
      <c r="DYT499" s="59"/>
      <c r="DYU499" s="59"/>
      <c r="DYV499" s="59"/>
      <c r="DYW499" s="59"/>
      <c r="DYX499" s="59"/>
      <c r="DYY499" s="59"/>
      <c r="DYZ499" s="59"/>
      <c r="DZA499" s="59"/>
      <c r="DZB499" s="59"/>
      <c r="DZC499" s="59"/>
      <c r="DZD499" s="59"/>
      <c r="DZE499" s="59"/>
      <c r="DZF499" s="59"/>
      <c r="DZG499" s="59"/>
      <c r="DZH499" s="59"/>
      <c r="DZI499" s="59"/>
      <c r="DZJ499" s="59"/>
      <c r="DZK499" s="59"/>
      <c r="DZL499" s="59"/>
      <c r="DZM499" s="59"/>
      <c r="DZN499" s="59"/>
      <c r="DZO499" s="59"/>
      <c r="DZP499" s="59"/>
      <c r="DZQ499" s="59"/>
      <c r="DZR499" s="59"/>
      <c r="DZS499" s="59"/>
      <c r="DZT499" s="59"/>
      <c r="DZU499" s="59"/>
      <c r="DZV499" s="59"/>
      <c r="DZW499" s="59"/>
      <c r="DZX499" s="59"/>
      <c r="DZY499" s="59"/>
      <c r="DZZ499" s="59"/>
      <c r="EAA499" s="59"/>
      <c r="EAB499" s="59"/>
      <c r="EAC499" s="59"/>
      <c r="EAD499" s="59"/>
      <c r="EAE499" s="59"/>
      <c r="EAF499" s="59"/>
      <c r="EAG499" s="59"/>
      <c r="EAH499" s="59"/>
      <c r="EAI499" s="59"/>
      <c r="EAJ499" s="59"/>
      <c r="EAK499" s="59"/>
      <c r="EAL499" s="59"/>
      <c r="EAM499" s="59"/>
      <c r="EAN499" s="59"/>
      <c r="EAO499" s="59"/>
      <c r="EAP499" s="59"/>
      <c r="EAQ499" s="59"/>
      <c r="EAR499" s="59"/>
      <c r="EAS499" s="59"/>
      <c r="EAT499" s="59"/>
      <c r="EAU499" s="59"/>
      <c r="EAV499" s="59"/>
      <c r="EAW499" s="59"/>
      <c r="EAX499" s="59"/>
      <c r="EAY499" s="59"/>
      <c r="EAZ499" s="59"/>
      <c r="EBA499" s="59"/>
      <c r="EBB499" s="59"/>
      <c r="EBC499" s="59"/>
      <c r="EBD499" s="59"/>
      <c r="EBE499" s="59"/>
      <c r="EBF499" s="59"/>
      <c r="EBG499" s="59"/>
      <c r="EBH499" s="59"/>
      <c r="EBI499" s="59"/>
      <c r="EBJ499" s="59"/>
      <c r="EBK499" s="59"/>
      <c r="EBL499" s="59"/>
      <c r="EBM499" s="59"/>
      <c r="EBN499" s="59"/>
      <c r="EBO499" s="59"/>
      <c r="EBP499" s="59"/>
      <c r="EBQ499" s="59"/>
      <c r="EBR499" s="59"/>
      <c r="EBS499" s="59"/>
      <c r="EBT499" s="59"/>
      <c r="EBU499" s="59"/>
      <c r="EBV499" s="59"/>
      <c r="EBW499" s="59"/>
      <c r="EBX499" s="59"/>
      <c r="EBY499" s="59"/>
      <c r="EBZ499" s="59"/>
      <c r="ECA499" s="59"/>
      <c r="ECB499" s="59"/>
      <c r="ECC499" s="59"/>
      <c r="ECD499" s="59"/>
      <c r="ECE499" s="59"/>
      <c r="ECF499" s="59"/>
      <c r="ECG499" s="59"/>
      <c r="ECH499" s="59"/>
      <c r="ECI499" s="59"/>
      <c r="ECJ499" s="59"/>
      <c r="ECK499" s="59"/>
      <c r="ECL499" s="59"/>
      <c r="ECM499" s="59"/>
      <c r="ECN499" s="59"/>
      <c r="ECO499" s="59"/>
      <c r="ECP499" s="59"/>
      <c r="ECQ499" s="59"/>
      <c r="ECR499" s="59"/>
      <c r="ECS499" s="59"/>
      <c r="ECT499" s="59"/>
      <c r="ECU499" s="59"/>
      <c r="ECV499" s="59"/>
      <c r="ECW499" s="59"/>
      <c r="ECX499" s="59"/>
      <c r="ECY499" s="59"/>
      <c r="ECZ499" s="59"/>
      <c r="EDA499" s="59"/>
      <c r="EDB499" s="59"/>
      <c r="EDC499" s="59"/>
      <c r="EDD499" s="59"/>
      <c r="EDE499" s="59"/>
      <c r="EDF499" s="59"/>
      <c r="EDG499" s="59"/>
      <c r="EDH499" s="59"/>
      <c r="EDI499" s="59"/>
      <c r="EDJ499" s="59"/>
      <c r="EDK499" s="59"/>
      <c r="EDL499" s="59"/>
      <c r="EDM499" s="59"/>
      <c r="EDN499" s="59"/>
      <c r="EDO499" s="59"/>
      <c r="EDP499" s="59"/>
      <c r="EDQ499" s="59"/>
      <c r="EDR499" s="59"/>
      <c r="EDS499" s="59"/>
      <c r="EDT499" s="59"/>
      <c r="EDU499" s="59"/>
      <c r="EDV499" s="59"/>
      <c r="EDW499" s="59"/>
      <c r="EDX499" s="59"/>
      <c r="EDY499" s="59"/>
      <c r="EDZ499" s="59"/>
      <c r="EEA499" s="59"/>
      <c r="EEB499" s="59"/>
      <c r="EEC499" s="59"/>
      <c r="EED499" s="59"/>
      <c r="EEE499" s="59"/>
      <c r="EEF499" s="59"/>
      <c r="EEG499" s="59"/>
      <c r="EEH499" s="59"/>
      <c r="EEI499" s="59"/>
      <c r="EEJ499" s="59"/>
      <c r="EEK499" s="59"/>
      <c r="EEL499" s="59"/>
      <c r="EEM499" s="59"/>
      <c r="EEN499" s="59"/>
      <c r="EEO499" s="59"/>
      <c r="EEP499" s="59"/>
      <c r="EEQ499" s="59"/>
      <c r="EER499" s="59"/>
      <c r="EES499" s="59"/>
      <c r="EET499" s="59"/>
      <c r="EEU499" s="59"/>
      <c r="EEV499" s="59"/>
      <c r="EEW499" s="59"/>
      <c r="EEX499" s="59"/>
      <c r="EEY499" s="59"/>
      <c r="EEZ499" s="59"/>
      <c r="EFA499" s="59"/>
      <c r="EFB499" s="59"/>
      <c r="EFC499" s="59"/>
      <c r="EFD499" s="59"/>
      <c r="EFE499" s="59"/>
      <c r="EFF499" s="59"/>
      <c r="EFG499" s="59"/>
      <c r="EFH499" s="59"/>
      <c r="EFI499" s="59"/>
      <c r="EFJ499" s="59"/>
      <c r="EFK499" s="59"/>
      <c r="EFL499" s="59"/>
      <c r="EFM499" s="59"/>
      <c r="EFN499" s="59"/>
      <c r="EFO499" s="59"/>
      <c r="EFP499" s="59"/>
      <c r="EFQ499" s="59"/>
      <c r="EFR499" s="59"/>
      <c r="EFS499" s="59"/>
      <c r="EFT499" s="59"/>
      <c r="EFU499" s="59"/>
      <c r="EFV499" s="59"/>
      <c r="EFW499" s="59"/>
      <c r="EFX499" s="59"/>
      <c r="EFY499" s="59"/>
      <c r="EFZ499" s="59"/>
      <c r="EGA499" s="59"/>
      <c r="EGB499" s="59"/>
      <c r="EGC499" s="59"/>
      <c r="EGD499" s="59"/>
      <c r="EGE499" s="59"/>
      <c r="EGF499" s="59"/>
      <c r="EGG499" s="59"/>
      <c r="EGH499" s="59"/>
      <c r="EGI499" s="59"/>
      <c r="EGJ499" s="59"/>
      <c r="EGK499" s="59"/>
      <c r="EGL499" s="59"/>
      <c r="EGM499" s="59"/>
      <c r="EGN499" s="59"/>
      <c r="EGO499" s="59"/>
      <c r="EGP499" s="59"/>
      <c r="EGQ499" s="59"/>
      <c r="EGR499" s="59"/>
      <c r="EGS499" s="59"/>
      <c r="EGT499" s="59"/>
      <c r="EGU499" s="59"/>
      <c r="EGV499" s="59"/>
      <c r="EGW499" s="59"/>
      <c r="EGX499" s="59"/>
      <c r="EGY499" s="59"/>
      <c r="EGZ499" s="59"/>
      <c r="EHA499" s="59"/>
      <c r="EHB499" s="59"/>
      <c r="EHC499" s="59"/>
      <c r="EHD499" s="59"/>
      <c r="EHE499" s="59"/>
      <c r="EHF499" s="59"/>
      <c r="EHG499" s="59"/>
      <c r="EHH499" s="59"/>
      <c r="EHI499" s="59"/>
      <c r="EHJ499" s="59"/>
      <c r="EHK499" s="59"/>
      <c r="EHL499" s="59"/>
      <c r="EHM499" s="59"/>
      <c r="EHN499" s="59"/>
      <c r="EHO499" s="59"/>
      <c r="EHP499" s="59"/>
      <c r="EHQ499" s="59"/>
      <c r="EHR499" s="59"/>
      <c r="EHS499" s="59"/>
      <c r="EHT499" s="59"/>
      <c r="EHU499" s="59"/>
      <c r="EHV499" s="59"/>
      <c r="EHW499" s="59"/>
      <c r="EHX499" s="59"/>
      <c r="EHY499" s="59"/>
      <c r="EHZ499" s="59"/>
      <c r="EIA499" s="59"/>
      <c r="EIB499" s="59"/>
      <c r="EIC499" s="59"/>
      <c r="EID499" s="59"/>
      <c r="EIE499" s="59"/>
      <c r="EIF499" s="59"/>
      <c r="EIG499" s="59"/>
      <c r="EIH499" s="59"/>
      <c r="EII499" s="59"/>
      <c r="EIJ499" s="59"/>
      <c r="EIK499" s="59"/>
      <c r="EIL499" s="59"/>
      <c r="EIM499" s="59"/>
      <c r="EIN499" s="59"/>
      <c r="EIO499" s="59"/>
      <c r="EIP499" s="59"/>
      <c r="EIQ499" s="59"/>
      <c r="EIR499" s="59"/>
      <c r="EIS499" s="59"/>
      <c r="EIT499" s="59"/>
      <c r="EIU499" s="59"/>
      <c r="EIV499" s="59"/>
      <c r="EIW499" s="59"/>
      <c r="EIX499" s="59"/>
      <c r="EIY499" s="59"/>
      <c r="EIZ499" s="59"/>
      <c r="EJA499" s="59"/>
      <c r="EJB499" s="59"/>
      <c r="EJC499" s="59"/>
      <c r="EJD499" s="59"/>
      <c r="EJE499" s="59"/>
      <c r="EJF499" s="59"/>
      <c r="EJG499" s="59"/>
      <c r="EJH499" s="59"/>
      <c r="EJI499" s="59"/>
      <c r="EJJ499" s="59"/>
      <c r="EJK499" s="59"/>
      <c r="EJL499" s="59"/>
      <c r="EJM499" s="59"/>
      <c r="EJN499" s="59"/>
      <c r="EJO499" s="59"/>
      <c r="EJP499" s="59"/>
      <c r="EJQ499" s="59"/>
      <c r="EJR499" s="59"/>
      <c r="EJS499" s="59"/>
      <c r="EJT499" s="59"/>
      <c r="EJU499" s="59"/>
      <c r="EJV499" s="59"/>
      <c r="EJW499" s="59"/>
      <c r="EJX499" s="59"/>
      <c r="EJY499" s="59"/>
      <c r="EJZ499" s="59"/>
      <c r="EKA499" s="59"/>
      <c r="EKB499" s="59"/>
      <c r="EKC499" s="59"/>
      <c r="EKD499" s="59"/>
      <c r="EKE499" s="59"/>
      <c r="EKF499" s="59"/>
      <c r="EKG499" s="59"/>
      <c r="EKH499" s="59"/>
      <c r="EKI499" s="59"/>
      <c r="EKJ499" s="59"/>
      <c r="EKK499" s="59"/>
      <c r="EKL499" s="59"/>
      <c r="EKM499" s="59"/>
      <c r="EKN499" s="59"/>
      <c r="EKO499" s="59"/>
      <c r="EKP499" s="59"/>
      <c r="EKQ499" s="59"/>
      <c r="EKR499" s="59"/>
      <c r="EKS499" s="59"/>
      <c r="EKT499" s="59"/>
      <c r="EKU499" s="59"/>
      <c r="EKV499" s="59"/>
      <c r="EKW499" s="59"/>
      <c r="EKX499" s="59"/>
      <c r="EKY499" s="59"/>
      <c r="EKZ499" s="59"/>
      <c r="ELA499" s="59"/>
      <c r="ELB499" s="59"/>
      <c r="ELC499" s="59"/>
      <c r="ELD499" s="59"/>
      <c r="ELE499" s="59"/>
      <c r="ELF499" s="59"/>
      <c r="ELG499" s="59"/>
      <c r="ELH499" s="59"/>
      <c r="ELI499" s="59"/>
      <c r="ELJ499" s="59"/>
      <c r="ELK499" s="59"/>
      <c r="ELL499" s="59"/>
      <c r="ELM499" s="59"/>
      <c r="ELN499" s="59"/>
      <c r="ELO499" s="59"/>
      <c r="ELP499" s="59"/>
      <c r="ELQ499" s="59"/>
      <c r="ELR499" s="59"/>
      <c r="ELS499" s="59"/>
      <c r="ELT499" s="59"/>
      <c r="ELU499" s="59"/>
      <c r="ELV499" s="59"/>
      <c r="ELW499" s="59"/>
      <c r="ELX499" s="59"/>
      <c r="ELY499" s="59"/>
      <c r="ELZ499" s="59"/>
      <c r="EMA499" s="59"/>
      <c r="EMB499" s="59"/>
      <c r="EMC499" s="59"/>
      <c r="EMD499" s="59"/>
      <c r="EME499" s="59"/>
      <c r="EMF499" s="59"/>
      <c r="EMG499" s="59"/>
      <c r="EMH499" s="59"/>
      <c r="EMI499" s="59"/>
      <c r="EMJ499" s="59"/>
      <c r="EMK499" s="59"/>
      <c r="EML499" s="59"/>
      <c r="EMM499" s="59"/>
      <c r="EMN499" s="59"/>
      <c r="EMO499" s="59"/>
      <c r="EMP499" s="59"/>
      <c r="EMQ499" s="59"/>
      <c r="EMR499" s="59"/>
      <c r="EMS499" s="59"/>
      <c r="EMT499" s="59"/>
      <c r="EMU499" s="59"/>
      <c r="EMV499" s="59"/>
      <c r="EMW499" s="59"/>
      <c r="EMX499" s="59"/>
      <c r="EMY499" s="59"/>
      <c r="EMZ499" s="59"/>
      <c r="ENA499" s="59"/>
      <c r="ENB499" s="59"/>
      <c r="ENC499" s="59"/>
      <c r="END499" s="59"/>
      <c r="ENE499" s="59"/>
      <c r="ENF499" s="59"/>
      <c r="ENG499" s="59"/>
      <c r="ENH499" s="59"/>
      <c r="ENI499" s="59"/>
      <c r="ENJ499" s="59"/>
      <c r="ENK499" s="59"/>
      <c r="ENL499" s="59"/>
      <c r="ENM499" s="59"/>
      <c r="ENN499" s="59"/>
      <c r="ENO499" s="59"/>
      <c r="ENP499" s="59"/>
      <c r="ENQ499" s="59"/>
      <c r="ENR499" s="59"/>
      <c r="ENS499" s="59"/>
      <c r="ENT499" s="59"/>
      <c r="ENU499" s="59"/>
      <c r="ENV499" s="59"/>
      <c r="ENW499" s="59"/>
      <c r="ENX499" s="59"/>
      <c r="ENY499" s="59"/>
      <c r="ENZ499" s="59"/>
      <c r="EOA499" s="59"/>
      <c r="EOB499" s="59"/>
      <c r="EOC499" s="59"/>
      <c r="EOD499" s="59"/>
      <c r="EOE499" s="59"/>
      <c r="EOF499" s="59"/>
      <c r="EOG499" s="59"/>
      <c r="EOH499" s="59"/>
      <c r="EOI499" s="59"/>
      <c r="EOJ499" s="59"/>
      <c r="EOK499" s="59"/>
      <c r="EOL499" s="59"/>
      <c r="EOM499" s="59"/>
      <c r="EON499" s="59"/>
      <c r="EOO499" s="59"/>
      <c r="EOP499" s="59"/>
      <c r="EOQ499" s="59"/>
      <c r="EOR499" s="59"/>
      <c r="EOS499" s="59"/>
      <c r="EOT499" s="59"/>
      <c r="EOU499" s="59"/>
      <c r="EOV499" s="59"/>
      <c r="EOW499" s="59"/>
      <c r="EOX499" s="59"/>
      <c r="EOY499" s="59"/>
      <c r="EOZ499" s="59"/>
      <c r="EPA499" s="59"/>
      <c r="EPB499" s="59"/>
      <c r="EPC499" s="59"/>
      <c r="EPD499" s="59"/>
      <c r="EPE499" s="59"/>
      <c r="EPF499" s="59"/>
      <c r="EPG499" s="59"/>
      <c r="EPH499" s="59"/>
      <c r="EPI499" s="59"/>
      <c r="EPJ499" s="59"/>
      <c r="EPK499" s="59"/>
      <c r="EPL499" s="59"/>
      <c r="EPM499" s="59"/>
      <c r="EPN499" s="59"/>
      <c r="EPO499" s="59"/>
      <c r="EPP499" s="59"/>
      <c r="EPQ499" s="59"/>
      <c r="EPR499" s="59"/>
      <c r="EPS499" s="59"/>
      <c r="EPT499" s="59"/>
      <c r="EPU499" s="59"/>
      <c r="EPV499" s="59"/>
      <c r="EPW499" s="59"/>
      <c r="EPX499" s="59"/>
      <c r="EPY499" s="59"/>
      <c r="EPZ499" s="59"/>
      <c r="EQA499" s="59"/>
      <c r="EQB499" s="59"/>
      <c r="EQC499" s="59"/>
      <c r="EQD499" s="59"/>
      <c r="EQE499" s="59"/>
      <c r="EQF499" s="59"/>
      <c r="EQG499" s="59"/>
      <c r="EQH499" s="59"/>
      <c r="EQI499" s="59"/>
      <c r="EQJ499" s="59"/>
      <c r="EQK499" s="59"/>
      <c r="EQL499" s="59"/>
      <c r="EQM499" s="59"/>
      <c r="EQN499" s="59"/>
      <c r="EQO499" s="59"/>
      <c r="EQP499" s="59"/>
      <c r="EQQ499" s="59"/>
      <c r="EQR499" s="59"/>
      <c r="EQS499" s="59"/>
      <c r="EQT499" s="59"/>
      <c r="EQU499" s="59"/>
      <c r="EQV499" s="59"/>
      <c r="EQW499" s="59"/>
      <c r="EQX499" s="59"/>
      <c r="EQY499" s="59"/>
      <c r="EQZ499" s="59"/>
      <c r="ERA499" s="59"/>
      <c r="ERB499" s="59"/>
      <c r="ERC499" s="59"/>
      <c r="ERD499" s="59"/>
      <c r="ERE499" s="59"/>
      <c r="ERF499" s="59"/>
      <c r="ERG499" s="59"/>
      <c r="ERH499" s="59"/>
      <c r="ERI499" s="59"/>
      <c r="ERJ499" s="59"/>
      <c r="ERK499" s="59"/>
      <c r="ERL499" s="59"/>
      <c r="ERM499" s="59"/>
      <c r="ERN499" s="59"/>
      <c r="ERO499" s="59"/>
      <c r="ERP499" s="59"/>
      <c r="ERQ499" s="59"/>
      <c r="ERR499" s="59"/>
      <c r="ERS499" s="59"/>
      <c r="ERT499" s="59"/>
      <c r="ERU499" s="59"/>
      <c r="ERV499" s="59"/>
      <c r="ERW499" s="59"/>
      <c r="ERX499" s="59"/>
      <c r="ERY499" s="59"/>
      <c r="ERZ499" s="59"/>
      <c r="ESA499" s="59"/>
      <c r="ESB499" s="59"/>
      <c r="ESC499" s="59"/>
      <c r="ESD499" s="59"/>
      <c r="ESE499" s="59"/>
      <c r="ESF499" s="59"/>
      <c r="ESG499" s="59"/>
      <c r="ESH499" s="59"/>
      <c r="ESI499" s="59"/>
      <c r="ESJ499" s="59"/>
      <c r="ESK499" s="59"/>
      <c r="ESL499" s="59"/>
      <c r="ESM499" s="59"/>
      <c r="ESN499" s="59"/>
      <c r="ESO499" s="59"/>
      <c r="ESP499" s="59"/>
      <c r="ESQ499" s="59"/>
      <c r="ESR499" s="59"/>
      <c r="ESS499" s="59"/>
      <c r="EST499" s="59"/>
      <c r="ESU499" s="59"/>
      <c r="ESV499" s="59"/>
      <c r="ESW499" s="59"/>
      <c r="ESX499" s="59"/>
      <c r="ESY499" s="59"/>
      <c r="ESZ499" s="59"/>
      <c r="ETA499" s="59"/>
      <c r="ETB499" s="59"/>
      <c r="ETC499" s="59"/>
      <c r="ETD499" s="59"/>
      <c r="ETE499" s="59"/>
      <c r="ETF499" s="59"/>
      <c r="ETG499" s="59"/>
      <c r="ETH499" s="59"/>
      <c r="ETI499" s="59"/>
      <c r="ETJ499" s="59"/>
      <c r="ETK499" s="59"/>
      <c r="ETL499" s="59"/>
      <c r="ETM499" s="59"/>
      <c r="ETN499" s="59"/>
      <c r="ETO499" s="59"/>
      <c r="ETP499" s="59"/>
      <c r="ETQ499" s="59"/>
      <c r="ETR499" s="59"/>
      <c r="ETS499" s="59"/>
      <c r="ETT499" s="59"/>
      <c r="ETU499" s="59"/>
      <c r="ETV499" s="59"/>
      <c r="ETW499" s="59"/>
      <c r="ETX499" s="59"/>
      <c r="ETY499" s="59"/>
      <c r="ETZ499" s="59"/>
      <c r="EUA499" s="59"/>
      <c r="EUB499" s="59"/>
      <c r="EUC499" s="59"/>
      <c r="EUD499" s="59"/>
      <c r="EUE499" s="59"/>
      <c r="EUF499" s="59"/>
      <c r="EUG499" s="59"/>
      <c r="EUH499" s="59"/>
      <c r="EUI499" s="59"/>
      <c r="EUJ499" s="59"/>
      <c r="EUK499" s="59"/>
      <c r="EUL499" s="59"/>
      <c r="EUM499" s="59"/>
      <c r="EUN499" s="59"/>
      <c r="EUO499" s="59"/>
      <c r="EUP499" s="59"/>
      <c r="EUQ499" s="59"/>
      <c r="EUR499" s="59"/>
      <c r="EUS499" s="59"/>
      <c r="EUT499" s="59"/>
      <c r="EUU499" s="59"/>
      <c r="EUV499" s="59"/>
      <c r="EUW499" s="59"/>
      <c r="EUX499" s="59"/>
      <c r="EUY499" s="59"/>
      <c r="EUZ499" s="59"/>
      <c r="EVA499" s="59"/>
      <c r="EVB499" s="59"/>
      <c r="EVC499" s="59"/>
      <c r="EVD499" s="59"/>
      <c r="EVE499" s="59"/>
      <c r="EVF499" s="59"/>
      <c r="EVG499" s="59"/>
      <c r="EVH499" s="59"/>
      <c r="EVI499" s="59"/>
      <c r="EVJ499" s="59"/>
      <c r="EVK499" s="59"/>
      <c r="EVL499" s="59"/>
      <c r="EVM499" s="59"/>
      <c r="EVN499" s="59"/>
      <c r="EVO499" s="59"/>
      <c r="EVP499" s="59"/>
      <c r="EVQ499" s="59"/>
      <c r="EVR499" s="59"/>
      <c r="EVS499" s="59"/>
      <c r="EVT499" s="59"/>
      <c r="EVU499" s="59"/>
      <c r="EVV499" s="59"/>
      <c r="EVW499" s="59"/>
      <c r="EVX499" s="59"/>
      <c r="EVY499" s="59"/>
      <c r="EVZ499" s="59"/>
      <c r="EWA499" s="59"/>
      <c r="EWB499" s="59"/>
      <c r="EWC499" s="59"/>
      <c r="EWD499" s="59"/>
      <c r="EWE499" s="59"/>
      <c r="EWF499" s="59"/>
      <c r="EWG499" s="59"/>
      <c r="EWH499" s="59"/>
      <c r="EWI499" s="59"/>
      <c r="EWJ499" s="59"/>
      <c r="EWK499" s="59"/>
      <c r="EWL499" s="59"/>
      <c r="EWM499" s="59"/>
      <c r="EWN499" s="59"/>
      <c r="EWO499" s="59"/>
      <c r="EWP499" s="59"/>
      <c r="EWQ499" s="59"/>
      <c r="EWR499" s="59"/>
      <c r="EWS499" s="59"/>
      <c r="EWT499" s="59"/>
      <c r="EWU499" s="59"/>
      <c r="EWV499" s="59"/>
      <c r="EWW499" s="59"/>
      <c r="EWX499" s="59"/>
      <c r="EWY499" s="59"/>
      <c r="EWZ499" s="59"/>
      <c r="EXA499" s="59"/>
      <c r="EXB499" s="59"/>
      <c r="EXC499" s="59"/>
      <c r="EXD499" s="59"/>
      <c r="EXE499" s="59"/>
      <c r="EXF499" s="59"/>
      <c r="EXG499" s="59"/>
      <c r="EXH499" s="59"/>
      <c r="EXI499" s="59"/>
      <c r="EXJ499" s="59"/>
      <c r="EXK499" s="59"/>
      <c r="EXL499" s="59"/>
      <c r="EXM499" s="59"/>
      <c r="EXN499" s="59"/>
      <c r="EXO499" s="59"/>
      <c r="EXP499" s="59"/>
      <c r="EXQ499" s="59"/>
      <c r="EXR499" s="59"/>
      <c r="EXS499" s="59"/>
      <c r="EXT499" s="59"/>
      <c r="EXU499" s="59"/>
      <c r="EXV499" s="59"/>
      <c r="EXW499" s="59"/>
      <c r="EXX499" s="59"/>
      <c r="EXY499" s="59"/>
      <c r="EXZ499" s="59"/>
      <c r="EYA499" s="59"/>
      <c r="EYB499" s="59"/>
      <c r="EYC499" s="59"/>
      <c r="EYD499" s="59"/>
      <c r="EYE499" s="59"/>
      <c r="EYF499" s="59"/>
      <c r="EYG499" s="59"/>
      <c r="EYH499" s="59"/>
      <c r="EYI499" s="59"/>
      <c r="EYJ499" s="59"/>
      <c r="EYK499" s="59"/>
      <c r="EYL499" s="59"/>
      <c r="EYM499" s="59"/>
      <c r="EYN499" s="59"/>
      <c r="EYO499" s="59"/>
      <c r="EYP499" s="59"/>
      <c r="EYQ499" s="59"/>
      <c r="EYR499" s="59"/>
      <c r="EYS499" s="59"/>
      <c r="EYT499" s="59"/>
      <c r="EYU499" s="59"/>
      <c r="EYV499" s="59"/>
      <c r="EYW499" s="59"/>
      <c r="EYX499" s="59"/>
      <c r="EYY499" s="59"/>
      <c r="EYZ499" s="59"/>
      <c r="EZA499" s="59"/>
      <c r="EZB499" s="59"/>
      <c r="EZC499" s="59"/>
      <c r="EZD499" s="59"/>
      <c r="EZE499" s="59"/>
      <c r="EZF499" s="59"/>
      <c r="EZG499" s="59"/>
      <c r="EZH499" s="59"/>
      <c r="EZI499" s="59"/>
      <c r="EZJ499" s="59"/>
      <c r="EZK499" s="59"/>
      <c r="EZL499" s="59"/>
      <c r="EZM499" s="59"/>
      <c r="EZN499" s="59"/>
      <c r="EZO499" s="59"/>
      <c r="EZP499" s="59"/>
      <c r="EZQ499" s="59"/>
      <c r="EZR499" s="59"/>
      <c r="EZS499" s="59"/>
      <c r="EZT499" s="59"/>
      <c r="EZU499" s="59"/>
      <c r="EZV499" s="59"/>
      <c r="EZW499" s="59"/>
      <c r="EZX499" s="59"/>
      <c r="EZY499" s="59"/>
      <c r="EZZ499" s="59"/>
      <c r="FAA499" s="59"/>
      <c r="FAB499" s="59"/>
      <c r="FAC499" s="59"/>
      <c r="FAD499" s="59"/>
      <c r="FAE499" s="59"/>
      <c r="FAF499" s="59"/>
      <c r="FAG499" s="59"/>
      <c r="FAH499" s="59"/>
      <c r="FAI499" s="59"/>
      <c r="FAJ499" s="59"/>
      <c r="FAK499" s="59"/>
      <c r="FAL499" s="59"/>
      <c r="FAM499" s="59"/>
      <c r="FAN499" s="59"/>
      <c r="FAO499" s="59"/>
      <c r="FAP499" s="59"/>
      <c r="FAQ499" s="59"/>
      <c r="FAR499" s="59"/>
      <c r="FAS499" s="59"/>
      <c r="FAT499" s="59"/>
      <c r="FAU499" s="59"/>
      <c r="FAV499" s="59"/>
      <c r="FAW499" s="59"/>
      <c r="FAX499" s="59"/>
      <c r="FAY499" s="59"/>
      <c r="FAZ499" s="59"/>
      <c r="FBA499" s="59"/>
      <c r="FBB499" s="59"/>
      <c r="FBC499" s="59"/>
      <c r="FBD499" s="59"/>
      <c r="FBE499" s="59"/>
      <c r="FBF499" s="59"/>
      <c r="FBG499" s="59"/>
      <c r="FBH499" s="59"/>
      <c r="FBI499" s="59"/>
      <c r="FBJ499" s="59"/>
      <c r="FBK499" s="59"/>
      <c r="FBL499" s="59"/>
      <c r="FBM499" s="59"/>
      <c r="FBN499" s="59"/>
      <c r="FBO499" s="59"/>
      <c r="FBP499" s="59"/>
      <c r="FBQ499" s="59"/>
      <c r="FBR499" s="59"/>
      <c r="FBS499" s="59"/>
      <c r="FBT499" s="59"/>
      <c r="FBU499" s="59"/>
      <c r="FBV499" s="59"/>
      <c r="FBW499" s="59"/>
      <c r="FBX499" s="59"/>
      <c r="FBY499" s="59"/>
      <c r="FBZ499" s="59"/>
      <c r="FCA499" s="59"/>
      <c r="FCB499" s="59"/>
      <c r="FCC499" s="59"/>
      <c r="FCD499" s="59"/>
      <c r="FCE499" s="59"/>
      <c r="FCF499" s="59"/>
      <c r="FCG499" s="59"/>
      <c r="FCH499" s="59"/>
      <c r="FCI499" s="59"/>
      <c r="FCJ499" s="59"/>
      <c r="FCK499" s="59"/>
      <c r="FCL499" s="59"/>
      <c r="FCM499" s="59"/>
      <c r="FCN499" s="59"/>
      <c r="FCO499" s="59"/>
      <c r="FCP499" s="59"/>
      <c r="FCQ499" s="59"/>
      <c r="FCR499" s="59"/>
      <c r="FCS499" s="59"/>
      <c r="FCT499" s="59"/>
      <c r="FCU499" s="59"/>
      <c r="FCV499" s="59"/>
      <c r="FCW499" s="59"/>
      <c r="FCX499" s="59"/>
      <c r="FCY499" s="59"/>
      <c r="FCZ499" s="59"/>
      <c r="FDA499" s="59"/>
      <c r="FDB499" s="59"/>
      <c r="FDC499" s="59"/>
      <c r="FDD499" s="59"/>
      <c r="FDE499" s="59"/>
      <c r="FDF499" s="59"/>
      <c r="FDG499" s="59"/>
      <c r="FDH499" s="59"/>
      <c r="FDI499" s="59"/>
      <c r="FDJ499" s="59"/>
      <c r="FDK499" s="59"/>
      <c r="FDL499" s="59"/>
      <c r="FDM499" s="59"/>
      <c r="FDN499" s="59"/>
      <c r="FDO499" s="59"/>
      <c r="FDP499" s="59"/>
      <c r="FDQ499" s="59"/>
      <c r="FDR499" s="59"/>
      <c r="FDS499" s="59"/>
      <c r="FDT499" s="59"/>
      <c r="FDU499" s="59"/>
      <c r="FDV499" s="59"/>
      <c r="FDW499" s="59"/>
      <c r="FDX499" s="59"/>
      <c r="FDY499" s="59"/>
      <c r="FDZ499" s="59"/>
      <c r="FEA499" s="59"/>
      <c r="FEB499" s="59"/>
      <c r="FEC499" s="59"/>
      <c r="FED499" s="59"/>
      <c r="FEE499" s="59"/>
      <c r="FEF499" s="59"/>
      <c r="FEG499" s="59"/>
      <c r="FEH499" s="59"/>
      <c r="FEI499" s="59"/>
      <c r="FEJ499" s="59"/>
      <c r="FEK499" s="59"/>
      <c r="FEL499" s="59"/>
      <c r="FEM499" s="59"/>
      <c r="FEN499" s="59"/>
      <c r="FEO499" s="59"/>
      <c r="FEP499" s="59"/>
      <c r="FEQ499" s="59"/>
      <c r="FER499" s="59"/>
      <c r="FES499" s="59"/>
      <c r="FET499" s="59"/>
      <c r="FEU499" s="59"/>
      <c r="FEV499" s="59"/>
      <c r="FEW499" s="59"/>
      <c r="FEX499" s="59"/>
      <c r="FEY499" s="59"/>
      <c r="FEZ499" s="59"/>
      <c r="FFA499" s="59"/>
      <c r="FFB499" s="59"/>
      <c r="FFC499" s="59"/>
      <c r="FFD499" s="59"/>
      <c r="FFE499" s="59"/>
      <c r="FFF499" s="59"/>
      <c r="FFG499" s="59"/>
      <c r="FFH499" s="59"/>
      <c r="FFI499" s="59"/>
      <c r="FFJ499" s="59"/>
      <c r="FFK499" s="59"/>
      <c r="FFL499" s="59"/>
      <c r="FFM499" s="59"/>
      <c r="FFN499" s="59"/>
      <c r="FFO499" s="59"/>
      <c r="FFP499" s="59"/>
      <c r="FFQ499" s="59"/>
      <c r="FFR499" s="59"/>
      <c r="FFS499" s="59"/>
      <c r="FFT499" s="59"/>
      <c r="FFU499" s="59"/>
      <c r="FFV499" s="59"/>
      <c r="FFW499" s="59"/>
      <c r="FFX499" s="59"/>
      <c r="FFY499" s="59"/>
      <c r="FFZ499" s="59"/>
      <c r="FGA499" s="59"/>
      <c r="FGB499" s="59"/>
      <c r="FGC499" s="59"/>
      <c r="FGD499" s="59"/>
      <c r="FGE499" s="59"/>
      <c r="FGF499" s="59"/>
      <c r="FGG499" s="59"/>
      <c r="FGH499" s="59"/>
      <c r="FGI499" s="59"/>
      <c r="FGJ499" s="59"/>
      <c r="FGK499" s="59"/>
      <c r="FGL499" s="59"/>
      <c r="FGM499" s="59"/>
      <c r="FGN499" s="59"/>
      <c r="FGO499" s="59"/>
      <c r="FGP499" s="59"/>
      <c r="FGQ499" s="59"/>
      <c r="FGR499" s="59"/>
      <c r="FGS499" s="59"/>
      <c r="FGT499" s="59"/>
      <c r="FGU499" s="59"/>
      <c r="FGV499" s="59"/>
      <c r="FGW499" s="59"/>
      <c r="FGX499" s="59"/>
      <c r="FGY499" s="59"/>
      <c r="FGZ499" s="59"/>
      <c r="FHA499" s="59"/>
      <c r="FHB499" s="59"/>
      <c r="FHC499" s="59"/>
      <c r="FHD499" s="59"/>
      <c r="FHE499" s="59"/>
      <c r="FHF499" s="59"/>
      <c r="FHG499" s="59"/>
      <c r="FHH499" s="59"/>
      <c r="FHI499" s="59"/>
      <c r="FHJ499" s="59"/>
      <c r="FHK499" s="59"/>
      <c r="FHL499" s="59"/>
      <c r="FHM499" s="59"/>
      <c r="FHN499" s="59"/>
      <c r="FHO499" s="59"/>
      <c r="FHP499" s="59"/>
      <c r="FHQ499" s="59"/>
      <c r="FHR499" s="59"/>
      <c r="FHS499" s="59"/>
      <c r="FHT499" s="59"/>
      <c r="FHU499" s="59"/>
      <c r="FHV499" s="59"/>
      <c r="FHW499" s="59"/>
      <c r="FHX499" s="59"/>
      <c r="FHY499" s="59"/>
      <c r="FHZ499" s="59"/>
      <c r="FIA499" s="59"/>
      <c r="FIB499" s="59"/>
      <c r="FIC499" s="59"/>
      <c r="FID499" s="59"/>
      <c r="FIE499" s="59"/>
      <c r="FIF499" s="59"/>
      <c r="FIG499" s="59"/>
      <c r="FIH499" s="59"/>
      <c r="FII499" s="59"/>
      <c r="FIJ499" s="59"/>
      <c r="FIK499" s="59"/>
      <c r="FIL499" s="59"/>
      <c r="FIM499" s="59"/>
      <c r="FIN499" s="59"/>
      <c r="FIO499" s="59"/>
      <c r="FIP499" s="59"/>
      <c r="FIQ499" s="59"/>
      <c r="FIR499" s="59"/>
      <c r="FIS499" s="59"/>
      <c r="FIT499" s="59"/>
      <c r="FIU499" s="59"/>
      <c r="FIV499" s="59"/>
      <c r="FIW499" s="59"/>
      <c r="FIX499" s="59"/>
      <c r="FIY499" s="59"/>
      <c r="FIZ499" s="59"/>
      <c r="FJA499" s="59"/>
      <c r="FJB499" s="59"/>
      <c r="FJC499" s="59"/>
      <c r="FJD499" s="59"/>
    </row>
    <row r="500" spans="1:4320" s="66" customFormat="1" ht="36" customHeight="1" x14ac:dyDescent="0.2">
      <c r="A500" s="183"/>
      <c r="B500" s="123" t="s">
        <v>842</v>
      </c>
      <c r="C500" s="107"/>
      <c r="D500" s="79"/>
      <c r="E500" s="108"/>
      <c r="F500" s="172"/>
      <c r="G500" s="251"/>
      <c r="H500" s="345"/>
      <c r="I500" s="111"/>
      <c r="J500" s="515"/>
      <c r="K500" s="338"/>
      <c r="L500" s="113"/>
      <c r="M500" s="65"/>
      <c r="N500" s="114"/>
      <c r="O500" s="58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  <c r="EN500" s="59"/>
      <c r="EO500" s="59"/>
      <c r="EP500" s="59"/>
      <c r="EQ500" s="59"/>
      <c r="ER500" s="59"/>
      <c r="ES500" s="59"/>
      <c r="ET500" s="59"/>
      <c r="EU500" s="59"/>
      <c r="EV500" s="59"/>
      <c r="EW500" s="59"/>
      <c r="EX500" s="59"/>
      <c r="EY500" s="59"/>
      <c r="EZ500" s="59"/>
      <c r="FA500" s="59"/>
      <c r="FB500" s="59"/>
      <c r="FC500" s="59"/>
      <c r="FD500" s="59"/>
      <c r="FE500" s="59"/>
      <c r="FF500" s="59"/>
      <c r="FG500" s="59"/>
      <c r="FH500" s="59"/>
      <c r="FI500" s="59"/>
      <c r="FJ500" s="59"/>
      <c r="FK500" s="59"/>
      <c r="FL500" s="59"/>
      <c r="FM500" s="59"/>
      <c r="FN500" s="59"/>
      <c r="FO500" s="59"/>
      <c r="FP500" s="59"/>
      <c r="FQ500" s="59"/>
      <c r="FR500" s="59"/>
      <c r="FS500" s="59"/>
      <c r="FT500" s="59"/>
      <c r="FU500" s="59"/>
      <c r="FV500" s="59"/>
      <c r="FW500" s="59"/>
      <c r="FX500" s="59"/>
      <c r="FY500" s="59"/>
      <c r="FZ500" s="59"/>
      <c r="GA500" s="59"/>
      <c r="GB500" s="59"/>
      <c r="GC500" s="59"/>
      <c r="GD500" s="59"/>
      <c r="GE500" s="59"/>
      <c r="GF500" s="59"/>
      <c r="GG500" s="59"/>
      <c r="GH500" s="59"/>
      <c r="GI500" s="59"/>
      <c r="GJ500" s="59"/>
      <c r="GK500" s="59"/>
      <c r="GL500" s="59"/>
      <c r="GM500" s="59"/>
      <c r="GN500" s="59"/>
      <c r="GO500" s="59"/>
      <c r="GP500" s="59"/>
      <c r="GQ500" s="59"/>
      <c r="GR500" s="59"/>
      <c r="GS500" s="59"/>
      <c r="GT500" s="59"/>
      <c r="GU500" s="59"/>
      <c r="GV500" s="59"/>
      <c r="GW500" s="59"/>
      <c r="GX500" s="59"/>
      <c r="GY500" s="59"/>
      <c r="GZ500" s="59"/>
      <c r="HA500" s="59"/>
      <c r="HB500" s="59"/>
      <c r="HC500" s="59"/>
      <c r="HD500" s="59"/>
      <c r="HE500" s="59"/>
      <c r="HF500" s="59"/>
      <c r="HG500" s="59"/>
      <c r="HH500" s="59"/>
      <c r="HI500" s="59"/>
      <c r="HJ500" s="59"/>
      <c r="HK500" s="59"/>
      <c r="HL500" s="59"/>
      <c r="HM500" s="59"/>
      <c r="HN500" s="59"/>
      <c r="HO500" s="59"/>
      <c r="HP500" s="59"/>
      <c r="HQ500" s="59"/>
      <c r="HR500" s="59"/>
      <c r="HS500" s="59"/>
      <c r="HT500" s="59"/>
      <c r="HU500" s="59"/>
      <c r="HV500" s="59"/>
      <c r="HW500" s="59"/>
      <c r="HX500" s="59"/>
      <c r="HY500" s="59"/>
      <c r="HZ500" s="59"/>
      <c r="IA500" s="59"/>
      <c r="IB500" s="59"/>
      <c r="IC500" s="59"/>
      <c r="ID500" s="59"/>
      <c r="IE500" s="59"/>
      <c r="IF500" s="59"/>
      <c r="IG500" s="59"/>
      <c r="IH500" s="59"/>
      <c r="II500" s="59"/>
      <c r="IJ500" s="59"/>
      <c r="IK500" s="59"/>
      <c r="IL500" s="59"/>
      <c r="IM500" s="59"/>
      <c r="IN500" s="59"/>
      <c r="IO500" s="59"/>
      <c r="IP500" s="59"/>
      <c r="IQ500" s="59"/>
      <c r="IR500" s="59"/>
      <c r="IS500" s="59"/>
      <c r="IT500" s="59"/>
      <c r="IU500" s="59"/>
      <c r="IV500" s="59"/>
      <c r="IW500" s="59"/>
      <c r="IX500" s="59"/>
      <c r="IY500" s="59"/>
      <c r="IZ500" s="59"/>
      <c r="JA500" s="59"/>
      <c r="JB500" s="59"/>
      <c r="JC500" s="59"/>
      <c r="JD500" s="59"/>
      <c r="JE500" s="59"/>
      <c r="JF500" s="59"/>
      <c r="JG500" s="59"/>
      <c r="JH500" s="59"/>
      <c r="JI500" s="59"/>
      <c r="JJ500" s="59"/>
      <c r="JK500" s="59"/>
      <c r="JL500" s="59"/>
      <c r="JM500" s="59"/>
      <c r="JN500" s="59"/>
      <c r="JO500" s="59"/>
      <c r="JP500" s="59"/>
      <c r="JQ500" s="59"/>
      <c r="JR500" s="59"/>
      <c r="JS500" s="59"/>
      <c r="JT500" s="59"/>
      <c r="JU500" s="59"/>
      <c r="JV500" s="59"/>
      <c r="JW500" s="59"/>
      <c r="JX500" s="59"/>
      <c r="JY500" s="59"/>
      <c r="JZ500" s="59"/>
      <c r="KA500" s="59"/>
      <c r="KB500" s="59"/>
      <c r="KC500" s="59"/>
      <c r="KD500" s="59"/>
      <c r="KE500" s="59"/>
      <c r="KF500" s="59"/>
      <c r="KG500" s="59"/>
      <c r="KH500" s="59"/>
      <c r="KI500" s="59"/>
      <c r="KJ500" s="59"/>
      <c r="KK500" s="59"/>
      <c r="KL500" s="59"/>
      <c r="KM500" s="59"/>
      <c r="KN500" s="59"/>
      <c r="KO500" s="59"/>
      <c r="KP500" s="59"/>
      <c r="KQ500" s="59"/>
      <c r="KR500" s="59"/>
      <c r="KS500" s="59"/>
      <c r="KT500" s="59"/>
      <c r="KU500" s="59"/>
      <c r="KV500" s="59"/>
      <c r="KW500" s="59"/>
      <c r="KX500" s="59"/>
      <c r="KY500" s="59"/>
      <c r="KZ500" s="59"/>
      <c r="LA500" s="59"/>
      <c r="LB500" s="59"/>
      <c r="LC500" s="59"/>
      <c r="LD500" s="59"/>
      <c r="LE500" s="59"/>
      <c r="LF500" s="59"/>
      <c r="LG500" s="59"/>
      <c r="LH500" s="59"/>
      <c r="LI500" s="59"/>
      <c r="LJ500" s="59"/>
      <c r="LK500" s="59"/>
      <c r="LL500" s="59"/>
      <c r="LM500" s="59"/>
      <c r="LN500" s="59"/>
      <c r="LO500" s="59"/>
      <c r="LP500" s="59"/>
      <c r="LQ500" s="59"/>
      <c r="LR500" s="59"/>
      <c r="LS500" s="59"/>
      <c r="LT500" s="59"/>
      <c r="LU500" s="59"/>
      <c r="LV500" s="59"/>
      <c r="LW500" s="59"/>
      <c r="LX500" s="59"/>
      <c r="LY500" s="59"/>
      <c r="LZ500" s="59"/>
      <c r="MA500" s="59"/>
      <c r="MB500" s="59"/>
      <c r="MC500" s="59"/>
      <c r="MD500" s="59"/>
      <c r="ME500" s="59"/>
      <c r="MF500" s="59"/>
      <c r="MG500" s="59"/>
      <c r="MH500" s="59"/>
      <c r="MI500" s="59"/>
      <c r="MJ500" s="59"/>
      <c r="MK500" s="59"/>
      <c r="ML500" s="59"/>
      <c r="MM500" s="59"/>
      <c r="MN500" s="59"/>
      <c r="MO500" s="59"/>
      <c r="MP500" s="59"/>
      <c r="MQ500" s="59"/>
      <c r="MR500" s="59"/>
      <c r="MS500" s="59"/>
      <c r="MT500" s="59"/>
      <c r="MU500" s="59"/>
      <c r="MV500" s="59"/>
      <c r="MW500" s="59"/>
      <c r="MX500" s="59"/>
      <c r="MY500" s="59"/>
      <c r="MZ500" s="59"/>
      <c r="NA500" s="59"/>
      <c r="NB500" s="59"/>
      <c r="NC500" s="59"/>
      <c r="ND500" s="59"/>
      <c r="NE500" s="59"/>
      <c r="NF500" s="59"/>
      <c r="NG500" s="59"/>
      <c r="NH500" s="59"/>
      <c r="NI500" s="59"/>
      <c r="NJ500" s="59"/>
      <c r="NK500" s="59"/>
      <c r="NL500" s="59"/>
      <c r="NM500" s="59"/>
      <c r="NN500" s="59"/>
      <c r="NO500" s="59"/>
      <c r="NP500" s="59"/>
      <c r="NQ500" s="59"/>
      <c r="NR500" s="59"/>
      <c r="NS500" s="59"/>
      <c r="NT500" s="59"/>
      <c r="NU500" s="59"/>
      <c r="NV500" s="59"/>
      <c r="NW500" s="59"/>
      <c r="NX500" s="59"/>
      <c r="NY500" s="59"/>
      <c r="NZ500" s="59"/>
      <c r="OA500" s="59"/>
      <c r="OB500" s="59"/>
      <c r="OC500" s="59"/>
      <c r="OD500" s="59"/>
      <c r="OE500" s="59"/>
      <c r="OF500" s="59"/>
      <c r="OG500" s="59"/>
      <c r="OH500" s="59"/>
      <c r="OI500" s="59"/>
      <c r="OJ500" s="59"/>
      <c r="OK500" s="59"/>
      <c r="OL500" s="59"/>
      <c r="OM500" s="59"/>
      <c r="ON500" s="59"/>
      <c r="OO500" s="59"/>
      <c r="OP500" s="59"/>
      <c r="OQ500" s="59"/>
      <c r="OR500" s="59"/>
      <c r="OS500" s="59"/>
      <c r="OT500" s="59"/>
      <c r="OU500" s="59"/>
      <c r="OV500" s="59"/>
      <c r="OW500" s="59"/>
      <c r="OX500" s="59"/>
      <c r="OY500" s="59"/>
      <c r="OZ500" s="59"/>
      <c r="PA500" s="59"/>
      <c r="PB500" s="59"/>
      <c r="PC500" s="59"/>
      <c r="PD500" s="59"/>
      <c r="PE500" s="59"/>
      <c r="PF500" s="59"/>
      <c r="PG500" s="59"/>
      <c r="PH500" s="59"/>
      <c r="PI500" s="59"/>
      <c r="PJ500" s="59"/>
      <c r="PK500" s="59"/>
      <c r="PL500" s="59"/>
      <c r="PM500" s="59"/>
      <c r="PN500" s="59"/>
      <c r="PO500" s="59"/>
      <c r="PP500" s="59"/>
      <c r="PQ500" s="59"/>
      <c r="PR500" s="59"/>
      <c r="PS500" s="59"/>
      <c r="PT500" s="59"/>
      <c r="PU500" s="59"/>
      <c r="PV500" s="59"/>
      <c r="PW500" s="59"/>
      <c r="PX500" s="59"/>
      <c r="PY500" s="59"/>
      <c r="PZ500" s="59"/>
      <c r="QA500" s="59"/>
      <c r="QB500" s="59"/>
      <c r="QC500" s="59"/>
      <c r="QD500" s="59"/>
      <c r="QE500" s="59"/>
      <c r="QF500" s="59"/>
      <c r="QG500" s="59"/>
      <c r="QH500" s="59"/>
      <c r="QI500" s="59"/>
      <c r="QJ500" s="59"/>
      <c r="QK500" s="59"/>
      <c r="QL500" s="59"/>
      <c r="QM500" s="59"/>
      <c r="QN500" s="59"/>
      <c r="QO500" s="59"/>
      <c r="QP500" s="59"/>
      <c r="QQ500" s="59"/>
      <c r="QR500" s="59"/>
      <c r="QS500" s="59"/>
      <c r="QT500" s="59"/>
      <c r="QU500" s="59"/>
      <c r="QV500" s="59"/>
      <c r="QW500" s="59"/>
      <c r="QX500" s="59"/>
      <c r="QY500" s="59"/>
      <c r="QZ500" s="59"/>
      <c r="RA500" s="59"/>
      <c r="RB500" s="59"/>
      <c r="RC500" s="59"/>
      <c r="RD500" s="59"/>
      <c r="RE500" s="59"/>
      <c r="RF500" s="59"/>
      <c r="RG500" s="59"/>
      <c r="RH500" s="59"/>
      <c r="RI500" s="59"/>
      <c r="RJ500" s="59"/>
      <c r="RK500" s="59"/>
      <c r="RL500" s="59"/>
      <c r="RM500" s="59"/>
      <c r="RN500" s="59"/>
      <c r="RO500" s="59"/>
      <c r="RP500" s="59"/>
      <c r="RQ500" s="59"/>
      <c r="RR500" s="59"/>
      <c r="RS500" s="59"/>
      <c r="RT500" s="59"/>
      <c r="RU500" s="59"/>
      <c r="RV500" s="59"/>
      <c r="RW500" s="59"/>
      <c r="RX500" s="59"/>
      <c r="RY500" s="59"/>
      <c r="RZ500" s="59"/>
      <c r="SA500" s="59"/>
      <c r="SB500" s="59"/>
      <c r="SC500" s="59"/>
      <c r="SD500" s="59"/>
      <c r="SE500" s="59"/>
      <c r="SF500" s="59"/>
      <c r="SG500" s="59"/>
      <c r="SH500" s="59"/>
      <c r="SI500" s="59"/>
      <c r="SJ500" s="59"/>
      <c r="SK500" s="59"/>
      <c r="SL500" s="59"/>
      <c r="SM500" s="59"/>
      <c r="SN500" s="59"/>
      <c r="SO500" s="59"/>
      <c r="SP500" s="59"/>
      <c r="SQ500" s="59"/>
      <c r="SR500" s="59"/>
      <c r="SS500" s="59"/>
      <c r="ST500" s="59"/>
      <c r="SU500" s="59"/>
      <c r="SV500" s="59"/>
      <c r="SW500" s="59"/>
      <c r="SX500" s="59"/>
      <c r="SY500" s="59"/>
      <c r="SZ500" s="59"/>
      <c r="TA500" s="59"/>
      <c r="TB500" s="59"/>
      <c r="TC500" s="59"/>
      <c r="TD500" s="59"/>
      <c r="TE500" s="59"/>
      <c r="TF500" s="59"/>
      <c r="TG500" s="59"/>
      <c r="TH500" s="59"/>
      <c r="TI500" s="59"/>
      <c r="TJ500" s="59"/>
      <c r="TK500" s="59"/>
      <c r="TL500" s="59"/>
      <c r="TM500" s="59"/>
      <c r="TN500" s="59"/>
      <c r="TO500" s="59"/>
      <c r="TP500" s="59"/>
      <c r="TQ500" s="59"/>
      <c r="TR500" s="59"/>
      <c r="TS500" s="59"/>
      <c r="TT500" s="59"/>
      <c r="TU500" s="59"/>
      <c r="TV500" s="59"/>
      <c r="TW500" s="59"/>
      <c r="TX500" s="59"/>
      <c r="TY500" s="59"/>
      <c r="TZ500" s="59"/>
      <c r="UA500" s="59"/>
      <c r="UB500" s="59"/>
      <c r="UC500" s="59"/>
      <c r="UD500" s="59"/>
      <c r="UE500" s="59"/>
      <c r="UF500" s="59"/>
      <c r="UG500" s="59"/>
      <c r="UH500" s="59"/>
      <c r="UI500" s="59"/>
      <c r="UJ500" s="59"/>
      <c r="UK500" s="59"/>
      <c r="UL500" s="59"/>
      <c r="UM500" s="59"/>
      <c r="UN500" s="59"/>
      <c r="UO500" s="59"/>
      <c r="UP500" s="59"/>
      <c r="UQ500" s="59"/>
      <c r="UR500" s="59"/>
      <c r="US500" s="59"/>
      <c r="UT500" s="59"/>
      <c r="UU500" s="59"/>
      <c r="UV500" s="59"/>
      <c r="UW500" s="59"/>
      <c r="UX500" s="59"/>
      <c r="UY500" s="59"/>
      <c r="UZ500" s="59"/>
      <c r="VA500" s="59"/>
      <c r="VB500" s="59"/>
      <c r="VC500" s="59"/>
      <c r="VD500" s="59"/>
      <c r="VE500" s="59"/>
      <c r="VF500" s="59"/>
      <c r="VG500" s="59"/>
      <c r="VH500" s="59"/>
      <c r="VI500" s="59"/>
      <c r="VJ500" s="59"/>
      <c r="VK500" s="59"/>
      <c r="VL500" s="59"/>
      <c r="VM500" s="59"/>
      <c r="VN500" s="59"/>
      <c r="VO500" s="59"/>
      <c r="VP500" s="59"/>
      <c r="VQ500" s="59"/>
      <c r="VR500" s="59"/>
      <c r="VS500" s="59"/>
      <c r="VT500" s="59"/>
      <c r="VU500" s="59"/>
      <c r="VV500" s="59"/>
      <c r="VW500" s="59"/>
      <c r="VX500" s="59"/>
      <c r="VY500" s="59"/>
      <c r="VZ500" s="59"/>
      <c r="WA500" s="59"/>
      <c r="WB500" s="59"/>
      <c r="WC500" s="59"/>
      <c r="WD500" s="59"/>
      <c r="WE500" s="59"/>
      <c r="WF500" s="59"/>
      <c r="WG500" s="59"/>
      <c r="WH500" s="59"/>
      <c r="WI500" s="59"/>
      <c r="WJ500" s="59"/>
      <c r="WK500" s="59"/>
      <c r="WL500" s="59"/>
      <c r="WM500" s="59"/>
      <c r="WN500" s="59"/>
      <c r="WO500" s="59"/>
      <c r="WP500" s="59"/>
      <c r="WQ500" s="59"/>
      <c r="WR500" s="59"/>
      <c r="WS500" s="59"/>
      <c r="WT500" s="59"/>
      <c r="WU500" s="59"/>
      <c r="WV500" s="59"/>
      <c r="WW500" s="59"/>
      <c r="WX500" s="59"/>
      <c r="WY500" s="59"/>
      <c r="WZ500" s="59"/>
      <c r="XA500" s="59"/>
      <c r="XB500" s="59"/>
      <c r="XC500" s="59"/>
      <c r="XD500" s="59"/>
      <c r="XE500" s="59"/>
      <c r="XF500" s="59"/>
      <c r="XG500" s="59"/>
      <c r="XH500" s="59"/>
      <c r="XI500" s="59"/>
      <c r="XJ500" s="59"/>
      <c r="XK500" s="59"/>
      <c r="XL500" s="59"/>
      <c r="XM500" s="59"/>
      <c r="XN500" s="59"/>
      <c r="XO500" s="59"/>
      <c r="XP500" s="59"/>
      <c r="XQ500" s="59"/>
      <c r="XR500" s="59"/>
      <c r="XS500" s="59"/>
      <c r="XT500" s="59"/>
      <c r="XU500" s="59"/>
      <c r="XV500" s="59"/>
      <c r="XW500" s="59"/>
      <c r="XX500" s="59"/>
      <c r="XY500" s="59"/>
      <c r="XZ500" s="59"/>
      <c r="YA500" s="59"/>
      <c r="YB500" s="59"/>
      <c r="YC500" s="59"/>
      <c r="YD500" s="59"/>
      <c r="YE500" s="59"/>
      <c r="YF500" s="59"/>
      <c r="YG500" s="59"/>
      <c r="YH500" s="59"/>
      <c r="YI500" s="59"/>
      <c r="YJ500" s="59"/>
      <c r="YK500" s="59"/>
      <c r="YL500" s="59"/>
      <c r="YM500" s="59"/>
      <c r="YN500" s="59"/>
      <c r="YO500" s="59"/>
      <c r="YP500" s="59"/>
      <c r="YQ500" s="59"/>
      <c r="YR500" s="59"/>
      <c r="YS500" s="59"/>
      <c r="YT500" s="59"/>
      <c r="YU500" s="59"/>
      <c r="YV500" s="59"/>
      <c r="YW500" s="59"/>
      <c r="YX500" s="59"/>
      <c r="YY500" s="59"/>
      <c r="YZ500" s="59"/>
      <c r="ZA500" s="59"/>
      <c r="ZB500" s="59"/>
      <c r="ZC500" s="59"/>
      <c r="ZD500" s="59"/>
      <c r="ZE500" s="59"/>
      <c r="ZF500" s="59"/>
      <c r="ZG500" s="59"/>
      <c r="ZH500" s="59"/>
      <c r="ZI500" s="59"/>
      <c r="ZJ500" s="59"/>
      <c r="ZK500" s="59"/>
      <c r="ZL500" s="59"/>
      <c r="ZM500" s="59"/>
      <c r="ZN500" s="59"/>
      <c r="ZO500" s="59"/>
      <c r="ZP500" s="59"/>
      <c r="ZQ500" s="59"/>
      <c r="ZR500" s="59"/>
      <c r="ZS500" s="59"/>
      <c r="ZT500" s="59"/>
      <c r="ZU500" s="59"/>
      <c r="ZV500" s="59"/>
      <c r="ZW500" s="59"/>
      <c r="ZX500" s="59"/>
      <c r="ZY500" s="59"/>
      <c r="ZZ500" s="59"/>
      <c r="AAA500" s="59"/>
      <c r="AAB500" s="59"/>
      <c r="AAC500" s="59"/>
      <c r="AAD500" s="59"/>
      <c r="AAE500" s="59"/>
      <c r="AAF500" s="59"/>
      <c r="AAG500" s="59"/>
      <c r="AAH500" s="59"/>
      <c r="AAI500" s="59"/>
      <c r="AAJ500" s="59"/>
      <c r="AAK500" s="59"/>
      <c r="AAL500" s="59"/>
      <c r="AAM500" s="59"/>
      <c r="AAN500" s="59"/>
      <c r="AAO500" s="59"/>
      <c r="AAP500" s="59"/>
      <c r="AAQ500" s="59"/>
      <c r="AAR500" s="59"/>
      <c r="AAS500" s="59"/>
      <c r="AAT500" s="59"/>
      <c r="AAU500" s="59"/>
      <c r="AAV500" s="59"/>
      <c r="AAW500" s="59"/>
      <c r="AAX500" s="59"/>
      <c r="AAY500" s="59"/>
      <c r="AAZ500" s="59"/>
      <c r="ABA500" s="59"/>
      <c r="ABB500" s="59"/>
      <c r="ABC500" s="59"/>
      <c r="ABD500" s="59"/>
      <c r="ABE500" s="59"/>
      <c r="ABF500" s="59"/>
      <c r="ABG500" s="59"/>
      <c r="ABH500" s="59"/>
      <c r="ABI500" s="59"/>
      <c r="ABJ500" s="59"/>
      <c r="ABK500" s="59"/>
      <c r="ABL500" s="59"/>
      <c r="ABM500" s="59"/>
      <c r="ABN500" s="59"/>
      <c r="ABO500" s="59"/>
      <c r="ABP500" s="59"/>
      <c r="ABQ500" s="59"/>
      <c r="ABR500" s="59"/>
      <c r="ABS500" s="59"/>
      <c r="ABT500" s="59"/>
      <c r="ABU500" s="59"/>
      <c r="ABV500" s="59"/>
      <c r="ABW500" s="59"/>
      <c r="ABX500" s="59"/>
      <c r="ABY500" s="59"/>
      <c r="ABZ500" s="59"/>
      <c r="ACA500" s="59"/>
      <c r="ACB500" s="59"/>
      <c r="ACC500" s="59"/>
      <c r="ACD500" s="59"/>
      <c r="ACE500" s="59"/>
      <c r="ACF500" s="59"/>
      <c r="ACG500" s="59"/>
      <c r="ACH500" s="59"/>
      <c r="ACI500" s="59"/>
      <c r="ACJ500" s="59"/>
      <c r="ACK500" s="59"/>
      <c r="ACL500" s="59"/>
      <c r="ACM500" s="59"/>
      <c r="ACN500" s="59"/>
      <c r="ACO500" s="59"/>
      <c r="ACP500" s="59"/>
      <c r="ACQ500" s="59"/>
      <c r="ACR500" s="59"/>
      <c r="ACS500" s="59"/>
      <c r="ACT500" s="59"/>
      <c r="ACU500" s="59"/>
      <c r="ACV500" s="59"/>
      <c r="ACW500" s="59"/>
      <c r="ACX500" s="59"/>
      <c r="ACY500" s="59"/>
      <c r="ACZ500" s="59"/>
      <c r="ADA500" s="59"/>
      <c r="ADB500" s="59"/>
      <c r="ADC500" s="59"/>
      <c r="ADD500" s="59"/>
      <c r="ADE500" s="59"/>
      <c r="ADF500" s="59"/>
      <c r="ADG500" s="59"/>
      <c r="ADH500" s="59"/>
      <c r="ADI500" s="59"/>
      <c r="ADJ500" s="59"/>
      <c r="ADK500" s="59"/>
      <c r="ADL500" s="59"/>
      <c r="ADM500" s="59"/>
      <c r="ADN500" s="59"/>
      <c r="ADO500" s="59"/>
      <c r="ADP500" s="59"/>
      <c r="ADQ500" s="59"/>
      <c r="ADR500" s="59"/>
      <c r="ADS500" s="59"/>
      <c r="ADT500" s="59"/>
      <c r="ADU500" s="59"/>
      <c r="ADV500" s="59"/>
      <c r="ADW500" s="59"/>
      <c r="ADX500" s="59"/>
      <c r="ADY500" s="59"/>
      <c r="ADZ500" s="59"/>
      <c r="AEA500" s="59"/>
      <c r="AEB500" s="59"/>
      <c r="AEC500" s="59"/>
      <c r="AED500" s="59"/>
      <c r="AEE500" s="59"/>
      <c r="AEF500" s="59"/>
      <c r="AEG500" s="59"/>
      <c r="AEH500" s="59"/>
      <c r="AEI500" s="59"/>
      <c r="AEJ500" s="59"/>
      <c r="AEK500" s="59"/>
      <c r="AEL500" s="59"/>
      <c r="AEM500" s="59"/>
      <c r="AEN500" s="59"/>
      <c r="AEO500" s="59"/>
      <c r="AEP500" s="59"/>
      <c r="AEQ500" s="59"/>
      <c r="AER500" s="59"/>
      <c r="AES500" s="59"/>
      <c r="AET500" s="59"/>
      <c r="AEU500" s="59"/>
      <c r="AEV500" s="59"/>
      <c r="AEW500" s="59"/>
      <c r="AEX500" s="59"/>
      <c r="AEY500" s="59"/>
      <c r="AEZ500" s="59"/>
      <c r="AFA500" s="59"/>
      <c r="AFB500" s="59"/>
      <c r="AFC500" s="59"/>
      <c r="AFD500" s="59"/>
      <c r="AFE500" s="59"/>
      <c r="AFF500" s="59"/>
      <c r="AFG500" s="59"/>
      <c r="AFH500" s="59"/>
      <c r="AFI500" s="59"/>
      <c r="AFJ500" s="59"/>
      <c r="AFK500" s="59"/>
      <c r="AFL500" s="59"/>
      <c r="AFM500" s="59"/>
      <c r="AFN500" s="59"/>
      <c r="AFO500" s="59"/>
      <c r="AFP500" s="59"/>
      <c r="AFQ500" s="59"/>
      <c r="AFR500" s="59"/>
      <c r="AFS500" s="59"/>
      <c r="AFT500" s="59"/>
      <c r="AFU500" s="59"/>
      <c r="AFV500" s="59"/>
      <c r="AFW500" s="59"/>
      <c r="AFX500" s="59"/>
      <c r="AFY500" s="59"/>
      <c r="AFZ500" s="59"/>
      <c r="AGA500" s="59"/>
      <c r="AGB500" s="59"/>
      <c r="AGC500" s="59"/>
      <c r="AGD500" s="59"/>
      <c r="AGE500" s="59"/>
      <c r="AGF500" s="59"/>
      <c r="AGG500" s="59"/>
      <c r="AGH500" s="59"/>
      <c r="AGI500" s="59"/>
      <c r="AGJ500" s="59"/>
      <c r="AGK500" s="59"/>
      <c r="AGL500" s="59"/>
      <c r="AGM500" s="59"/>
      <c r="AGN500" s="59"/>
      <c r="AGO500" s="59"/>
      <c r="AGP500" s="59"/>
      <c r="AGQ500" s="59"/>
      <c r="AGR500" s="59"/>
      <c r="AGS500" s="59"/>
      <c r="AGT500" s="59"/>
      <c r="AGU500" s="59"/>
      <c r="AGV500" s="59"/>
      <c r="AGW500" s="59"/>
      <c r="AGX500" s="59"/>
      <c r="AGY500" s="59"/>
      <c r="AGZ500" s="59"/>
      <c r="AHA500" s="59"/>
      <c r="AHB500" s="59"/>
      <c r="AHC500" s="59"/>
      <c r="AHD500" s="59"/>
      <c r="AHE500" s="59"/>
      <c r="AHF500" s="59"/>
      <c r="AHG500" s="59"/>
      <c r="AHH500" s="59"/>
      <c r="AHI500" s="59"/>
      <c r="AHJ500" s="59"/>
      <c r="AHK500" s="59"/>
      <c r="AHL500" s="59"/>
      <c r="AHM500" s="59"/>
      <c r="AHN500" s="59"/>
      <c r="AHO500" s="59"/>
      <c r="AHP500" s="59"/>
      <c r="AHQ500" s="59"/>
      <c r="AHR500" s="59"/>
      <c r="AHS500" s="59"/>
      <c r="AHT500" s="59"/>
      <c r="AHU500" s="59"/>
      <c r="AHV500" s="59"/>
      <c r="AHW500" s="59"/>
      <c r="AHX500" s="59"/>
      <c r="AHY500" s="59"/>
      <c r="AHZ500" s="59"/>
      <c r="AIA500" s="59"/>
      <c r="AIB500" s="59"/>
      <c r="AIC500" s="59"/>
      <c r="AID500" s="59"/>
      <c r="AIE500" s="59"/>
      <c r="AIF500" s="59"/>
      <c r="AIG500" s="59"/>
      <c r="AIH500" s="59"/>
      <c r="AII500" s="59"/>
      <c r="AIJ500" s="59"/>
      <c r="AIK500" s="59"/>
      <c r="AIL500" s="59"/>
      <c r="AIM500" s="59"/>
      <c r="AIN500" s="59"/>
      <c r="AIO500" s="59"/>
      <c r="AIP500" s="59"/>
      <c r="AIQ500" s="59"/>
      <c r="AIR500" s="59"/>
      <c r="AIS500" s="59"/>
      <c r="AIT500" s="59"/>
      <c r="AIU500" s="59"/>
      <c r="AIV500" s="59"/>
      <c r="AIW500" s="59"/>
      <c r="AIX500" s="59"/>
      <c r="AIY500" s="59"/>
      <c r="AIZ500" s="59"/>
      <c r="AJA500" s="59"/>
      <c r="AJB500" s="59"/>
      <c r="AJC500" s="59"/>
      <c r="AJD500" s="59"/>
      <c r="AJE500" s="59"/>
      <c r="AJF500" s="59"/>
      <c r="AJG500" s="59"/>
      <c r="AJH500" s="59"/>
      <c r="AJI500" s="59"/>
      <c r="AJJ500" s="59"/>
      <c r="AJK500" s="59"/>
      <c r="AJL500" s="59"/>
      <c r="AJM500" s="59"/>
      <c r="AJN500" s="59"/>
      <c r="AJO500" s="59"/>
      <c r="AJP500" s="59"/>
      <c r="AJQ500" s="59"/>
      <c r="AJR500" s="59"/>
      <c r="AJS500" s="59"/>
      <c r="AJT500" s="59"/>
      <c r="AJU500" s="59"/>
      <c r="AJV500" s="59"/>
      <c r="AJW500" s="59"/>
      <c r="AJX500" s="59"/>
      <c r="AJY500" s="59"/>
      <c r="AJZ500" s="59"/>
      <c r="AKA500" s="59"/>
      <c r="AKB500" s="59"/>
      <c r="AKC500" s="59"/>
      <c r="AKD500" s="59"/>
      <c r="AKE500" s="59"/>
      <c r="AKF500" s="59"/>
      <c r="AKG500" s="59"/>
      <c r="AKH500" s="59"/>
      <c r="AKI500" s="59"/>
      <c r="AKJ500" s="59"/>
      <c r="AKK500" s="59"/>
      <c r="AKL500" s="59"/>
      <c r="AKM500" s="59"/>
      <c r="AKN500" s="59"/>
      <c r="AKO500" s="59"/>
      <c r="AKP500" s="59"/>
      <c r="AKQ500" s="59"/>
      <c r="AKR500" s="59"/>
      <c r="AKS500" s="59"/>
      <c r="AKT500" s="59"/>
      <c r="AKU500" s="59"/>
      <c r="AKV500" s="59"/>
      <c r="AKW500" s="59"/>
      <c r="AKX500" s="59"/>
      <c r="AKY500" s="59"/>
      <c r="AKZ500" s="59"/>
      <c r="ALA500" s="59"/>
      <c r="ALB500" s="59"/>
      <c r="ALC500" s="59"/>
      <c r="ALD500" s="59"/>
      <c r="ALE500" s="59"/>
      <c r="ALF500" s="59"/>
      <c r="ALG500" s="59"/>
      <c r="ALH500" s="59"/>
      <c r="ALI500" s="59"/>
      <c r="ALJ500" s="59"/>
      <c r="ALK500" s="59"/>
      <c r="ALL500" s="59"/>
      <c r="ALM500" s="59"/>
      <c r="ALN500" s="59"/>
      <c r="ALO500" s="59"/>
      <c r="ALP500" s="59"/>
      <c r="ALQ500" s="59"/>
      <c r="ALR500" s="59"/>
      <c r="ALS500" s="59"/>
      <c r="ALT500" s="59"/>
      <c r="ALU500" s="59"/>
      <c r="ALV500" s="59"/>
      <c r="ALW500" s="59"/>
      <c r="ALX500" s="59"/>
      <c r="ALY500" s="59"/>
      <c r="ALZ500" s="59"/>
      <c r="AMA500" s="59"/>
      <c r="AMB500" s="59"/>
      <c r="AMC500" s="59"/>
      <c r="AMD500" s="59"/>
      <c r="AME500" s="59"/>
      <c r="AMF500" s="59"/>
      <c r="AMG500" s="59"/>
      <c r="AMH500" s="59"/>
      <c r="AMI500" s="59"/>
      <c r="AMJ500" s="59"/>
      <c r="AMK500" s="59"/>
      <c r="AML500" s="59"/>
      <c r="AMM500" s="59"/>
      <c r="AMN500" s="59"/>
      <c r="AMO500" s="59"/>
      <c r="AMP500" s="59"/>
      <c r="AMQ500" s="59"/>
      <c r="AMR500" s="59"/>
      <c r="AMS500" s="59"/>
      <c r="AMT500" s="59"/>
      <c r="AMU500" s="59"/>
      <c r="AMV500" s="59"/>
      <c r="AMW500" s="59"/>
      <c r="AMX500" s="59"/>
      <c r="AMY500" s="59"/>
      <c r="AMZ500" s="59"/>
      <c r="ANA500" s="59"/>
      <c r="ANB500" s="59"/>
      <c r="ANC500" s="59"/>
      <c r="AND500" s="59"/>
      <c r="ANE500" s="59"/>
      <c r="ANF500" s="59"/>
      <c r="ANG500" s="59"/>
      <c r="ANH500" s="59"/>
      <c r="ANI500" s="59"/>
      <c r="ANJ500" s="59"/>
      <c r="ANK500" s="59"/>
      <c r="ANL500" s="59"/>
      <c r="ANM500" s="59"/>
      <c r="ANN500" s="59"/>
      <c r="ANO500" s="59"/>
      <c r="ANP500" s="59"/>
      <c r="ANQ500" s="59"/>
      <c r="ANR500" s="59"/>
      <c r="ANS500" s="59"/>
      <c r="ANT500" s="59"/>
      <c r="ANU500" s="59"/>
      <c r="ANV500" s="59"/>
      <c r="ANW500" s="59"/>
      <c r="ANX500" s="59"/>
      <c r="ANY500" s="59"/>
      <c r="ANZ500" s="59"/>
      <c r="AOA500" s="59"/>
      <c r="AOB500" s="59"/>
      <c r="AOC500" s="59"/>
      <c r="AOD500" s="59"/>
      <c r="AOE500" s="59"/>
      <c r="AOF500" s="59"/>
      <c r="AOG500" s="59"/>
      <c r="AOH500" s="59"/>
      <c r="AOI500" s="59"/>
      <c r="AOJ500" s="59"/>
      <c r="AOK500" s="59"/>
      <c r="AOL500" s="59"/>
      <c r="AOM500" s="59"/>
      <c r="AON500" s="59"/>
      <c r="AOO500" s="59"/>
      <c r="AOP500" s="59"/>
      <c r="AOQ500" s="59"/>
      <c r="AOR500" s="59"/>
      <c r="AOS500" s="59"/>
      <c r="AOT500" s="59"/>
      <c r="AOU500" s="59"/>
      <c r="AOV500" s="59"/>
      <c r="AOW500" s="59"/>
      <c r="AOX500" s="59"/>
      <c r="AOY500" s="59"/>
      <c r="AOZ500" s="59"/>
      <c r="APA500" s="59"/>
      <c r="APB500" s="59"/>
      <c r="APC500" s="59"/>
      <c r="APD500" s="59"/>
      <c r="APE500" s="59"/>
      <c r="APF500" s="59"/>
      <c r="APG500" s="59"/>
      <c r="APH500" s="59"/>
      <c r="API500" s="59"/>
      <c r="APJ500" s="59"/>
      <c r="APK500" s="59"/>
      <c r="APL500" s="59"/>
      <c r="APM500" s="59"/>
      <c r="APN500" s="59"/>
      <c r="APO500" s="59"/>
      <c r="APP500" s="59"/>
      <c r="APQ500" s="59"/>
      <c r="APR500" s="59"/>
      <c r="APS500" s="59"/>
      <c r="APT500" s="59"/>
      <c r="APU500" s="59"/>
      <c r="APV500" s="59"/>
      <c r="APW500" s="59"/>
      <c r="APX500" s="59"/>
      <c r="APY500" s="59"/>
      <c r="APZ500" s="59"/>
      <c r="AQA500" s="59"/>
      <c r="AQB500" s="59"/>
      <c r="AQC500" s="59"/>
      <c r="AQD500" s="59"/>
      <c r="AQE500" s="59"/>
      <c r="AQF500" s="59"/>
      <c r="AQG500" s="59"/>
      <c r="AQH500" s="59"/>
      <c r="AQI500" s="59"/>
      <c r="AQJ500" s="59"/>
      <c r="AQK500" s="59"/>
      <c r="AQL500" s="59"/>
      <c r="AQM500" s="59"/>
      <c r="AQN500" s="59"/>
      <c r="AQO500" s="59"/>
      <c r="AQP500" s="59"/>
      <c r="AQQ500" s="59"/>
      <c r="AQR500" s="59"/>
      <c r="AQS500" s="59"/>
      <c r="AQT500" s="59"/>
      <c r="AQU500" s="59"/>
      <c r="AQV500" s="59"/>
      <c r="AQW500" s="59"/>
      <c r="AQX500" s="59"/>
      <c r="AQY500" s="59"/>
      <c r="AQZ500" s="59"/>
      <c r="ARA500" s="59"/>
      <c r="ARB500" s="59"/>
      <c r="ARC500" s="59"/>
      <c r="ARD500" s="59"/>
      <c r="ARE500" s="59"/>
      <c r="ARF500" s="59"/>
      <c r="ARG500" s="59"/>
      <c r="ARH500" s="59"/>
      <c r="ARI500" s="59"/>
      <c r="ARJ500" s="59"/>
      <c r="ARK500" s="59"/>
      <c r="ARL500" s="59"/>
      <c r="ARM500" s="59"/>
      <c r="ARN500" s="59"/>
      <c r="ARO500" s="59"/>
      <c r="ARP500" s="59"/>
      <c r="ARQ500" s="59"/>
      <c r="ARR500" s="59"/>
      <c r="ARS500" s="59"/>
      <c r="ART500" s="59"/>
      <c r="ARU500" s="59"/>
      <c r="ARV500" s="59"/>
      <c r="ARW500" s="59"/>
      <c r="ARX500" s="59"/>
      <c r="ARY500" s="59"/>
      <c r="ARZ500" s="59"/>
      <c r="ASA500" s="59"/>
      <c r="ASB500" s="59"/>
      <c r="ASC500" s="59"/>
      <c r="ASD500" s="59"/>
      <c r="ASE500" s="59"/>
      <c r="ASF500" s="59"/>
      <c r="ASG500" s="59"/>
      <c r="ASH500" s="59"/>
      <c r="ASI500" s="59"/>
      <c r="ASJ500" s="59"/>
      <c r="ASK500" s="59"/>
      <c r="ASL500" s="59"/>
      <c r="ASM500" s="59"/>
      <c r="ASN500" s="59"/>
      <c r="ASO500" s="59"/>
      <c r="ASP500" s="59"/>
      <c r="ASQ500" s="59"/>
      <c r="ASR500" s="59"/>
      <c r="ASS500" s="59"/>
      <c r="AST500" s="59"/>
      <c r="ASU500" s="59"/>
      <c r="ASV500" s="59"/>
      <c r="ASW500" s="59"/>
      <c r="ASX500" s="59"/>
      <c r="ASY500" s="59"/>
      <c r="ASZ500" s="59"/>
      <c r="ATA500" s="59"/>
      <c r="ATB500" s="59"/>
      <c r="ATC500" s="59"/>
      <c r="ATD500" s="59"/>
      <c r="ATE500" s="59"/>
      <c r="ATF500" s="59"/>
      <c r="ATG500" s="59"/>
      <c r="ATH500" s="59"/>
      <c r="ATI500" s="59"/>
      <c r="ATJ500" s="59"/>
      <c r="ATK500" s="59"/>
      <c r="ATL500" s="59"/>
      <c r="ATM500" s="59"/>
      <c r="ATN500" s="59"/>
      <c r="ATO500" s="59"/>
      <c r="ATP500" s="59"/>
      <c r="ATQ500" s="59"/>
      <c r="ATR500" s="59"/>
      <c r="ATS500" s="59"/>
      <c r="ATT500" s="59"/>
      <c r="ATU500" s="59"/>
      <c r="ATV500" s="59"/>
      <c r="ATW500" s="59"/>
      <c r="ATX500" s="59"/>
      <c r="ATY500" s="59"/>
      <c r="ATZ500" s="59"/>
      <c r="AUA500" s="59"/>
      <c r="AUB500" s="59"/>
      <c r="AUC500" s="59"/>
      <c r="AUD500" s="59"/>
      <c r="AUE500" s="59"/>
      <c r="AUF500" s="59"/>
      <c r="AUG500" s="59"/>
      <c r="AUH500" s="59"/>
      <c r="AUI500" s="59"/>
      <c r="AUJ500" s="59"/>
      <c r="AUK500" s="59"/>
      <c r="AUL500" s="59"/>
      <c r="AUM500" s="59"/>
      <c r="AUN500" s="59"/>
      <c r="AUO500" s="59"/>
      <c r="AUP500" s="59"/>
      <c r="AUQ500" s="59"/>
      <c r="AUR500" s="59"/>
      <c r="AUS500" s="59"/>
      <c r="AUT500" s="59"/>
      <c r="AUU500" s="59"/>
      <c r="AUV500" s="59"/>
      <c r="AUW500" s="59"/>
      <c r="AUX500" s="59"/>
      <c r="AUY500" s="59"/>
      <c r="AUZ500" s="59"/>
      <c r="AVA500" s="59"/>
      <c r="AVB500" s="59"/>
      <c r="AVC500" s="59"/>
      <c r="AVD500" s="59"/>
      <c r="AVE500" s="59"/>
      <c r="AVF500" s="59"/>
      <c r="AVG500" s="59"/>
      <c r="AVH500" s="59"/>
      <c r="AVI500" s="59"/>
      <c r="AVJ500" s="59"/>
      <c r="AVK500" s="59"/>
      <c r="AVL500" s="59"/>
      <c r="AVM500" s="59"/>
      <c r="AVN500" s="59"/>
      <c r="AVO500" s="59"/>
      <c r="AVP500" s="59"/>
      <c r="AVQ500" s="59"/>
      <c r="AVR500" s="59"/>
      <c r="AVS500" s="59"/>
      <c r="AVT500" s="59"/>
      <c r="AVU500" s="59"/>
      <c r="AVV500" s="59"/>
      <c r="AVW500" s="59"/>
      <c r="AVX500" s="59"/>
      <c r="AVY500" s="59"/>
      <c r="AVZ500" s="59"/>
      <c r="AWA500" s="59"/>
      <c r="AWB500" s="59"/>
      <c r="AWC500" s="59"/>
      <c r="AWD500" s="59"/>
      <c r="AWE500" s="59"/>
      <c r="AWF500" s="59"/>
      <c r="AWG500" s="59"/>
      <c r="AWH500" s="59"/>
      <c r="AWI500" s="59"/>
      <c r="AWJ500" s="59"/>
      <c r="AWK500" s="59"/>
      <c r="AWL500" s="59"/>
      <c r="AWM500" s="59"/>
      <c r="AWN500" s="59"/>
      <c r="AWO500" s="59"/>
      <c r="AWP500" s="59"/>
      <c r="AWQ500" s="59"/>
      <c r="AWR500" s="59"/>
      <c r="AWS500" s="59"/>
      <c r="AWT500" s="59"/>
      <c r="AWU500" s="59"/>
      <c r="AWV500" s="59"/>
      <c r="AWW500" s="59"/>
      <c r="AWX500" s="59"/>
      <c r="AWY500" s="59"/>
      <c r="AWZ500" s="59"/>
      <c r="AXA500" s="59"/>
      <c r="AXB500" s="59"/>
      <c r="AXC500" s="59"/>
      <c r="AXD500" s="59"/>
      <c r="AXE500" s="59"/>
      <c r="AXF500" s="59"/>
      <c r="AXG500" s="59"/>
      <c r="AXH500" s="59"/>
      <c r="AXI500" s="59"/>
      <c r="AXJ500" s="59"/>
      <c r="AXK500" s="59"/>
      <c r="AXL500" s="59"/>
      <c r="AXM500" s="59"/>
      <c r="AXN500" s="59"/>
      <c r="AXO500" s="59"/>
      <c r="AXP500" s="59"/>
      <c r="AXQ500" s="59"/>
      <c r="AXR500" s="59"/>
      <c r="AXS500" s="59"/>
      <c r="AXT500" s="59"/>
      <c r="AXU500" s="59"/>
      <c r="AXV500" s="59"/>
      <c r="AXW500" s="59"/>
      <c r="AXX500" s="59"/>
      <c r="AXY500" s="59"/>
      <c r="AXZ500" s="59"/>
      <c r="AYA500" s="59"/>
      <c r="AYB500" s="59"/>
      <c r="AYC500" s="59"/>
      <c r="AYD500" s="59"/>
      <c r="AYE500" s="59"/>
      <c r="AYF500" s="59"/>
      <c r="AYG500" s="59"/>
      <c r="AYH500" s="59"/>
      <c r="AYI500" s="59"/>
      <c r="AYJ500" s="59"/>
      <c r="AYK500" s="59"/>
      <c r="AYL500" s="59"/>
      <c r="AYM500" s="59"/>
      <c r="AYN500" s="59"/>
      <c r="AYO500" s="59"/>
      <c r="AYP500" s="59"/>
      <c r="AYQ500" s="59"/>
      <c r="AYR500" s="59"/>
      <c r="AYS500" s="59"/>
      <c r="AYT500" s="59"/>
      <c r="AYU500" s="59"/>
      <c r="AYV500" s="59"/>
      <c r="AYW500" s="59"/>
      <c r="AYX500" s="59"/>
      <c r="AYY500" s="59"/>
      <c r="AYZ500" s="59"/>
      <c r="AZA500" s="59"/>
      <c r="AZB500" s="59"/>
      <c r="AZC500" s="59"/>
      <c r="AZD500" s="59"/>
      <c r="AZE500" s="59"/>
      <c r="AZF500" s="59"/>
      <c r="AZG500" s="59"/>
      <c r="AZH500" s="59"/>
      <c r="AZI500" s="59"/>
      <c r="AZJ500" s="59"/>
      <c r="AZK500" s="59"/>
      <c r="AZL500" s="59"/>
      <c r="AZM500" s="59"/>
      <c r="AZN500" s="59"/>
      <c r="AZO500" s="59"/>
      <c r="AZP500" s="59"/>
      <c r="AZQ500" s="59"/>
      <c r="AZR500" s="59"/>
      <c r="AZS500" s="59"/>
      <c r="AZT500" s="59"/>
      <c r="AZU500" s="59"/>
      <c r="AZV500" s="59"/>
      <c r="AZW500" s="59"/>
      <c r="AZX500" s="59"/>
      <c r="AZY500" s="59"/>
      <c r="AZZ500" s="59"/>
      <c r="BAA500" s="59"/>
      <c r="BAB500" s="59"/>
      <c r="BAC500" s="59"/>
      <c r="BAD500" s="59"/>
      <c r="BAE500" s="59"/>
      <c r="BAF500" s="59"/>
      <c r="BAG500" s="59"/>
      <c r="BAH500" s="59"/>
      <c r="BAI500" s="59"/>
      <c r="BAJ500" s="59"/>
      <c r="BAK500" s="59"/>
      <c r="BAL500" s="59"/>
      <c r="BAM500" s="59"/>
      <c r="BAN500" s="59"/>
      <c r="BAO500" s="59"/>
      <c r="BAP500" s="59"/>
      <c r="BAQ500" s="59"/>
      <c r="BAR500" s="59"/>
      <c r="BAS500" s="59"/>
      <c r="BAT500" s="59"/>
      <c r="BAU500" s="59"/>
      <c r="BAV500" s="59"/>
      <c r="BAW500" s="59"/>
      <c r="BAX500" s="59"/>
      <c r="BAY500" s="59"/>
      <c r="BAZ500" s="59"/>
      <c r="BBA500" s="59"/>
      <c r="BBB500" s="59"/>
      <c r="BBC500" s="59"/>
      <c r="BBD500" s="59"/>
      <c r="BBE500" s="59"/>
      <c r="BBF500" s="59"/>
      <c r="BBG500" s="59"/>
      <c r="BBH500" s="59"/>
      <c r="BBI500" s="59"/>
      <c r="BBJ500" s="59"/>
      <c r="BBK500" s="59"/>
      <c r="BBL500" s="59"/>
      <c r="BBM500" s="59"/>
      <c r="BBN500" s="59"/>
      <c r="BBO500" s="59"/>
      <c r="BBP500" s="59"/>
      <c r="BBQ500" s="59"/>
      <c r="BBR500" s="59"/>
      <c r="BBS500" s="59"/>
      <c r="BBT500" s="59"/>
      <c r="BBU500" s="59"/>
      <c r="BBV500" s="59"/>
      <c r="BBW500" s="59"/>
      <c r="BBX500" s="59"/>
      <c r="BBY500" s="59"/>
      <c r="BBZ500" s="59"/>
      <c r="BCA500" s="59"/>
      <c r="BCB500" s="59"/>
      <c r="BCC500" s="59"/>
      <c r="BCD500" s="59"/>
      <c r="BCE500" s="59"/>
      <c r="BCF500" s="59"/>
      <c r="BCG500" s="59"/>
      <c r="BCH500" s="59"/>
      <c r="BCI500" s="59"/>
      <c r="BCJ500" s="59"/>
      <c r="BCK500" s="59"/>
      <c r="BCL500" s="59"/>
      <c r="BCM500" s="59"/>
      <c r="BCN500" s="59"/>
      <c r="BCO500" s="59"/>
      <c r="BCP500" s="59"/>
      <c r="BCQ500" s="59"/>
      <c r="BCR500" s="59"/>
      <c r="BCS500" s="59"/>
      <c r="BCT500" s="59"/>
      <c r="BCU500" s="59"/>
      <c r="BCV500" s="59"/>
      <c r="BCW500" s="59"/>
      <c r="BCX500" s="59"/>
      <c r="BCY500" s="59"/>
      <c r="BCZ500" s="59"/>
      <c r="BDA500" s="59"/>
      <c r="BDB500" s="59"/>
      <c r="BDC500" s="59"/>
      <c r="BDD500" s="59"/>
      <c r="BDE500" s="59"/>
      <c r="BDF500" s="59"/>
      <c r="BDG500" s="59"/>
      <c r="BDH500" s="59"/>
      <c r="BDI500" s="59"/>
      <c r="BDJ500" s="59"/>
      <c r="BDK500" s="59"/>
      <c r="BDL500" s="59"/>
      <c r="BDM500" s="59"/>
      <c r="BDN500" s="59"/>
      <c r="BDO500" s="59"/>
      <c r="BDP500" s="59"/>
      <c r="BDQ500" s="59"/>
      <c r="BDR500" s="59"/>
      <c r="BDS500" s="59"/>
      <c r="BDT500" s="59"/>
      <c r="BDU500" s="59"/>
      <c r="BDV500" s="59"/>
      <c r="BDW500" s="59"/>
      <c r="BDX500" s="59"/>
      <c r="BDY500" s="59"/>
      <c r="BDZ500" s="59"/>
      <c r="BEA500" s="59"/>
      <c r="BEB500" s="59"/>
      <c r="BEC500" s="59"/>
      <c r="BED500" s="59"/>
      <c r="BEE500" s="59"/>
      <c r="BEF500" s="59"/>
      <c r="BEG500" s="59"/>
      <c r="BEH500" s="59"/>
      <c r="BEI500" s="59"/>
      <c r="BEJ500" s="59"/>
      <c r="BEK500" s="59"/>
      <c r="BEL500" s="59"/>
      <c r="BEM500" s="59"/>
      <c r="BEN500" s="59"/>
      <c r="BEO500" s="59"/>
      <c r="BEP500" s="59"/>
      <c r="BEQ500" s="59"/>
      <c r="BER500" s="59"/>
      <c r="BES500" s="59"/>
      <c r="BET500" s="59"/>
      <c r="BEU500" s="59"/>
      <c r="BEV500" s="59"/>
      <c r="BEW500" s="59"/>
      <c r="BEX500" s="59"/>
      <c r="BEY500" s="59"/>
      <c r="BEZ500" s="59"/>
      <c r="BFA500" s="59"/>
      <c r="BFB500" s="59"/>
      <c r="BFC500" s="59"/>
      <c r="BFD500" s="59"/>
      <c r="BFE500" s="59"/>
      <c r="BFF500" s="59"/>
      <c r="BFG500" s="59"/>
      <c r="BFH500" s="59"/>
      <c r="BFI500" s="59"/>
      <c r="BFJ500" s="59"/>
      <c r="BFK500" s="59"/>
      <c r="BFL500" s="59"/>
      <c r="BFM500" s="59"/>
      <c r="BFN500" s="59"/>
      <c r="BFO500" s="59"/>
      <c r="BFP500" s="59"/>
      <c r="BFQ500" s="59"/>
      <c r="BFR500" s="59"/>
      <c r="BFS500" s="59"/>
      <c r="BFT500" s="59"/>
      <c r="BFU500" s="59"/>
      <c r="BFV500" s="59"/>
      <c r="BFW500" s="59"/>
      <c r="BFX500" s="59"/>
      <c r="BFY500" s="59"/>
      <c r="BFZ500" s="59"/>
      <c r="BGA500" s="59"/>
      <c r="BGB500" s="59"/>
      <c r="BGC500" s="59"/>
      <c r="BGD500" s="59"/>
      <c r="BGE500" s="59"/>
      <c r="BGF500" s="59"/>
      <c r="BGG500" s="59"/>
      <c r="BGH500" s="59"/>
      <c r="BGI500" s="59"/>
      <c r="BGJ500" s="59"/>
      <c r="BGK500" s="59"/>
      <c r="BGL500" s="59"/>
      <c r="BGM500" s="59"/>
      <c r="BGN500" s="59"/>
      <c r="BGO500" s="59"/>
      <c r="BGP500" s="59"/>
      <c r="BGQ500" s="59"/>
      <c r="BGR500" s="59"/>
      <c r="BGS500" s="59"/>
      <c r="BGT500" s="59"/>
      <c r="BGU500" s="59"/>
      <c r="BGV500" s="59"/>
      <c r="BGW500" s="59"/>
      <c r="BGX500" s="59"/>
      <c r="BGY500" s="59"/>
      <c r="BGZ500" s="59"/>
      <c r="BHA500" s="59"/>
      <c r="BHB500" s="59"/>
      <c r="BHC500" s="59"/>
      <c r="BHD500" s="59"/>
      <c r="BHE500" s="59"/>
      <c r="BHF500" s="59"/>
      <c r="BHG500" s="59"/>
      <c r="BHH500" s="59"/>
      <c r="BHI500" s="59"/>
      <c r="BHJ500" s="59"/>
      <c r="BHK500" s="59"/>
      <c r="BHL500" s="59"/>
      <c r="BHM500" s="59"/>
      <c r="BHN500" s="59"/>
      <c r="BHO500" s="59"/>
      <c r="BHP500" s="59"/>
      <c r="BHQ500" s="59"/>
      <c r="BHR500" s="59"/>
      <c r="BHS500" s="59"/>
      <c r="BHT500" s="59"/>
      <c r="BHU500" s="59"/>
      <c r="BHV500" s="59"/>
      <c r="BHW500" s="59"/>
      <c r="BHX500" s="59"/>
      <c r="BHY500" s="59"/>
      <c r="BHZ500" s="59"/>
      <c r="BIA500" s="59"/>
      <c r="BIB500" s="59"/>
      <c r="BIC500" s="59"/>
      <c r="BID500" s="59"/>
      <c r="BIE500" s="59"/>
      <c r="BIF500" s="59"/>
      <c r="BIG500" s="59"/>
      <c r="BIH500" s="59"/>
      <c r="BII500" s="59"/>
      <c r="BIJ500" s="59"/>
      <c r="BIK500" s="59"/>
      <c r="BIL500" s="59"/>
      <c r="BIM500" s="59"/>
      <c r="BIN500" s="59"/>
      <c r="BIO500" s="59"/>
      <c r="BIP500" s="59"/>
      <c r="BIQ500" s="59"/>
      <c r="BIR500" s="59"/>
      <c r="BIS500" s="59"/>
      <c r="BIT500" s="59"/>
      <c r="BIU500" s="59"/>
      <c r="BIV500" s="59"/>
      <c r="BIW500" s="59"/>
      <c r="BIX500" s="59"/>
      <c r="BIY500" s="59"/>
      <c r="BIZ500" s="59"/>
      <c r="BJA500" s="59"/>
      <c r="BJB500" s="59"/>
      <c r="BJC500" s="59"/>
      <c r="BJD500" s="59"/>
      <c r="BJE500" s="59"/>
      <c r="BJF500" s="59"/>
      <c r="BJG500" s="59"/>
      <c r="BJH500" s="59"/>
      <c r="BJI500" s="59"/>
      <c r="BJJ500" s="59"/>
      <c r="BJK500" s="59"/>
      <c r="BJL500" s="59"/>
      <c r="BJM500" s="59"/>
      <c r="BJN500" s="59"/>
      <c r="BJO500" s="59"/>
      <c r="BJP500" s="59"/>
      <c r="BJQ500" s="59"/>
      <c r="BJR500" s="59"/>
      <c r="BJS500" s="59"/>
      <c r="BJT500" s="59"/>
      <c r="BJU500" s="59"/>
      <c r="BJV500" s="59"/>
      <c r="BJW500" s="59"/>
      <c r="BJX500" s="59"/>
      <c r="BJY500" s="59"/>
      <c r="BJZ500" s="59"/>
      <c r="BKA500" s="59"/>
      <c r="BKB500" s="59"/>
      <c r="BKC500" s="59"/>
      <c r="BKD500" s="59"/>
      <c r="BKE500" s="59"/>
      <c r="BKF500" s="59"/>
      <c r="BKG500" s="59"/>
      <c r="BKH500" s="59"/>
      <c r="BKI500" s="59"/>
      <c r="BKJ500" s="59"/>
      <c r="BKK500" s="59"/>
      <c r="BKL500" s="59"/>
      <c r="BKM500" s="59"/>
      <c r="BKN500" s="59"/>
      <c r="BKO500" s="59"/>
      <c r="BKP500" s="59"/>
      <c r="BKQ500" s="59"/>
      <c r="BKR500" s="59"/>
      <c r="BKS500" s="59"/>
      <c r="BKT500" s="59"/>
      <c r="BKU500" s="59"/>
      <c r="BKV500" s="59"/>
      <c r="BKW500" s="59"/>
      <c r="BKX500" s="59"/>
      <c r="BKY500" s="59"/>
      <c r="BKZ500" s="59"/>
      <c r="BLA500" s="59"/>
      <c r="BLB500" s="59"/>
      <c r="BLC500" s="59"/>
      <c r="BLD500" s="59"/>
      <c r="BLE500" s="59"/>
      <c r="BLF500" s="59"/>
      <c r="BLG500" s="59"/>
      <c r="BLH500" s="59"/>
      <c r="BLI500" s="59"/>
      <c r="BLJ500" s="59"/>
      <c r="BLK500" s="59"/>
      <c r="BLL500" s="59"/>
      <c r="BLM500" s="59"/>
      <c r="BLN500" s="59"/>
      <c r="BLO500" s="59"/>
      <c r="BLP500" s="59"/>
      <c r="BLQ500" s="59"/>
      <c r="BLR500" s="59"/>
      <c r="BLS500" s="59"/>
      <c r="BLT500" s="59"/>
      <c r="BLU500" s="59"/>
      <c r="BLV500" s="59"/>
      <c r="BLW500" s="59"/>
      <c r="BLX500" s="59"/>
      <c r="BLY500" s="59"/>
      <c r="BLZ500" s="59"/>
      <c r="BMA500" s="59"/>
      <c r="BMB500" s="59"/>
      <c r="BMC500" s="59"/>
      <c r="BMD500" s="59"/>
      <c r="BME500" s="59"/>
      <c r="BMF500" s="59"/>
      <c r="BMG500" s="59"/>
      <c r="BMH500" s="59"/>
      <c r="BMI500" s="59"/>
      <c r="BMJ500" s="59"/>
      <c r="BMK500" s="59"/>
      <c r="BML500" s="59"/>
      <c r="BMM500" s="59"/>
      <c r="BMN500" s="59"/>
      <c r="BMO500" s="59"/>
      <c r="BMP500" s="59"/>
      <c r="BMQ500" s="59"/>
      <c r="BMR500" s="59"/>
      <c r="BMS500" s="59"/>
      <c r="BMT500" s="59"/>
      <c r="BMU500" s="59"/>
      <c r="BMV500" s="59"/>
      <c r="BMW500" s="59"/>
      <c r="BMX500" s="59"/>
      <c r="BMY500" s="59"/>
      <c r="BMZ500" s="59"/>
      <c r="BNA500" s="59"/>
      <c r="BNB500" s="59"/>
      <c r="BNC500" s="59"/>
      <c r="BND500" s="59"/>
      <c r="BNE500" s="59"/>
      <c r="BNF500" s="59"/>
      <c r="BNG500" s="59"/>
      <c r="BNH500" s="59"/>
      <c r="BNI500" s="59"/>
      <c r="BNJ500" s="59"/>
      <c r="BNK500" s="59"/>
      <c r="BNL500" s="59"/>
      <c r="BNM500" s="59"/>
      <c r="BNN500" s="59"/>
      <c r="BNO500" s="59"/>
      <c r="BNP500" s="59"/>
      <c r="BNQ500" s="59"/>
      <c r="BNR500" s="59"/>
      <c r="BNS500" s="59"/>
      <c r="BNT500" s="59"/>
      <c r="BNU500" s="59"/>
      <c r="BNV500" s="59"/>
      <c r="BNW500" s="59"/>
      <c r="BNX500" s="59"/>
      <c r="BNY500" s="59"/>
      <c r="BNZ500" s="59"/>
      <c r="BOA500" s="59"/>
      <c r="BOB500" s="59"/>
      <c r="BOC500" s="59"/>
      <c r="BOD500" s="59"/>
      <c r="BOE500" s="59"/>
      <c r="BOF500" s="59"/>
      <c r="BOG500" s="59"/>
      <c r="BOH500" s="59"/>
      <c r="BOI500" s="59"/>
      <c r="BOJ500" s="59"/>
      <c r="BOK500" s="59"/>
      <c r="BOL500" s="59"/>
      <c r="BOM500" s="59"/>
      <c r="BON500" s="59"/>
      <c r="BOO500" s="59"/>
      <c r="BOP500" s="59"/>
      <c r="BOQ500" s="59"/>
      <c r="BOR500" s="59"/>
      <c r="BOS500" s="59"/>
      <c r="BOT500" s="59"/>
      <c r="BOU500" s="59"/>
      <c r="BOV500" s="59"/>
      <c r="BOW500" s="59"/>
      <c r="BOX500" s="59"/>
      <c r="BOY500" s="59"/>
      <c r="BOZ500" s="59"/>
      <c r="BPA500" s="59"/>
      <c r="BPB500" s="59"/>
      <c r="BPC500" s="59"/>
      <c r="BPD500" s="59"/>
      <c r="BPE500" s="59"/>
      <c r="BPF500" s="59"/>
      <c r="BPG500" s="59"/>
      <c r="BPH500" s="59"/>
      <c r="BPI500" s="59"/>
      <c r="BPJ500" s="59"/>
      <c r="BPK500" s="59"/>
      <c r="BPL500" s="59"/>
      <c r="BPM500" s="59"/>
      <c r="BPN500" s="59"/>
      <c r="BPO500" s="59"/>
      <c r="BPP500" s="59"/>
      <c r="BPQ500" s="59"/>
      <c r="BPR500" s="59"/>
      <c r="BPS500" s="59"/>
      <c r="BPT500" s="59"/>
      <c r="BPU500" s="59"/>
      <c r="BPV500" s="59"/>
      <c r="BPW500" s="59"/>
      <c r="BPX500" s="59"/>
      <c r="BPY500" s="59"/>
      <c r="BPZ500" s="59"/>
      <c r="BQA500" s="59"/>
      <c r="BQB500" s="59"/>
      <c r="BQC500" s="59"/>
      <c r="BQD500" s="59"/>
      <c r="BQE500" s="59"/>
      <c r="BQF500" s="59"/>
      <c r="BQG500" s="59"/>
      <c r="BQH500" s="59"/>
      <c r="BQI500" s="59"/>
      <c r="BQJ500" s="59"/>
      <c r="BQK500" s="59"/>
      <c r="BQL500" s="59"/>
      <c r="BQM500" s="59"/>
      <c r="BQN500" s="59"/>
      <c r="BQO500" s="59"/>
      <c r="BQP500" s="59"/>
      <c r="BQQ500" s="59"/>
      <c r="BQR500" s="59"/>
      <c r="BQS500" s="59"/>
      <c r="BQT500" s="59"/>
      <c r="BQU500" s="59"/>
      <c r="BQV500" s="59"/>
      <c r="BQW500" s="59"/>
      <c r="BQX500" s="59"/>
      <c r="BQY500" s="59"/>
      <c r="BQZ500" s="59"/>
      <c r="BRA500" s="59"/>
      <c r="BRB500" s="59"/>
      <c r="BRC500" s="59"/>
      <c r="BRD500" s="59"/>
      <c r="BRE500" s="59"/>
      <c r="BRF500" s="59"/>
      <c r="BRG500" s="59"/>
      <c r="BRH500" s="59"/>
      <c r="BRI500" s="59"/>
      <c r="BRJ500" s="59"/>
      <c r="BRK500" s="59"/>
      <c r="BRL500" s="59"/>
      <c r="BRM500" s="59"/>
      <c r="BRN500" s="59"/>
      <c r="BRO500" s="59"/>
      <c r="BRP500" s="59"/>
      <c r="BRQ500" s="59"/>
      <c r="BRR500" s="59"/>
      <c r="BRS500" s="59"/>
      <c r="BRT500" s="59"/>
      <c r="BRU500" s="59"/>
      <c r="BRV500" s="59"/>
      <c r="BRW500" s="59"/>
      <c r="BRX500" s="59"/>
      <c r="BRY500" s="59"/>
      <c r="BRZ500" s="59"/>
      <c r="BSA500" s="59"/>
      <c r="BSB500" s="59"/>
      <c r="BSC500" s="59"/>
      <c r="BSD500" s="59"/>
      <c r="BSE500" s="59"/>
      <c r="BSF500" s="59"/>
      <c r="BSG500" s="59"/>
      <c r="BSH500" s="59"/>
      <c r="BSI500" s="59"/>
      <c r="BSJ500" s="59"/>
      <c r="BSK500" s="59"/>
      <c r="BSL500" s="59"/>
      <c r="BSM500" s="59"/>
      <c r="BSN500" s="59"/>
      <c r="BSO500" s="59"/>
      <c r="BSP500" s="59"/>
      <c r="BSQ500" s="59"/>
      <c r="BSR500" s="59"/>
      <c r="BSS500" s="59"/>
      <c r="BST500" s="59"/>
      <c r="BSU500" s="59"/>
      <c r="BSV500" s="59"/>
      <c r="BSW500" s="59"/>
      <c r="BSX500" s="59"/>
      <c r="BSY500" s="59"/>
      <c r="BSZ500" s="59"/>
      <c r="BTA500" s="59"/>
      <c r="BTB500" s="59"/>
      <c r="BTC500" s="59"/>
      <c r="BTD500" s="59"/>
      <c r="BTE500" s="59"/>
      <c r="BTF500" s="59"/>
      <c r="BTG500" s="59"/>
      <c r="BTH500" s="59"/>
      <c r="BTI500" s="59"/>
      <c r="BTJ500" s="59"/>
      <c r="BTK500" s="59"/>
      <c r="BTL500" s="59"/>
      <c r="BTM500" s="59"/>
      <c r="BTN500" s="59"/>
      <c r="BTO500" s="59"/>
      <c r="BTP500" s="59"/>
      <c r="BTQ500" s="59"/>
      <c r="BTR500" s="59"/>
      <c r="BTS500" s="59"/>
      <c r="BTT500" s="59"/>
      <c r="BTU500" s="59"/>
      <c r="BTV500" s="59"/>
      <c r="BTW500" s="59"/>
      <c r="BTX500" s="59"/>
      <c r="BTY500" s="59"/>
      <c r="BTZ500" s="59"/>
      <c r="BUA500" s="59"/>
      <c r="BUB500" s="59"/>
      <c r="BUC500" s="59"/>
      <c r="BUD500" s="59"/>
      <c r="BUE500" s="59"/>
      <c r="BUF500" s="59"/>
      <c r="BUG500" s="59"/>
      <c r="BUH500" s="59"/>
      <c r="BUI500" s="59"/>
      <c r="BUJ500" s="59"/>
      <c r="BUK500" s="59"/>
      <c r="BUL500" s="59"/>
      <c r="BUM500" s="59"/>
      <c r="BUN500" s="59"/>
      <c r="BUO500" s="59"/>
      <c r="BUP500" s="59"/>
      <c r="BUQ500" s="59"/>
      <c r="BUR500" s="59"/>
      <c r="BUS500" s="59"/>
      <c r="BUT500" s="59"/>
      <c r="BUU500" s="59"/>
      <c r="BUV500" s="59"/>
      <c r="BUW500" s="59"/>
      <c r="BUX500" s="59"/>
      <c r="BUY500" s="59"/>
      <c r="BUZ500" s="59"/>
      <c r="BVA500" s="59"/>
      <c r="BVB500" s="59"/>
      <c r="BVC500" s="59"/>
      <c r="BVD500" s="59"/>
      <c r="BVE500" s="59"/>
      <c r="BVF500" s="59"/>
      <c r="BVG500" s="59"/>
      <c r="BVH500" s="59"/>
      <c r="BVI500" s="59"/>
      <c r="BVJ500" s="59"/>
      <c r="BVK500" s="59"/>
      <c r="BVL500" s="59"/>
      <c r="BVM500" s="59"/>
      <c r="BVN500" s="59"/>
      <c r="BVO500" s="59"/>
      <c r="BVP500" s="59"/>
      <c r="BVQ500" s="59"/>
      <c r="BVR500" s="59"/>
      <c r="BVS500" s="59"/>
      <c r="BVT500" s="59"/>
      <c r="BVU500" s="59"/>
      <c r="BVV500" s="59"/>
      <c r="BVW500" s="59"/>
      <c r="BVX500" s="59"/>
      <c r="BVY500" s="59"/>
      <c r="BVZ500" s="59"/>
      <c r="BWA500" s="59"/>
      <c r="BWB500" s="59"/>
      <c r="BWC500" s="59"/>
      <c r="BWD500" s="59"/>
      <c r="BWE500" s="59"/>
      <c r="BWF500" s="59"/>
      <c r="BWG500" s="59"/>
      <c r="BWH500" s="59"/>
      <c r="BWI500" s="59"/>
      <c r="BWJ500" s="59"/>
      <c r="BWK500" s="59"/>
      <c r="BWL500" s="59"/>
      <c r="BWM500" s="59"/>
      <c r="BWN500" s="59"/>
      <c r="BWO500" s="59"/>
      <c r="BWP500" s="59"/>
      <c r="BWQ500" s="59"/>
      <c r="BWR500" s="59"/>
      <c r="BWS500" s="59"/>
      <c r="BWT500" s="59"/>
      <c r="BWU500" s="59"/>
      <c r="BWV500" s="59"/>
      <c r="BWW500" s="59"/>
      <c r="BWX500" s="59"/>
      <c r="BWY500" s="59"/>
      <c r="BWZ500" s="59"/>
      <c r="BXA500" s="59"/>
      <c r="BXB500" s="59"/>
      <c r="BXC500" s="59"/>
      <c r="BXD500" s="59"/>
      <c r="BXE500" s="59"/>
      <c r="BXF500" s="59"/>
      <c r="BXG500" s="59"/>
      <c r="BXH500" s="59"/>
      <c r="BXI500" s="59"/>
      <c r="BXJ500" s="59"/>
      <c r="BXK500" s="59"/>
      <c r="BXL500" s="59"/>
      <c r="BXM500" s="59"/>
      <c r="BXN500" s="59"/>
      <c r="BXO500" s="59"/>
      <c r="BXP500" s="59"/>
      <c r="BXQ500" s="59"/>
      <c r="BXR500" s="59"/>
      <c r="BXS500" s="59"/>
      <c r="BXT500" s="59"/>
      <c r="BXU500" s="59"/>
      <c r="BXV500" s="59"/>
      <c r="BXW500" s="59"/>
      <c r="BXX500" s="59"/>
      <c r="BXY500" s="59"/>
      <c r="BXZ500" s="59"/>
      <c r="BYA500" s="59"/>
      <c r="BYB500" s="59"/>
      <c r="BYC500" s="59"/>
      <c r="BYD500" s="59"/>
      <c r="BYE500" s="59"/>
      <c r="BYF500" s="59"/>
      <c r="BYG500" s="59"/>
      <c r="BYH500" s="59"/>
      <c r="BYI500" s="59"/>
      <c r="BYJ500" s="59"/>
      <c r="BYK500" s="59"/>
      <c r="BYL500" s="59"/>
      <c r="BYM500" s="59"/>
      <c r="BYN500" s="59"/>
      <c r="BYO500" s="59"/>
      <c r="BYP500" s="59"/>
      <c r="BYQ500" s="59"/>
      <c r="BYR500" s="59"/>
      <c r="BYS500" s="59"/>
      <c r="BYT500" s="59"/>
      <c r="BYU500" s="59"/>
      <c r="BYV500" s="59"/>
      <c r="BYW500" s="59"/>
      <c r="BYX500" s="59"/>
      <c r="BYY500" s="59"/>
      <c r="BYZ500" s="59"/>
      <c r="BZA500" s="59"/>
      <c r="BZB500" s="59"/>
      <c r="BZC500" s="59"/>
      <c r="BZD500" s="59"/>
      <c r="BZE500" s="59"/>
      <c r="BZF500" s="59"/>
      <c r="BZG500" s="59"/>
      <c r="BZH500" s="59"/>
      <c r="BZI500" s="59"/>
      <c r="BZJ500" s="59"/>
      <c r="BZK500" s="59"/>
      <c r="BZL500" s="59"/>
      <c r="BZM500" s="59"/>
      <c r="BZN500" s="59"/>
      <c r="BZO500" s="59"/>
      <c r="BZP500" s="59"/>
      <c r="BZQ500" s="59"/>
      <c r="BZR500" s="59"/>
      <c r="BZS500" s="59"/>
      <c r="BZT500" s="59"/>
      <c r="BZU500" s="59"/>
      <c r="BZV500" s="59"/>
      <c r="BZW500" s="59"/>
      <c r="BZX500" s="59"/>
      <c r="BZY500" s="59"/>
      <c r="BZZ500" s="59"/>
      <c r="CAA500" s="59"/>
      <c r="CAB500" s="59"/>
      <c r="CAC500" s="59"/>
      <c r="CAD500" s="59"/>
      <c r="CAE500" s="59"/>
      <c r="CAF500" s="59"/>
      <c r="CAG500" s="59"/>
      <c r="CAH500" s="59"/>
      <c r="CAI500" s="59"/>
      <c r="CAJ500" s="59"/>
      <c r="CAK500" s="59"/>
      <c r="CAL500" s="59"/>
      <c r="CAM500" s="59"/>
      <c r="CAN500" s="59"/>
      <c r="CAO500" s="59"/>
      <c r="CAP500" s="59"/>
      <c r="CAQ500" s="59"/>
      <c r="CAR500" s="59"/>
      <c r="CAS500" s="59"/>
      <c r="CAT500" s="59"/>
      <c r="CAU500" s="59"/>
      <c r="CAV500" s="59"/>
      <c r="CAW500" s="59"/>
      <c r="CAX500" s="59"/>
      <c r="CAY500" s="59"/>
      <c r="CAZ500" s="59"/>
      <c r="CBA500" s="59"/>
      <c r="CBB500" s="59"/>
      <c r="CBC500" s="59"/>
      <c r="CBD500" s="59"/>
      <c r="CBE500" s="59"/>
      <c r="CBF500" s="59"/>
      <c r="CBG500" s="59"/>
      <c r="CBH500" s="59"/>
      <c r="CBI500" s="59"/>
      <c r="CBJ500" s="59"/>
      <c r="CBK500" s="59"/>
      <c r="CBL500" s="59"/>
      <c r="CBM500" s="59"/>
      <c r="CBN500" s="59"/>
      <c r="CBO500" s="59"/>
      <c r="CBP500" s="59"/>
      <c r="CBQ500" s="59"/>
      <c r="CBR500" s="59"/>
      <c r="CBS500" s="59"/>
      <c r="CBT500" s="59"/>
      <c r="CBU500" s="59"/>
      <c r="CBV500" s="59"/>
      <c r="CBW500" s="59"/>
      <c r="CBX500" s="59"/>
      <c r="CBY500" s="59"/>
      <c r="CBZ500" s="59"/>
      <c r="CCA500" s="59"/>
      <c r="CCB500" s="59"/>
      <c r="CCC500" s="59"/>
      <c r="CCD500" s="59"/>
      <c r="CCE500" s="59"/>
      <c r="CCF500" s="59"/>
      <c r="CCG500" s="59"/>
      <c r="CCH500" s="59"/>
      <c r="CCI500" s="59"/>
      <c r="CCJ500" s="59"/>
      <c r="CCK500" s="59"/>
      <c r="CCL500" s="59"/>
      <c r="CCM500" s="59"/>
      <c r="CCN500" s="59"/>
      <c r="CCO500" s="59"/>
      <c r="CCP500" s="59"/>
      <c r="CCQ500" s="59"/>
      <c r="CCR500" s="59"/>
      <c r="CCS500" s="59"/>
      <c r="CCT500" s="59"/>
      <c r="CCU500" s="59"/>
      <c r="CCV500" s="59"/>
      <c r="CCW500" s="59"/>
      <c r="CCX500" s="59"/>
      <c r="CCY500" s="59"/>
      <c r="CCZ500" s="59"/>
      <c r="CDA500" s="59"/>
      <c r="CDB500" s="59"/>
      <c r="CDC500" s="59"/>
      <c r="CDD500" s="59"/>
      <c r="CDE500" s="59"/>
      <c r="CDF500" s="59"/>
      <c r="CDG500" s="59"/>
      <c r="CDH500" s="59"/>
      <c r="CDI500" s="59"/>
      <c r="CDJ500" s="59"/>
      <c r="CDK500" s="59"/>
      <c r="CDL500" s="59"/>
      <c r="CDM500" s="59"/>
      <c r="CDN500" s="59"/>
      <c r="CDO500" s="59"/>
      <c r="CDP500" s="59"/>
      <c r="CDQ500" s="59"/>
      <c r="CDR500" s="59"/>
      <c r="CDS500" s="59"/>
      <c r="CDT500" s="59"/>
      <c r="CDU500" s="59"/>
      <c r="CDV500" s="59"/>
      <c r="CDW500" s="59"/>
      <c r="CDX500" s="59"/>
      <c r="CDY500" s="59"/>
      <c r="CDZ500" s="59"/>
      <c r="CEA500" s="59"/>
      <c r="CEB500" s="59"/>
      <c r="CEC500" s="59"/>
      <c r="CED500" s="59"/>
      <c r="CEE500" s="59"/>
      <c r="CEF500" s="59"/>
      <c r="CEG500" s="59"/>
      <c r="CEH500" s="59"/>
      <c r="CEI500" s="59"/>
      <c r="CEJ500" s="59"/>
      <c r="CEK500" s="59"/>
      <c r="CEL500" s="59"/>
      <c r="CEM500" s="59"/>
      <c r="CEN500" s="59"/>
      <c r="CEO500" s="59"/>
      <c r="CEP500" s="59"/>
      <c r="CEQ500" s="59"/>
      <c r="CER500" s="59"/>
      <c r="CES500" s="59"/>
      <c r="CET500" s="59"/>
      <c r="CEU500" s="59"/>
      <c r="CEV500" s="59"/>
      <c r="CEW500" s="59"/>
      <c r="CEX500" s="59"/>
      <c r="CEY500" s="59"/>
      <c r="CEZ500" s="59"/>
      <c r="CFA500" s="59"/>
      <c r="CFB500" s="59"/>
      <c r="CFC500" s="59"/>
      <c r="CFD500" s="59"/>
      <c r="CFE500" s="59"/>
      <c r="CFF500" s="59"/>
      <c r="CFG500" s="59"/>
      <c r="CFH500" s="59"/>
      <c r="CFI500" s="59"/>
      <c r="CFJ500" s="59"/>
      <c r="CFK500" s="59"/>
      <c r="CFL500" s="59"/>
      <c r="CFM500" s="59"/>
      <c r="CFN500" s="59"/>
      <c r="CFO500" s="59"/>
      <c r="CFP500" s="59"/>
      <c r="CFQ500" s="59"/>
      <c r="CFR500" s="59"/>
      <c r="CFS500" s="59"/>
      <c r="CFT500" s="59"/>
      <c r="CFU500" s="59"/>
      <c r="CFV500" s="59"/>
      <c r="CFW500" s="59"/>
      <c r="CFX500" s="59"/>
      <c r="CFY500" s="59"/>
      <c r="CFZ500" s="59"/>
      <c r="CGA500" s="59"/>
      <c r="CGB500" s="59"/>
      <c r="CGC500" s="59"/>
      <c r="CGD500" s="59"/>
      <c r="CGE500" s="59"/>
      <c r="CGF500" s="59"/>
      <c r="CGG500" s="59"/>
      <c r="CGH500" s="59"/>
      <c r="CGI500" s="59"/>
      <c r="CGJ500" s="59"/>
      <c r="CGK500" s="59"/>
      <c r="CGL500" s="59"/>
      <c r="CGM500" s="59"/>
      <c r="CGN500" s="59"/>
      <c r="CGO500" s="59"/>
      <c r="CGP500" s="59"/>
      <c r="CGQ500" s="59"/>
      <c r="CGR500" s="59"/>
      <c r="CGS500" s="59"/>
      <c r="CGT500" s="59"/>
      <c r="CGU500" s="59"/>
      <c r="CGV500" s="59"/>
      <c r="CGW500" s="59"/>
      <c r="CGX500" s="59"/>
      <c r="CGY500" s="59"/>
      <c r="CGZ500" s="59"/>
      <c r="CHA500" s="59"/>
      <c r="CHB500" s="59"/>
      <c r="CHC500" s="59"/>
      <c r="CHD500" s="59"/>
      <c r="CHE500" s="59"/>
      <c r="CHF500" s="59"/>
      <c r="CHG500" s="59"/>
      <c r="CHH500" s="59"/>
      <c r="CHI500" s="59"/>
      <c r="CHJ500" s="59"/>
      <c r="CHK500" s="59"/>
      <c r="CHL500" s="59"/>
      <c r="CHM500" s="59"/>
      <c r="CHN500" s="59"/>
      <c r="CHO500" s="59"/>
      <c r="CHP500" s="59"/>
      <c r="CHQ500" s="59"/>
      <c r="CHR500" s="59"/>
      <c r="CHS500" s="59"/>
      <c r="CHT500" s="59"/>
      <c r="CHU500" s="59"/>
      <c r="CHV500" s="59"/>
      <c r="CHW500" s="59"/>
      <c r="CHX500" s="59"/>
      <c r="CHY500" s="59"/>
      <c r="CHZ500" s="59"/>
      <c r="CIA500" s="59"/>
      <c r="CIB500" s="59"/>
      <c r="CIC500" s="59"/>
      <c r="CID500" s="59"/>
      <c r="CIE500" s="59"/>
      <c r="CIF500" s="59"/>
      <c r="CIG500" s="59"/>
      <c r="CIH500" s="59"/>
      <c r="CII500" s="59"/>
      <c r="CIJ500" s="59"/>
      <c r="CIK500" s="59"/>
      <c r="CIL500" s="59"/>
      <c r="CIM500" s="59"/>
      <c r="CIN500" s="59"/>
      <c r="CIO500" s="59"/>
      <c r="CIP500" s="59"/>
      <c r="CIQ500" s="59"/>
      <c r="CIR500" s="59"/>
      <c r="CIS500" s="59"/>
      <c r="CIT500" s="59"/>
      <c r="CIU500" s="59"/>
      <c r="CIV500" s="59"/>
      <c r="CIW500" s="59"/>
      <c r="CIX500" s="59"/>
      <c r="CIY500" s="59"/>
      <c r="CIZ500" s="59"/>
      <c r="CJA500" s="59"/>
      <c r="CJB500" s="59"/>
      <c r="CJC500" s="59"/>
      <c r="CJD500" s="59"/>
      <c r="CJE500" s="59"/>
      <c r="CJF500" s="59"/>
      <c r="CJG500" s="59"/>
      <c r="CJH500" s="59"/>
      <c r="CJI500" s="59"/>
      <c r="CJJ500" s="59"/>
      <c r="CJK500" s="59"/>
      <c r="CJL500" s="59"/>
      <c r="CJM500" s="59"/>
      <c r="CJN500" s="59"/>
      <c r="CJO500" s="59"/>
      <c r="CJP500" s="59"/>
      <c r="CJQ500" s="59"/>
      <c r="CJR500" s="59"/>
      <c r="CJS500" s="59"/>
      <c r="CJT500" s="59"/>
      <c r="CJU500" s="59"/>
      <c r="CJV500" s="59"/>
      <c r="CJW500" s="59"/>
      <c r="CJX500" s="59"/>
      <c r="CJY500" s="59"/>
      <c r="CJZ500" s="59"/>
      <c r="CKA500" s="59"/>
      <c r="CKB500" s="59"/>
      <c r="CKC500" s="59"/>
      <c r="CKD500" s="59"/>
      <c r="CKE500" s="59"/>
      <c r="CKF500" s="59"/>
      <c r="CKG500" s="59"/>
      <c r="CKH500" s="59"/>
      <c r="CKI500" s="59"/>
      <c r="CKJ500" s="59"/>
      <c r="CKK500" s="59"/>
      <c r="CKL500" s="59"/>
      <c r="CKM500" s="59"/>
      <c r="CKN500" s="59"/>
      <c r="CKO500" s="59"/>
      <c r="CKP500" s="59"/>
      <c r="CKQ500" s="59"/>
      <c r="CKR500" s="59"/>
      <c r="CKS500" s="59"/>
      <c r="CKT500" s="59"/>
      <c r="CKU500" s="59"/>
      <c r="CKV500" s="59"/>
      <c r="CKW500" s="59"/>
      <c r="CKX500" s="59"/>
      <c r="CKY500" s="59"/>
      <c r="CKZ500" s="59"/>
      <c r="CLA500" s="59"/>
      <c r="CLB500" s="59"/>
      <c r="CLC500" s="59"/>
      <c r="CLD500" s="59"/>
      <c r="CLE500" s="59"/>
      <c r="CLF500" s="59"/>
      <c r="CLG500" s="59"/>
      <c r="CLH500" s="59"/>
      <c r="CLI500" s="59"/>
      <c r="CLJ500" s="59"/>
      <c r="CLK500" s="59"/>
      <c r="CLL500" s="59"/>
      <c r="CLM500" s="59"/>
      <c r="CLN500" s="59"/>
      <c r="CLO500" s="59"/>
      <c r="CLP500" s="59"/>
      <c r="CLQ500" s="59"/>
      <c r="CLR500" s="59"/>
      <c r="CLS500" s="59"/>
      <c r="CLT500" s="59"/>
      <c r="CLU500" s="59"/>
      <c r="CLV500" s="59"/>
      <c r="CLW500" s="59"/>
      <c r="CLX500" s="59"/>
      <c r="CLY500" s="59"/>
      <c r="CLZ500" s="59"/>
      <c r="CMA500" s="59"/>
      <c r="CMB500" s="59"/>
      <c r="CMC500" s="59"/>
      <c r="CMD500" s="59"/>
      <c r="CME500" s="59"/>
      <c r="CMF500" s="59"/>
      <c r="CMG500" s="59"/>
      <c r="CMH500" s="59"/>
      <c r="CMI500" s="59"/>
      <c r="CMJ500" s="59"/>
      <c r="CMK500" s="59"/>
      <c r="CML500" s="59"/>
      <c r="CMM500" s="59"/>
      <c r="CMN500" s="59"/>
      <c r="CMO500" s="59"/>
      <c r="CMP500" s="59"/>
      <c r="CMQ500" s="59"/>
      <c r="CMR500" s="59"/>
      <c r="CMS500" s="59"/>
      <c r="CMT500" s="59"/>
      <c r="CMU500" s="59"/>
      <c r="CMV500" s="59"/>
      <c r="CMW500" s="59"/>
      <c r="CMX500" s="59"/>
      <c r="CMY500" s="59"/>
      <c r="CMZ500" s="59"/>
      <c r="CNA500" s="59"/>
      <c r="CNB500" s="59"/>
      <c r="CNC500" s="59"/>
      <c r="CND500" s="59"/>
      <c r="CNE500" s="59"/>
      <c r="CNF500" s="59"/>
      <c r="CNG500" s="59"/>
      <c r="CNH500" s="59"/>
      <c r="CNI500" s="59"/>
      <c r="CNJ500" s="59"/>
      <c r="CNK500" s="59"/>
      <c r="CNL500" s="59"/>
      <c r="CNM500" s="59"/>
      <c r="CNN500" s="59"/>
      <c r="CNO500" s="59"/>
      <c r="CNP500" s="59"/>
      <c r="CNQ500" s="59"/>
      <c r="CNR500" s="59"/>
      <c r="CNS500" s="59"/>
      <c r="CNT500" s="59"/>
      <c r="CNU500" s="59"/>
      <c r="CNV500" s="59"/>
      <c r="CNW500" s="59"/>
      <c r="CNX500" s="59"/>
      <c r="CNY500" s="59"/>
      <c r="CNZ500" s="59"/>
      <c r="COA500" s="59"/>
      <c r="COB500" s="59"/>
      <c r="COC500" s="59"/>
      <c r="COD500" s="59"/>
      <c r="COE500" s="59"/>
      <c r="COF500" s="59"/>
      <c r="COG500" s="59"/>
      <c r="COH500" s="59"/>
      <c r="COI500" s="59"/>
      <c r="COJ500" s="59"/>
      <c r="COK500" s="59"/>
      <c r="COL500" s="59"/>
      <c r="COM500" s="59"/>
      <c r="CON500" s="59"/>
      <c r="COO500" s="59"/>
      <c r="COP500" s="59"/>
      <c r="COQ500" s="59"/>
      <c r="COR500" s="59"/>
      <c r="COS500" s="59"/>
      <c r="COT500" s="59"/>
      <c r="COU500" s="59"/>
      <c r="COV500" s="59"/>
      <c r="COW500" s="59"/>
      <c r="COX500" s="59"/>
      <c r="COY500" s="59"/>
      <c r="COZ500" s="59"/>
      <c r="CPA500" s="59"/>
      <c r="CPB500" s="59"/>
      <c r="CPC500" s="59"/>
      <c r="CPD500" s="59"/>
      <c r="CPE500" s="59"/>
      <c r="CPF500" s="59"/>
      <c r="CPG500" s="59"/>
      <c r="CPH500" s="59"/>
      <c r="CPI500" s="59"/>
      <c r="CPJ500" s="59"/>
      <c r="CPK500" s="59"/>
      <c r="CPL500" s="59"/>
      <c r="CPM500" s="59"/>
      <c r="CPN500" s="59"/>
      <c r="CPO500" s="59"/>
      <c r="CPP500" s="59"/>
      <c r="CPQ500" s="59"/>
      <c r="CPR500" s="59"/>
      <c r="CPS500" s="59"/>
      <c r="CPT500" s="59"/>
      <c r="CPU500" s="59"/>
      <c r="CPV500" s="59"/>
      <c r="CPW500" s="59"/>
      <c r="CPX500" s="59"/>
      <c r="CPY500" s="59"/>
      <c r="CPZ500" s="59"/>
      <c r="CQA500" s="59"/>
      <c r="CQB500" s="59"/>
      <c r="CQC500" s="59"/>
      <c r="CQD500" s="59"/>
      <c r="CQE500" s="59"/>
      <c r="CQF500" s="59"/>
      <c r="CQG500" s="59"/>
      <c r="CQH500" s="59"/>
      <c r="CQI500" s="59"/>
      <c r="CQJ500" s="59"/>
      <c r="CQK500" s="59"/>
      <c r="CQL500" s="59"/>
      <c r="CQM500" s="59"/>
      <c r="CQN500" s="59"/>
      <c r="CQO500" s="59"/>
      <c r="CQP500" s="59"/>
      <c r="CQQ500" s="59"/>
      <c r="CQR500" s="59"/>
      <c r="CQS500" s="59"/>
      <c r="CQT500" s="59"/>
      <c r="CQU500" s="59"/>
      <c r="CQV500" s="59"/>
      <c r="CQW500" s="59"/>
      <c r="CQX500" s="59"/>
      <c r="CQY500" s="59"/>
      <c r="CQZ500" s="59"/>
      <c r="CRA500" s="59"/>
      <c r="CRB500" s="59"/>
      <c r="CRC500" s="59"/>
      <c r="CRD500" s="59"/>
      <c r="CRE500" s="59"/>
      <c r="CRF500" s="59"/>
      <c r="CRG500" s="59"/>
      <c r="CRH500" s="59"/>
      <c r="CRI500" s="59"/>
      <c r="CRJ500" s="59"/>
      <c r="CRK500" s="59"/>
      <c r="CRL500" s="59"/>
      <c r="CRM500" s="59"/>
      <c r="CRN500" s="59"/>
      <c r="CRO500" s="59"/>
      <c r="CRP500" s="59"/>
      <c r="CRQ500" s="59"/>
      <c r="CRR500" s="59"/>
      <c r="CRS500" s="59"/>
      <c r="CRT500" s="59"/>
      <c r="CRU500" s="59"/>
      <c r="CRV500" s="59"/>
      <c r="CRW500" s="59"/>
      <c r="CRX500" s="59"/>
      <c r="CRY500" s="59"/>
      <c r="CRZ500" s="59"/>
      <c r="CSA500" s="59"/>
      <c r="CSB500" s="59"/>
      <c r="CSC500" s="59"/>
      <c r="CSD500" s="59"/>
      <c r="CSE500" s="59"/>
      <c r="CSF500" s="59"/>
      <c r="CSG500" s="59"/>
      <c r="CSH500" s="59"/>
      <c r="CSI500" s="59"/>
      <c r="CSJ500" s="59"/>
      <c r="CSK500" s="59"/>
      <c r="CSL500" s="59"/>
      <c r="CSM500" s="59"/>
      <c r="CSN500" s="59"/>
      <c r="CSO500" s="59"/>
      <c r="CSP500" s="59"/>
      <c r="CSQ500" s="59"/>
      <c r="CSR500" s="59"/>
      <c r="CSS500" s="59"/>
      <c r="CST500" s="59"/>
      <c r="CSU500" s="59"/>
      <c r="CSV500" s="59"/>
      <c r="CSW500" s="59"/>
      <c r="CSX500" s="59"/>
      <c r="CSY500" s="59"/>
      <c r="CSZ500" s="59"/>
      <c r="CTA500" s="59"/>
      <c r="CTB500" s="59"/>
      <c r="CTC500" s="59"/>
      <c r="CTD500" s="59"/>
      <c r="CTE500" s="59"/>
      <c r="CTF500" s="59"/>
      <c r="CTG500" s="59"/>
      <c r="CTH500" s="59"/>
      <c r="CTI500" s="59"/>
      <c r="CTJ500" s="59"/>
      <c r="CTK500" s="59"/>
      <c r="CTL500" s="59"/>
      <c r="CTM500" s="59"/>
      <c r="CTN500" s="59"/>
      <c r="CTO500" s="59"/>
      <c r="CTP500" s="59"/>
      <c r="CTQ500" s="59"/>
      <c r="CTR500" s="59"/>
      <c r="CTS500" s="59"/>
      <c r="CTT500" s="59"/>
      <c r="CTU500" s="59"/>
      <c r="CTV500" s="59"/>
      <c r="CTW500" s="59"/>
      <c r="CTX500" s="59"/>
      <c r="CTY500" s="59"/>
      <c r="CTZ500" s="59"/>
      <c r="CUA500" s="59"/>
      <c r="CUB500" s="59"/>
      <c r="CUC500" s="59"/>
      <c r="CUD500" s="59"/>
      <c r="CUE500" s="59"/>
      <c r="CUF500" s="59"/>
      <c r="CUG500" s="59"/>
      <c r="CUH500" s="59"/>
      <c r="CUI500" s="59"/>
      <c r="CUJ500" s="59"/>
      <c r="CUK500" s="59"/>
      <c r="CUL500" s="59"/>
      <c r="CUM500" s="59"/>
      <c r="CUN500" s="59"/>
      <c r="CUO500" s="59"/>
      <c r="CUP500" s="59"/>
      <c r="CUQ500" s="59"/>
      <c r="CUR500" s="59"/>
      <c r="CUS500" s="59"/>
      <c r="CUT500" s="59"/>
      <c r="CUU500" s="59"/>
      <c r="CUV500" s="59"/>
      <c r="CUW500" s="59"/>
      <c r="CUX500" s="59"/>
      <c r="CUY500" s="59"/>
      <c r="CUZ500" s="59"/>
      <c r="CVA500" s="59"/>
      <c r="CVB500" s="59"/>
      <c r="CVC500" s="59"/>
      <c r="CVD500" s="59"/>
      <c r="CVE500" s="59"/>
      <c r="CVF500" s="59"/>
      <c r="CVG500" s="59"/>
      <c r="CVH500" s="59"/>
      <c r="CVI500" s="59"/>
      <c r="CVJ500" s="59"/>
      <c r="CVK500" s="59"/>
      <c r="CVL500" s="59"/>
      <c r="CVM500" s="59"/>
      <c r="CVN500" s="59"/>
      <c r="CVO500" s="59"/>
      <c r="CVP500" s="59"/>
      <c r="CVQ500" s="59"/>
      <c r="CVR500" s="59"/>
      <c r="CVS500" s="59"/>
      <c r="CVT500" s="59"/>
      <c r="CVU500" s="59"/>
      <c r="CVV500" s="59"/>
      <c r="CVW500" s="59"/>
      <c r="CVX500" s="59"/>
      <c r="CVY500" s="59"/>
      <c r="CVZ500" s="59"/>
      <c r="CWA500" s="59"/>
      <c r="CWB500" s="59"/>
      <c r="CWC500" s="59"/>
      <c r="CWD500" s="59"/>
      <c r="CWE500" s="59"/>
      <c r="CWF500" s="59"/>
      <c r="CWG500" s="59"/>
      <c r="CWH500" s="59"/>
      <c r="CWI500" s="59"/>
      <c r="CWJ500" s="59"/>
      <c r="CWK500" s="59"/>
      <c r="CWL500" s="59"/>
      <c r="CWM500" s="59"/>
      <c r="CWN500" s="59"/>
      <c r="CWO500" s="59"/>
      <c r="CWP500" s="59"/>
      <c r="CWQ500" s="59"/>
      <c r="CWR500" s="59"/>
      <c r="CWS500" s="59"/>
      <c r="CWT500" s="59"/>
      <c r="CWU500" s="59"/>
      <c r="CWV500" s="59"/>
      <c r="CWW500" s="59"/>
      <c r="CWX500" s="59"/>
      <c r="CWY500" s="59"/>
      <c r="CWZ500" s="59"/>
      <c r="CXA500" s="59"/>
      <c r="CXB500" s="59"/>
      <c r="CXC500" s="59"/>
      <c r="CXD500" s="59"/>
      <c r="CXE500" s="59"/>
      <c r="CXF500" s="59"/>
      <c r="CXG500" s="59"/>
      <c r="CXH500" s="59"/>
      <c r="CXI500" s="59"/>
      <c r="CXJ500" s="59"/>
      <c r="CXK500" s="59"/>
      <c r="CXL500" s="59"/>
      <c r="CXM500" s="59"/>
      <c r="CXN500" s="59"/>
      <c r="CXO500" s="59"/>
      <c r="CXP500" s="59"/>
      <c r="CXQ500" s="59"/>
      <c r="CXR500" s="59"/>
      <c r="CXS500" s="59"/>
      <c r="CXT500" s="59"/>
      <c r="CXU500" s="59"/>
      <c r="CXV500" s="59"/>
      <c r="CXW500" s="59"/>
      <c r="CXX500" s="59"/>
      <c r="CXY500" s="59"/>
      <c r="CXZ500" s="59"/>
      <c r="CYA500" s="59"/>
      <c r="CYB500" s="59"/>
      <c r="CYC500" s="59"/>
      <c r="CYD500" s="59"/>
      <c r="CYE500" s="59"/>
      <c r="CYF500" s="59"/>
      <c r="CYG500" s="59"/>
      <c r="CYH500" s="59"/>
      <c r="CYI500" s="59"/>
      <c r="CYJ500" s="59"/>
      <c r="CYK500" s="59"/>
      <c r="CYL500" s="59"/>
      <c r="CYM500" s="59"/>
      <c r="CYN500" s="59"/>
      <c r="CYO500" s="59"/>
      <c r="CYP500" s="59"/>
      <c r="CYQ500" s="59"/>
      <c r="CYR500" s="59"/>
      <c r="CYS500" s="59"/>
      <c r="CYT500" s="59"/>
      <c r="CYU500" s="59"/>
      <c r="CYV500" s="59"/>
      <c r="CYW500" s="59"/>
      <c r="CYX500" s="59"/>
      <c r="CYY500" s="59"/>
      <c r="CYZ500" s="59"/>
      <c r="CZA500" s="59"/>
      <c r="CZB500" s="59"/>
      <c r="CZC500" s="59"/>
      <c r="CZD500" s="59"/>
      <c r="CZE500" s="59"/>
      <c r="CZF500" s="59"/>
      <c r="CZG500" s="59"/>
      <c r="CZH500" s="59"/>
      <c r="CZI500" s="59"/>
      <c r="CZJ500" s="59"/>
      <c r="CZK500" s="59"/>
      <c r="CZL500" s="59"/>
      <c r="CZM500" s="59"/>
      <c r="CZN500" s="59"/>
      <c r="CZO500" s="59"/>
      <c r="CZP500" s="59"/>
      <c r="CZQ500" s="59"/>
      <c r="CZR500" s="59"/>
      <c r="CZS500" s="59"/>
      <c r="CZT500" s="59"/>
      <c r="CZU500" s="59"/>
      <c r="CZV500" s="59"/>
      <c r="CZW500" s="59"/>
      <c r="CZX500" s="59"/>
      <c r="CZY500" s="59"/>
      <c r="CZZ500" s="59"/>
      <c r="DAA500" s="59"/>
      <c r="DAB500" s="59"/>
      <c r="DAC500" s="59"/>
      <c r="DAD500" s="59"/>
      <c r="DAE500" s="59"/>
      <c r="DAF500" s="59"/>
      <c r="DAG500" s="59"/>
      <c r="DAH500" s="59"/>
      <c r="DAI500" s="59"/>
      <c r="DAJ500" s="59"/>
      <c r="DAK500" s="59"/>
      <c r="DAL500" s="59"/>
      <c r="DAM500" s="59"/>
      <c r="DAN500" s="59"/>
      <c r="DAO500" s="59"/>
      <c r="DAP500" s="59"/>
      <c r="DAQ500" s="59"/>
      <c r="DAR500" s="59"/>
      <c r="DAS500" s="59"/>
      <c r="DAT500" s="59"/>
      <c r="DAU500" s="59"/>
      <c r="DAV500" s="59"/>
      <c r="DAW500" s="59"/>
      <c r="DAX500" s="59"/>
      <c r="DAY500" s="59"/>
      <c r="DAZ500" s="59"/>
      <c r="DBA500" s="59"/>
      <c r="DBB500" s="59"/>
      <c r="DBC500" s="59"/>
      <c r="DBD500" s="59"/>
      <c r="DBE500" s="59"/>
      <c r="DBF500" s="59"/>
      <c r="DBG500" s="59"/>
      <c r="DBH500" s="59"/>
      <c r="DBI500" s="59"/>
      <c r="DBJ500" s="59"/>
      <c r="DBK500" s="59"/>
      <c r="DBL500" s="59"/>
      <c r="DBM500" s="59"/>
      <c r="DBN500" s="59"/>
      <c r="DBO500" s="59"/>
      <c r="DBP500" s="59"/>
      <c r="DBQ500" s="59"/>
      <c r="DBR500" s="59"/>
      <c r="DBS500" s="59"/>
      <c r="DBT500" s="59"/>
      <c r="DBU500" s="59"/>
      <c r="DBV500" s="59"/>
      <c r="DBW500" s="59"/>
      <c r="DBX500" s="59"/>
      <c r="DBY500" s="59"/>
      <c r="DBZ500" s="59"/>
      <c r="DCA500" s="59"/>
      <c r="DCB500" s="59"/>
      <c r="DCC500" s="59"/>
      <c r="DCD500" s="59"/>
      <c r="DCE500" s="59"/>
      <c r="DCF500" s="59"/>
      <c r="DCG500" s="59"/>
      <c r="DCH500" s="59"/>
      <c r="DCI500" s="59"/>
      <c r="DCJ500" s="59"/>
      <c r="DCK500" s="59"/>
      <c r="DCL500" s="59"/>
      <c r="DCM500" s="59"/>
      <c r="DCN500" s="59"/>
      <c r="DCO500" s="59"/>
      <c r="DCP500" s="59"/>
      <c r="DCQ500" s="59"/>
      <c r="DCR500" s="59"/>
      <c r="DCS500" s="59"/>
      <c r="DCT500" s="59"/>
      <c r="DCU500" s="59"/>
      <c r="DCV500" s="59"/>
      <c r="DCW500" s="59"/>
      <c r="DCX500" s="59"/>
      <c r="DCY500" s="59"/>
      <c r="DCZ500" s="59"/>
      <c r="DDA500" s="59"/>
      <c r="DDB500" s="59"/>
      <c r="DDC500" s="59"/>
      <c r="DDD500" s="59"/>
      <c r="DDE500" s="59"/>
      <c r="DDF500" s="59"/>
      <c r="DDG500" s="59"/>
      <c r="DDH500" s="59"/>
      <c r="DDI500" s="59"/>
      <c r="DDJ500" s="59"/>
      <c r="DDK500" s="59"/>
      <c r="DDL500" s="59"/>
      <c r="DDM500" s="59"/>
      <c r="DDN500" s="59"/>
      <c r="DDO500" s="59"/>
      <c r="DDP500" s="59"/>
      <c r="DDQ500" s="59"/>
      <c r="DDR500" s="59"/>
      <c r="DDS500" s="59"/>
      <c r="DDT500" s="59"/>
      <c r="DDU500" s="59"/>
      <c r="DDV500" s="59"/>
      <c r="DDW500" s="59"/>
      <c r="DDX500" s="59"/>
      <c r="DDY500" s="59"/>
      <c r="DDZ500" s="59"/>
      <c r="DEA500" s="59"/>
      <c r="DEB500" s="59"/>
      <c r="DEC500" s="59"/>
      <c r="DED500" s="59"/>
      <c r="DEE500" s="59"/>
      <c r="DEF500" s="59"/>
      <c r="DEG500" s="59"/>
      <c r="DEH500" s="59"/>
      <c r="DEI500" s="59"/>
      <c r="DEJ500" s="59"/>
      <c r="DEK500" s="59"/>
      <c r="DEL500" s="59"/>
      <c r="DEM500" s="59"/>
      <c r="DEN500" s="59"/>
      <c r="DEO500" s="59"/>
      <c r="DEP500" s="59"/>
      <c r="DEQ500" s="59"/>
      <c r="DER500" s="59"/>
      <c r="DES500" s="59"/>
      <c r="DET500" s="59"/>
      <c r="DEU500" s="59"/>
      <c r="DEV500" s="59"/>
      <c r="DEW500" s="59"/>
      <c r="DEX500" s="59"/>
      <c r="DEY500" s="59"/>
      <c r="DEZ500" s="59"/>
      <c r="DFA500" s="59"/>
      <c r="DFB500" s="59"/>
      <c r="DFC500" s="59"/>
      <c r="DFD500" s="59"/>
      <c r="DFE500" s="59"/>
      <c r="DFF500" s="59"/>
      <c r="DFG500" s="59"/>
      <c r="DFH500" s="59"/>
      <c r="DFI500" s="59"/>
      <c r="DFJ500" s="59"/>
      <c r="DFK500" s="59"/>
      <c r="DFL500" s="59"/>
      <c r="DFM500" s="59"/>
      <c r="DFN500" s="59"/>
      <c r="DFO500" s="59"/>
      <c r="DFP500" s="59"/>
      <c r="DFQ500" s="59"/>
      <c r="DFR500" s="59"/>
      <c r="DFS500" s="59"/>
      <c r="DFT500" s="59"/>
      <c r="DFU500" s="59"/>
      <c r="DFV500" s="59"/>
      <c r="DFW500" s="59"/>
      <c r="DFX500" s="59"/>
      <c r="DFY500" s="59"/>
      <c r="DFZ500" s="59"/>
      <c r="DGA500" s="59"/>
      <c r="DGB500" s="59"/>
      <c r="DGC500" s="59"/>
      <c r="DGD500" s="59"/>
      <c r="DGE500" s="59"/>
      <c r="DGF500" s="59"/>
      <c r="DGG500" s="59"/>
      <c r="DGH500" s="59"/>
      <c r="DGI500" s="59"/>
      <c r="DGJ500" s="59"/>
      <c r="DGK500" s="59"/>
      <c r="DGL500" s="59"/>
      <c r="DGM500" s="59"/>
      <c r="DGN500" s="59"/>
      <c r="DGO500" s="59"/>
      <c r="DGP500" s="59"/>
      <c r="DGQ500" s="59"/>
      <c r="DGR500" s="59"/>
      <c r="DGS500" s="59"/>
      <c r="DGT500" s="59"/>
      <c r="DGU500" s="59"/>
      <c r="DGV500" s="59"/>
      <c r="DGW500" s="59"/>
      <c r="DGX500" s="59"/>
      <c r="DGY500" s="59"/>
      <c r="DGZ500" s="59"/>
      <c r="DHA500" s="59"/>
      <c r="DHB500" s="59"/>
      <c r="DHC500" s="59"/>
      <c r="DHD500" s="59"/>
      <c r="DHE500" s="59"/>
      <c r="DHF500" s="59"/>
      <c r="DHG500" s="59"/>
      <c r="DHH500" s="59"/>
      <c r="DHI500" s="59"/>
      <c r="DHJ500" s="59"/>
      <c r="DHK500" s="59"/>
      <c r="DHL500" s="59"/>
      <c r="DHM500" s="59"/>
      <c r="DHN500" s="59"/>
      <c r="DHO500" s="59"/>
      <c r="DHP500" s="59"/>
      <c r="DHQ500" s="59"/>
      <c r="DHR500" s="59"/>
      <c r="DHS500" s="59"/>
      <c r="DHT500" s="59"/>
      <c r="DHU500" s="59"/>
      <c r="DHV500" s="59"/>
      <c r="DHW500" s="59"/>
      <c r="DHX500" s="59"/>
      <c r="DHY500" s="59"/>
      <c r="DHZ500" s="59"/>
      <c r="DIA500" s="59"/>
      <c r="DIB500" s="59"/>
      <c r="DIC500" s="59"/>
      <c r="DID500" s="59"/>
      <c r="DIE500" s="59"/>
      <c r="DIF500" s="59"/>
      <c r="DIG500" s="59"/>
      <c r="DIH500" s="59"/>
      <c r="DII500" s="59"/>
      <c r="DIJ500" s="59"/>
      <c r="DIK500" s="59"/>
      <c r="DIL500" s="59"/>
      <c r="DIM500" s="59"/>
      <c r="DIN500" s="59"/>
      <c r="DIO500" s="59"/>
      <c r="DIP500" s="59"/>
      <c r="DIQ500" s="59"/>
      <c r="DIR500" s="59"/>
      <c r="DIS500" s="59"/>
      <c r="DIT500" s="59"/>
      <c r="DIU500" s="59"/>
      <c r="DIV500" s="59"/>
      <c r="DIW500" s="59"/>
      <c r="DIX500" s="59"/>
      <c r="DIY500" s="59"/>
      <c r="DIZ500" s="59"/>
      <c r="DJA500" s="59"/>
      <c r="DJB500" s="59"/>
      <c r="DJC500" s="59"/>
      <c r="DJD500" s="59"/>
      <c r="DJE500" s="59"/>
      <c r="DJF500" s="59"/>
      <c r="DJG500" s="59"/>
      <c r="DJH500" s="59"/>
      <c r="DJI500" s="59"/>
      <c r="DJJ500" s="59"/>
      <c r="DJK500" s="59"/>
      <c r="DJL500" s="59"/>
      <c r="DJM500" s="59"/>
      <c r="DJN500" s="59"/>
      <c r="DJO500" s="59"/>
      <c r="DJP500" s="59"/>
      <c r="DJQ500" s="59"/>
      <c r="DJR500" s="59"/>
      <c r="DJS500" s="59"/>
      <c r="DJT500" s="59"/>
      <c r="DJU500" s="59"/>
      <c r="DJV500" s="59"/>
      <c r="DJW500" s="59"/>
      <c r="DJX500" s="59"/>
      <c r="DJY500" s="59"/>
      <c r="DJZ500" s="59"/>
      <c r="DKA500" s="59"/>
      <c r="DKB500" s="59"/>
      <c r="DKC500" s="59"/>
      <c r="DKD500" s="59"/>
      <c r="DKE500" s="59"/>
      <c r="DKF500" s="59"/>
      <c r="DKG500" s="59"/>
      <c r="DKH500" s="59"/>
      <c r="DKI500" s="59"/>
      <c r="DKJ500" s="59"/>
      <c r="DKK500" s="59"/>
      <c r="DKL500" s="59"/>
      <c r="DKM500" s="59"/>
      <c r="DKN500" s="59"/>
      <c r="DKO500" s="59"/>
      <c r="DKP500" s="59"/>
      <c r="DKQ500" s="59"/>
      <c r="DKR500" s="59"/>
      <c r="DKS500" s="59"/>
      <c r="DKT500" s="59"/>
      <c r="DKU500" s="59"/>
      <c r="DKV500" s="59"/>
      <c r="DKW500" s="59"/>
      <c r="DKX500" s="59"/>
      <c r="DKY500" s="59"/>
      <c r="DKZ500" s="59"/>
      <c r="DLA500" s="59"/>
      <c r="DLB500" s="59"/>
      <c r="DLC500" s="59"/>
      <c r="DLD500" s="59"/>
      <c r="DLE500" s="59"/>
      <c r="DLF500" s="59"/>
      <c r="DLG500" s="59"/>
      <c r="DLH500" s="59"/>
      <c r="DLI500" s="59"/>
      <c r="DLJ500" s="59"/>
      <c r="DLK500" s="59"/>
      <c r="DLL500" s="59"/>
      <c r="DLM500" s="59"/>
      <c r="DLN500" s="59"/>
      <c r="DLO500" s="59"/>
      <c r="DLP500" s="59"/>
      <c r="DLQ500" s="59"/>
      <c r="DLR500" s="59"/>
      <c r="DLS500" s="59"/>
      <c r="DLT500" s="59"/>
      <c r="DLU500" s="59"/>
      <c r="DLV500" s="59"/>
      <c r="DLW500" s="59"/>
      <c r="DLX500" s="59"/>
      <c r="DLY500" s="59"/>
      <c r="DLZ500" s="59"/>
      <c r="DMA500" s="59"/>
      <c r="DMB500" s="59"/>
      <c r="DMC500" s="59"/>
      <c r="DMD500" s="59"/>
      <c r="DME500" s="59"/>
      <c r="DMF500" s="59"/>
      <c r="DMG500" s="59"/>
      <c r="DMH500" s="59"/>
      <c r="DMI500" s="59"/>
      <c r="DMJ500" s="59"/>
      <c r="DMK500" s="59"/>
      <c r="DML500" s="59"/>
      <c r="DMM500" s="59"/>
      <c r="DMN500" s="59"/>
      <c r="DMO500" s="59"/>
      <c r="DMP500" s="59"/>
      <c r="DMQ500" s="59"/>
      <c r="DMR500" s="59"/>
      <c r="DMS500" s="59"/>
      <c r="DMT500" s="59"/>
      <c r="DMU500" s="59"/>
      <c r="DMV500" s="59"/>
      <c r="DMW500" s="59"/>
      <c r="DMX500" s="59"/>
      <c r="DMY500" s="59"/>
      <c r="DMZ500" s="59"/>
      <c r="DNA500" s="59"/>
      <c r="DNB500" s="59"/>
      <c r="DNC500" s="59"/>
      <c r="DND500" s="59"/>
      <c r="DNE500" s="59"/>
      <c r="DNF500" s="59"/>
      <c r="DNG500" s="59"/>
      <c r="DNH500" s="59"/>
      <c r="DNI500" s="59"/>
      <c r="DNJ500" s="59"/>
      <c r="DNK500" s="59"/>
      <c r="DNL500" s="59"/>
      <c r="DNM500" s="59"/>
      <c r="DNN500" s="59"/>
      <c r="DNO500" s="59"/>
      <c r="DNP500" s="59"/>
      <c r="DNQ500" s="59"/>
      <c r="DNR500" s="59"/>
      <c r="DNS500" s="59"/>
      <c r="DNT500" s="59"/>
      <c r="DNU500" s="59"/>
      <c r="DNV500" s="59"/>
      <c r="DNW500" s="59"/>
      <c r="DNX500" s="59"/>
      <c r="DNY500" s="59"/>
      <c r="DNZ500" s="59"/>
      <c r="DOA500" s="59"/>
      <c r="DOB500" s="59"/>
      <c r="DOC500" s="59"/>
      <c r="DOD500" s="59"/>
      <c r="DOE500" s="59"/>
      <c r="DOF500" s="59"/>
      <c r="DOG500" s="59"/>
      <c r="DOH500" s="59"/>
      <c r="DOI500" s="59"/>
      <c r="DOJ500" s="59"/>
      <c r="DOK500" s="59"/>
      <c r="DOL500" s="59"/>
      <c r="DOM500" s="59"/>
      <c r="DON500" s="59"/>
      <c r="DOO500" s="59"/>
      <c r="DOP500" s="59"/>
      <c r="DOQ500" s="59"/>
      <c r="DOR500" s="59"/>
      <c r="DOS500" s="59"/>
      <c r="DOT500" s="59"/>
      <c r="DOU500" s="59"/>
      <c r="DOV500" s="59"/>
      <c r="DOW500" s="59"/>
      <c r="DOX500" s="59"/>
      <c r="DOY500" s="59"/>
      <c r="DOZ500" s="59"/>
      <c r="DPA500" s="59"/>
      <c r="DPB500" s="59"/>
      <c r="DPC500" s="59"/>
      <c r="DPD500" s="59"/>
      <c r="DPE500" s="59"/>
      <c r="DPF500" s="59"/>
      <c r="DPG500" s="59"/>
      <c r="DPH500" s="59"/>
      <c r="DPI500" s="59"/>
      <c r="DPJ500" s="59"/>
      <c r="DPK500" s="59"/>
      <c r="DPL500" s="59"/>
      <c r="DPM500" s="59"/>
      <c r="DPN500" s="59"/>
      <c r="DPO500" s="59"/>
      <c r="DPP500" s="59"/>
      <c r="DPQ500" s="59"/>
      <c r="DPR500" s="59"/>
      <c r="DPS500" s="59"/>
      <c r="DPT500" s="59"/>
      <c r="DPU500" s="59"/>
      <c r="DPV500" s="59"/>
      <c r="DPW500" s="59"/>
      <c r="DPX500" s="59"/>
      <c r="DPY500" s="59"/>
      <c r="DPZ500" s="59"/>
      <c r="DQA500" s="59"/>
      <c r="DQB500" s="59"/>
      <c r="DQC500" s="59"/>
      <c r="DQD500" s="59"/>
      <c r="DQE500" s="59"/>
      <c r="DQF500" s="59"/>
      <c r="DQG500" s="59"/>
      <c r="DQH500" s="59"/>
      <c r="DQI500" s="59"/>
      <c r="DQJ500" s="59"/>
      <c r="DQK500" s="59"/>
      <c r="DQL500" s="59"/>
      <c r="DQM500" s="59"/>
      <c r="DQN500" s="59"/>
      <c r="DQO500" s="59"/>
      <c r="DQP500" s="59"/>
      <c r="DQQ500" s="59"/>
      <c r="DQR500" s="59"/>
      <c r="DQS500" s="59"/>
      <c r="DQT500" s="59"/>
      <c r="DQU500" s="59"/>
      <c r="DQV500" s="59"/>
      <c r="DQW500" s="59"/>
      <c r="DQX500" s="59"/>
      <c r="DQY500" s="59"/>
      <c r="DQZ500" s="59"/>
      <c r="DRA500" s="59"/>
      <c r="DRB500" s="59"/>
      <c r="DRC500" s="59"/>
      <c r="DRD500" s="59"/>
      <c r="DRE500" s="59"/>
      <c r="DRF500" s="59"/>
      <c r="DRG500" s="59"/>
      <c r="DRH500" s="59"/>
      <c r="DRI500" s="59"/>
      <c r="DRJ500" s="59"/>
      <c r="DRK500" s="59"/>
      <c r="DRL500" s="59"/>
      <c r="DRM500" s="59"/>
      <c r="DRN500" s="59"/>
      <c r="DRO500" s="59"/>
      <c r="DRP500" s="59"/>
      <c r="DRQ500" s="59"/>
      <c r="DRR500" s="59"/>
      <c r="DRS500" s="59"/>
      <c r="DRT500" s="59"/>
      <c r="DRU500" s="59"/>
      <c r="DRV500" s="59"/>
      <c r="DRW500" s="59"/>
      <c r="DRX500" s="59"/>
      <c r="DRY500" s="59"/>
      <c r="DRZ500" s="59"/>
      <c r="DSA500" s="59"/>
      <c r="DSB500" s="59"/>
      <c r="DSC500" s="59"/>
      <c r="DSD500" s="59"/>
      <c r="DSE500" s="59"/>
      <c r="DSF500" s="59"/>
      <c r="DSG500" s="59"/>
      <c r="DSH500" s="59"/>
      <c r="DSI500" s="59"/>
      <c r="DSJ500" s="59"/>
      <c r="DSK500" s="59"/>
      <c r="DSL500" s="59"/>
      <c r="DSM500" s="59"/>
      <c r="DSN500" s="59"/>
      <c r="DSO500" s="59"/>
      <c r="DSP500" s="59"/>
      <c r="DSQ500" s="59"/>
      <c r="DSR500" s="59"/>
      <c r="DSS500" s="59"/>
      <c r="DST500" s="59"/>
      <c r="DSU500" s="59"/>
      <c r="DSV500" s="59"/>
      <c r="DSW500" s="59"/>
      <c r="DSX500" s="59"/>
      <c r="DSY500" s="59"/>
      <c r="DSZ500" s="59"/>
      <c r="DTA500" s="59"/>
      <c r="DTB500" s="59"/>
      <c r="DTC500" s="59"/>
      <c r="DTD500" s="59"/>
      <c r="DTE500" s="59"/>
      <c r="DTF500" s="59"/>
      <c r="DTG500" s="59"/>
      <c r="DTH500" s="59"/>
      <c r="DTI500" s="59"/>
      <c r="DTJ500" s="59"/>
      <c r="DTK500" s="59"/>
      <c r="DTL500" s="59"/>
      <c r="DTM500" s="59"/>
      <c r="DTN500" s="59"/>
      <c r="DTO500" s="59"/>
      <c r="DTP500" s="59"/>
      <c r="DTQ500" s="59"/>
      <c r="DTR500" s="59"/>
      <c r="DTS500" s="59"/>
      <c r="DTT500" s="59"/>
      <c r="DTU500" s="59"/>
      <c r="DTV500" s="59"/>
      <c r="DTW500" s="59"/>
      <c r="DTX500" s="59"/>
      <c r="DTY500" s="59"/>
      <c r="DTZ500" s="59"/>
      <c r="DUA500" s="59"/>
      <c r="DUB500" s="59"/>
      <c r="DUC500" s="59"/>
      <c r="DUD500" s="59"/>
      <c r="DUE500" s="59"/>
      <c r="DUF500" s="59"/>
      <c r="DUG500" s="59"/>
      <c r="DUH500" s="59"/>
      <c r="DUI500" s="59"/>
      <c r="DUJ500" s="59"/>
      <c r="DUK500" s="59"/>
      <c r="DUL500" s="59"/>
      <c r="DUM500" s="59"/>
      <c r="DUN500" s="59"/>
      <c r="DUO500" s="59"/>
      <c r="DUP500" s="59"/>
      <c r="DUQ500" s="59"/>
      <c r="DUR500" s="59"/>
      <c r="DUS500" s="59"/>
      <c r="DUT500" s="59"/>
      <c r="DUU500" s="59"/>
      <c r="DUV500" s="59"/>
      <c r="DUW500" s="59"/>
      <c r="DUX500" s="59"/>
      <c r="DUY500" s="59"/>
      <c r="DUZ500" s="59"/>
      <c r="DVA500" s="59"/>
      <c r="DVB500" s="59"/>
      <c r="DVC500" s="59"/>
      <c r="DVD500" s="59"/>
      <c r="DVE500" s="59"/>
      <c r="DVF500" s="59"/>
      <c r="DVG500" s="59"/>
      <c r="DVH500" s="59"/>
      <c r="DVI500" s="59"/>
      <c r="DVJ500" s="59"/>
      <c r="DVK500" s="59"/>
      <c r="DVL500" s="59"/>
      <c r="DVM500" s="59"/>
      <c r="DVN500" s="59"/>
      <c r="DVO500" s="59"/>
      <c r="DVP500" s="59"/>
      <c r="DVQ500" s="59"/>
      <c r="DVR500" s="59"/>
      <c r="DVS500" s="59"/>
      <c r="DVT500" s="59"/>
      <c r="DVU500" s="59"/>
      <c r="DVV500" s="59"/>
      <c r="DVW500" s="59"/>
      <c r="DVX500" s="59"/>
      <c r="DVY500" s="59"/>
      <c r="DVZ500" s="59"/>
      <c r="DWA500" s="59"/>
      <c r="DWB500" s="59"/>
      <c r="DWC500" s="59"/>
      <c r="DWD500" s="59"/>
      <c r="DWE500" s="59"/>
      <c r="DWF500" s="59"/>
      <c r="DWG500" s="59"/>
      <c r="DWH500" s="59"/>
      <c r="DWI500" s="59"/>
      <c r="DWJ500" s="59"/>
      <c r="DWK500" s="59"/>
      <c r="DWL500" s="59"/>
      <c r="DWM500" s="59"/>
      <c r="DWN500" s="59"/>
      <c r="DWO500" s="59"/>
      <c r="DWP500" s="59"/>
      <c r="DWQ500" s="59"/>
      <c r="DWR500" s="59"/>
      <c r="DWS500" s="59"/>
      <c r="DWT500" s="59"/>
      <c r="DWU500" s="59"/>
      <c r="DWV500" s="59"/>
      <c r="DWW500" s="59"/>
      <c r="DWX500" s="59"/>
      <c r="DWY500" s="59"/>
      <c r="DWZ500" s="59"/>
      <c r="DXA500" s="59"/>
      <c r="DXB500" s="59"/>
      <c r="DXC500" s="59"/>
      <c r="DXD500" s="59"/>
      <c r="DXE500" s="59"/>
      <c r="DXF500" s="59"/>
      <c r="DXG500" s="59"/>
      <c r="DXH500" s="59"/>
      <c r="DXI500" s="59"/>
      <c r="DXJ500" s="59"/>
      <c r="DXK500" s="59"/>
      <c r="DXL500" s="59"/>
      <c r="DXM500" s="59"/>
      <c r="DXN500" s="59"/>
      <c r="DXO500" s="59"/>
      <c r="DXP500" s="59"/>
      <c r="DXQ500" s="59"/>
      <c r="DXR500" s="59"/>
      <c r="DXS500" s="59"/>
      <c r="DXT500" s="59"/>
      <c r="DXU500" s="59"/>
      <c r="DXV500" s="59"/>
      <c r="DXW500" s="59"/>
      <c r="DXX500" s="59"/>
      <c r="DXY500" s="59"/>
      <c r="DXZ500" s="59"/>
      <c r="DYA500" s="59"/>
      <c r="DYB500" s="59"/>
      <c r="DYC500" s="59"/>
      <c r="DYD500" s="59"/>
      <c r="DYE500" s="59"/>
      <c r="DYF500" s="59"/>
      <c r="DYG500" s="59"/>
      <c r="DYH500" s="59"/>
      <c r="DYI500" s="59"/>
      <c r="DYJ500" s="59"/>
      <c r="DYK500" s="59"/>
      <c r="DYL500" s="59"/>
      <c r="DYM500" s="59"/>
      <c r="DYN500" s="59"/>
      <c r="DYO500" s="59"/>
      <c r="DYP500" s="59"/>
      <c r="DYQ500" s="59"/>
      <c r="DYR500" s="59"/>
      <c r="DYS500" s="59"/>
      <c r="DYT500" s="59"/>
      <c r="DYU500" s="59"/>
      <c r="DYV500" s="59"/>
      <c r="DYW500" s="59"/>
      <c r="DYX500" s="59"/>
      <c r="DYY500" s="59"/>
      <c r="DYZ500" s="59"/>
      <c r="DZA500" s="59"/>
      <c r="DZB500" s="59"/>
      <c r="DZC500" s="59"/>
      <c r="DZD500" s="59"/>
      <c r="DZE500" s="59"/>
      <c r="DZF500" s="59"/>
      <c r="DZG500" s="59"/>
      <c r="DZH500" s="59"/>
      <c r="DZI500" s="59"/>
      <c r="DZJ500" s="59"/>
      <c r="DZK500" s="59"/>
      <c r="DZL500" s="59"/>
      <c r="DZM500" s="59"/>
      <c r="DZN500" s="59"/>
      <c r="DZO500" s="59"/>
      <c r="DZP500" s="59"/>
      <c r="DZQ500" s="59"/>
      <c r="DZR500" s="59"/>
      <c r="DZS500" s="59"/>
      <c r="DZT500" s="59"/>
      <c r="DZU500" s="59"/>
      <c r="DZV500" s="59"/>
      <c r="DZW500" s="59"/>
      <c r="DZX500" s="59"/>
      <c r="DZY500" s="59"/>
      <c r="DZZ500" s="59"/>
      <c r="EAA500" s="59"/>
      <c r="EAB500" s="59"/>
      <c r="EAC500" s="59"/>
      <c r="EAD500" s="59"/>
      <c r="EAE500" s="59"/>
      <c r="EAF500" s="59"/>
      <c r="EAG500" s="59"/>
      <c r="EAH500" s="59"/>
      <c r="EAI500" s="59"/>
      <c r="EAJ500" s="59"/>
      <c r="EAK500" s="59"/>
      <c r="EAL500" s="59"/>
      <c r="EAM500" s="59"/>
      <c r="EAN500" s="59"/>
      <c r="EAO500" s="59"/>
      <c r="EAP500" s="59"/>
      <c r="EAQ500" s="59"/>
      <c r="EAR500" s="59"/>
      <c r="EAS500" s="59"/>
      <c r="EAT500" s="59"/>
      <c r="EAU500" s="59"/>
      <c r="EAV500" s="59"/>
      <c r="EAW500" s="59"/>
      <c r="EAX500" s="59"/>
      <c r="EAY500" s="59"/>
      <c r="EAZ500" s="59"/>
      <c r="EBA500" s="59"/>
      <c r="EBB500" s="59"/>
      <c r="EBC500" s="59"/>
      <c r="EBD500" s="59"/>
      <c r="EBE500" s="59"/>
      <c r="EBF500" s="59"/>
      <c r="EBG500" s="59"/>
      <c r="EBH500" s="59"/>
      <c r="EBI500" s="59"/>
      <c r="EBJ500" s="59"/>
      <c r="EBK500" s="59"/>
      <c r="EBL500" s="59"/>
      <c r="EBM500" s="59"/>
      <c r="EBN500" s="59"/>
      <c r="EBO500" s="59"/>
      <c r="EBP500" s="59"/>
      <c r="EBQ500" s="59"/>
      <c r="EBR500" s="59"/>
      <c r="EBS500" s="59"/>
      <c r="EBT500" s="59"/>
      <c r="EBU500" s="59"/>
      <c r="EBV500" s="59"/>
      <c r="EBW500" s="59"/>
      <c r="EBX500" s="59"/>
      <c r="EBY500" s="59"/>
      <c r="EBZ500" s="59"/>
      <c r="ECA500" s="59"/>
      <c r="ECB500" s="59"/>
      <c r="ECC500" s="59"/>
      <c r="ECD500" s="59"/>
      <c r="ECE500" s="59"/>
      <c r="ECF500" s="59"/>
      <c r="ECG500" s="59"/>
      <c r="ECH500" s="59"/>
      <c r="ECI500" s="59"/>
      <c r="ECJ500" s="59"/>
      <c r="ECK500" s="59"/>
      <c r="ECL500" s="59"/>
      <c r="ECM500" s="59"/>
      <c r="ECN500" s="59"/>
      <c r="ECO500" s="59"/>
      <c r="ECP500" s="59"/>
      <c r="ECQ500" s="59"/>
      <c r="ECR500" s="59"/>
      <c r="ECS500" s="59"/>
      <c r="ECT500" s="59"/>
      <c r="ECU500" s="59"/>
      <c r="ECV500" s="59"/>
      <c r="ECW500" s="59"/>
      <c r="ECX500" s="59"/>
      <c r="ECY500" s="59"/>
      <c r="ECZ500" s="59"/>
      <c r="EDA500" s="59"/>
      <c r="EDB500" s="59"/>
      <c r="EDC500" s="59"/>
      <c r="EDD500" s="59"/>
      <c r="EDE500" s="59"/>
      <c r="EDF500" s="59"/>
      <c r="EDG500" s="59"/>
      <c r="EDH500" s="59"/>
      <c r="EDI500" s="59"/>
      <c r="EDJ500" s="59"/>
      <c r="EDK500" s="59"/>
      <c r="EDL500" s="59"/>
      <c r="EDM500" s="59"/>
      <c r="EDN500" s="59"/>
      <c r="EDO500" s="59"/>
      <c r="EDP500" s="59"/>
      <c r="EDQ500" s="59"/>
      <c r="EDR500" s="59"/>
      <c r="EDS500" s="59"/>
      <c r="EDT500" s="59"/>
      <c r="EDU500" s="59"/>
      <c r="EDV500" s="59"/>
      <c r="EDW500" s="59"/>
      <c r="EDX500" s="59"/>
      <c r="EDY500" s="59"/>
      <c r="EDZ500" s="59"/>
      <c r="EEA500" s="59"/>
      <c r="EEB500" s="59"/>
      <c r="EEC500" s="59"/>
      <c r="EED500" s="59"/>
      <c r="EEE500" s="59"/>
      <c r="EEF500" s="59"/>
      <c r="EEG500" s="59"/>
      <c r="EEH500" s="59"/>
      <c r="EEI500" s="59"/>
      <c r="EEJ500" s="59"/>
      <c r="EEK500" s="59"/>
      <c r="EEL500" s="59"/>
      <c r="EEM500" s="59"/>
      <c r="EEN500" s="59"/>
      <c r="EEO500" s="59"/>
      <c r="EEP500" s="59"/>
      <c r="EEQ500" s="59"/>
      <c r="EER500" s="59"/>
      <c r="EES500" s="59"/>
      <c r="EET500" s="59"/>
      <c r="EEU500" s="59"/>
      <c r="EEV500" s="59"/>
      <c r="EEW500" s="59"/>
      <c r="EEX500" s="59"/>
      <c r="EEY500" s="59"/>
      <c r="EEZ500" s="59"/>
      <c r="EFA500" s="59"/>
      <c r="EFB500" s="59"/>
      <c r="EFC500" s="59"/>
      <c r="EFD500" s="59"/>
      <c r="EFE500" s="59"/>
      <c r="EFF500" s="59"/>
      <c r="EFG500" s="59"/>
      <c r="EFH500" s="59"/>
      <c r="EFI500" s="59"/>
      <c r="EFJ500" s="59"/>
      <c r="EFK500" s="59"/>
      <c r="EFL500" s="59"/>
      <c r="EFM500" s="59"/>
      <c r="EFN500" s="59"/>
      <c r="EFO500" s="59"/>
      <c r="EFP500" s="59"/>
      <c r="EFQ500" s="59"/>
      <c r="EFR500" s="59"/>
      <c r="EFS500" s="59"/>
      <c r="EFT500" s="59"/>
      <c r="EFU500" s="59"/>
      <c r="EFV500" s="59"/>
      <c r="EFW500" s="59"/>
      <c r="EFX500" s="59"/>
      <c r="EFY500" s="59"/>
      <c r="EFZ500" s="59"/>
      <c r="EGA500" s="59"/>
      <c r="EGB500" s="59"/>
      <c r="EGC500" s="59"/>
      <c r="EGD500" s="59"/>
      <c r="EGE500" s="59"/>
      <c r="EGF500" s="59"/>
      <c r="EGG500" s="59"/>
      <c r="EGH500" s="59"/>
      <c r="EGI500" s="59"/>
      <c r="EGJ500" s="59"/>
      <c r="EGK500" s="59"/>
      <c r="EGL500" s="59"/>
      <c r="EGM500" s="59"/>
      <c r="EGN500" s="59"/>
      <c r="EGO500" s="59"/>
      <c r="EGP500" s="59"/>
      <c r="EGQ500" s="59"/>
      <c r="EGR500" s="59"/>
      <c r="EGS500" s="59"/>
      <c r="EGT500" s="59"/>
      <c r="EGU500" s="59"/>
      <c r="EGV500" s="59"/>
      <c r="EGW500" s="59"/>
      <c r="EGX500" s="59"/>
      <c r="EGY500" s="59"/>
      <c r="EGZ500" s="59"/>
      <c r="EHA500" s="59"/>
      <c r="EHB500" s="59"/>
      <c r="EHC500" s="59"/>
      <c r="EHD500" s="59"/>
      <c r="EHE500" s="59"/>
      <c r="EHF500" s="59"/>
      <c r="EHG500" s="59"/>
      <c r="EHH500" s="59"/>
      <c r="EHI500" s="59"/>
      <c r="EHJ500" s="59"/>
      <c r="EHK500" s="59"/>
      <c r="EHL500" s="59"/>
      <c r="EHM500" s="59"/>
      <c r="EHN500" s="59"/>
      <c r="EHO500" s="59"/>
      <c r="EHP500" s="59"/>
      <c r="EHQ500" s="59"/>
      <c r="EHR500" s="59"/>
      <c r="EHS500" s="59"/>
      <c r="EHT500" s="59"/>
      <c r="EHU500" s="59"/>
      <c r="EHV500" s="59"/>
      <c r="EHW500" s="59"/>
      <c r="EHX500" s="59"/>
      <c r="EHY500" s="59"/>
      <c r="EHZ500" s="59"/>
      <c r="EIA500" s="59"/>
      <c r="EIB500" s="59"/>
      <c r="EIC500" s="59"/>
      <c r="EID500" s="59"/>
      <c r="EIE500" s="59"/>
      <c r="EIF500" s="59"/>
      <c r="EIG500" s="59"/>
      <c r="EIH500" s="59"/>
      <c r="EII500" s="59"/>
      <c r="EIJ500" s="59"/>
      <c r="EIK500" s="59"/>
      <c r="EIL500" s="59"/>
      <c r="EIM500" s="59"/>
      <c r="EIN500" s="59"/>
      <c r="EIO500" s="59"/>
      <c r="EIP500" s="59"/>
      <c r="EIQ500" s="59"/>
      <c r="EIR500" s="59"/>
      <c r="EIS500" s="59"/>
      <c r="EIT500" s="59"/>
      <c r="EIU500" s="59"/>
      <c r="EIV500" s="59"/>
      <c r="EIW500" s="59"/>
      <c r="EIX500" s="59"/>
      <c r="EIY500" s="59"/>
      <c r="EIZ500" s="59"/>
      <c r="EJA500" s="59"/>
      <c r="EJB500" s="59"/>
      <c r="EJC500" s="59"/>
      <c r="EJD500" s="59"/>
      <c r="EJE500" s="59"/>
      <c r="EJF500" s="59"/>
      <c r="EJG500" s="59"/>
      <c r="EJH500" s="59"/>
      <c r="EJI500" s="59"/>
      <c r="EJJ500" s="59"/>
      <c r="EJK500" s="59"/>
      <c r="EJL500" s="59"/>
      <c r="EJM500" s="59"/>
      <c r="EJN500" s="59"/>
      <c r="EJO500" s="59"/>
      <c r="EJP500" s="59"/>
      <c r="EJQ500" s="59"/>
      <c r="EJR500" s="59"/>
      <c r="EJS500" s="59"/>
      <c r="EJT500" s="59"/>
      <c r="EJU500" s="59"/>
      <c r="EJV500" s="59"/>
      <c r="EJW500" s="59"/>
      <c r="EJX500" s="59"/>
      <c r="EJY500" s="59"/>
      <c r="EJZ500" s="59"/>
      <c r="EKA500" s="59"/>
      <c r="EKB500" s="59"/>
      <c r="EKC500" s="59"/>
      <c r="EKD500" s="59"/>
      <c r="EKE500" s="59"/>
      <c r="EKF500" s="59"/>
      <c r="EKG500" s="59"/>
      <c r="EKH500" s="59"/>
      <c r="EKI500" s="59"/>
      <c r="EKJ500" s="59"/>
      <c r="EKK500" s="59"/>
      <c r="EKL500" s="59"/>
      <c r="EKM500" s="59"/>
      <c r="EKN500" s="59"/>
      <c r="EKO500" s="59"/>
      <c r="EKP500" s="59"/>
      <c r="EKQ500" s="59"/>
      <c r="EKR500" s="59"/>
      <c r="EKS500" s="59"/>
      <c r="EKT500" s="59"/>
      <c r="EKU500" s="59"/>
      <c r="EKV500" s="59"/>
      <c r="EKW500" s="59"/>
      <c r="EKX500" s="59"/>
      <c r="EKY500" s="59"/>
      <c r="EKZ500" s="59"/>
      <c r="ELA500" s="59"/>
      <c r="ELB500" s="59"/>
      <c r="ELC500" s="59"/>
      <c r="ELD500" s="59"/>
      <c r="ELE500" s="59"/>
      <c r="ELF500" s="59"/>
      <c r="ELG500" s="59"/>
      <c r="ELH500" s="59"/>
      <c r="ELI500" s="59"/>
      <c r="ELJ500" s="59"/>
      <c r="ELK500" s="59"/>
      <c r="ELL500" s="59"/>
      <c r="ELM500" s="59"/>
      <c r="ELN500" s="59"/>
      <c r="ELO500" s="59"/>
      <c r="ELP500" s="59"/>
      <c r="ELQ500" s="59"/>
      <c r="ELR500" s="59"/>
      <c r="ELS500" s="59"/>
      <c r="ELT500" s="59"/>
      <c r="ELU500" s="59"/>
      <c r="ELV500" s="59"/>
      <c r="ELW500" s="59"/>
      <c r="ELX500" s="59"/>
      <c r="ELY500" s="59"/>
      <c r="ELZ500" s="59"/>
      <c r="EMA500" s="59"/>
      <c r="EMB500" s="59"/>
      <c r="EMC500" s="59"/>
      <c r="EMD500" s="59"/>
      <c r="EME500" s="59"/>
      <c r="EMF500" s="59"/>
      <c r="EMG500" s="59"/>
      <c r="EMH500" s="59"/>
      <c r="EMI500" s="59"/>
      <c r="EMJ500" s="59"/>
      <c r="EMK500" s="59"/>
      <c r="EML500" s="59"/>
      <c r="EMM500" s="59"/>
      <c r="EMN500" s="59"/>
      <c r="EMO500" s="59"/>
      <c r="EMP500" s="59"/>
      <c r="EMQ500" s="59"/>
      <c r="EMR500" s="59"/>
      <c r="EMS500" s="59"/>
      <c r="EMT500" s="59"/>
      <c r="EMU500" s="59"/>
      <c r="EMV500" s="59"/>
      <c r="EMW500" s="59"/>
      <c r="EMX500" s="59"/>
      <c r="EMY500" s="59"/>
      <c r="EMZ500" s="59"/>
      <c r="ENA500" s="59"/>
      <c r="ENB500" s="59"/>
      <c r="ENC500" s="59"/>
      <c r="END500" s="59"/>
      <c r="ENE500" s="59"/>
      <c r="ENF500" s="59"/>
      <c r="ENG500" s="59"/>
      <c r="ENH500" s="59"/>
      <c r="ENI500" s="59"/>
      <c r="ENJ500" s="59"/>
      <c r="ENK500" s="59"/>
      <c r="ENL500" s="59"/>
      <c r="ENM500" s="59"/>
      <c r="ENN500" s="59"/>
      <c r="ENO500" s="59"/>
      <c r="ENP500" s="59"/>
      <c r="ENQ500" s="59"/>
      <c r="ENR500" s="59"/>
      <c r="ENS500" s="59"/>
      <c r="ENT500" s="59"/>
      <c r="ENU500" s="59"/>
      <c r="ENV500" s="59"/>
      <c r="ENW500" s="59"/>
      <c r="ENX500" s="59"/>
      <c r="ENY500" s="59"/>
      <c r="ENZ500" s="59"/>
      <c r="EOA500" s="59"/>
      <c r="EOB500" s="59"/>
      <c r="EOC500" s="59"/>
      <c r="EOD500" s="59"/>
      <c r="EOE500" s="59"/>
      <c r="EOF500" s="59"/>
      <c r="EOG500" s="59"/>
      <c r="EOH500" s="59"/>
      <c r="EOI500" s="59"/>
      <c r="EOJ500" s="59"/>
      <c r="EOK500" s="59"/>
      <c r="EOL500" s="59"/>
      <c r="EOM500" s="59"/>
      <c r="EON500" s="59"/>
      <c r="EOO500" s="59"/>
      <c r="EOP500" s="59"/>
      <c r="EOQ500" s="59"/>
      <c r="EOR500" s="59"/>
      <c r="EOS500" s="59"/>
      <c r="EOT500" s="59"/>
      <c r="EOU500" s="59"/>
      <c r="EOV500" s="59"/>
      <c r="EOW500" s="59"/>
      <c r="EOX500" s="59"/>
      <c r="EOY500" s="59"/>
      <c r="EOZ500" s="59"/>
      <c r="EPA500" s="59"/>
      <c r="EPB500" s="59"/>
      <c r="EPC500" s="59"/>
      <c r="EPD500" s="59"/>
      <c r="EPE500" s="59"/>
      <c r="EPF500" s="59"/>
      <c r="EPG500" s="59"/>
      <c r="EPH500" s="59"/>
      <c r="EPI500" s="59"/>
      <c r="EPJ500" s="59"/>
      <c r="EPK500" s="59"/>
      <c r="EPL500" s="59"/>
      <c r="EPM500" s="59"/>
      <c r="EPN500" s="59"/>
      <c r="EPO500" s="59"/>
      <c r="EPP500" s="59"/>
      <c r="EPQ500" s="59"/>
      <c r="EPR500" s="59"/>
      <c r="EPS500" s="59"/>
      <c r="EPT500" s="59"/>
      <c r="EPU500" s="59"/>
      <c r="EPV500" s="59"/>
      <c r="EPW500" s="59"/>
      <c r="EPX500" s="59"/>
      <c r="EPY500" s="59"/>
      <c r="EPZ500" s="59"/>
      <c r="EQA500" s="59"/>
      <c r="EQB500" s="59"/>
      <c r="EQC500" s="59"/>
      <c r="EQD500" s="59"/>
      <c r="EQE500" s="59"/>
      <c r="EQF500" s="59"/>
      <c r="EQG500" s="59"/>
      <c r="EQH500" s="59"/>
      <c r="EQI500" s="59"/>
      <c r="EQJ500" s="59"/>
      <c r="EQK500" s="59"/>
      <c r="EQL500" s="59"/>
      <c r="EQM500" s="59"/>
      <c r="EQN500" s="59"/>
      <c r="EQO500" s="59"/>
      <c r="EQP500" s="59"/>
      <c r="EQQ500" s="59"/>
      <c r="EQR500" s="59"/>
      <c r="EQS500" s="59"/>
      <c r="EQT500" s="59"/>
      <c r="EQU500" s="59"/>
      <c r="EQV500" s="59"/>
      <c r="EQW500" s="59"/>
      <c r="EQX500" s="59"/>
      <c r="EQY500" s="59"/>
      <c r="EQZ500" s="59"/>
      <c r="ERA500" s="59"/>
      <c r="ERB500" s="59"/>
      <c r="ERC500" s="59"/>
      <c r="ERD500" s="59"/>
      <c r="ERE500" s="59"/>
      <c r="ERF500" s="59"/>
      <c r="ERG500" s="59"/>
      <c r="ERH500" s="59"/>
      <c r="ERI500" s="59"/>
      <c r="ERJ500" s="59"/>
      <c r="ERK500" s="59"/>
      <c r="ERL500" s="59"/>
      <c r="ERM500" s="59"/>
      <c r="ERN500" s="59"/>
      <c r="ERO500" s="59"/>
      <c r="ERP500" s="59"/>
      <c r="ERQ500" s="59"/>
      <c r="ERR500" s="59"/>
      <c r="ERS500" s="59"/>
      <c r="ERT500" s="59"/>
      <c r="ERU500" s="59"/>
      <c r="ERV500" s="59"/>
      <c r="ERW500" s="59"/>
      <c r="ERX500" s="59"/>
      <c r="ERY500" s="59"/>
      <c r="ERZ500" s="59"/>
      <c r="ESA500" s="59"/>
      <c r="ESB500" s="59"/>
      <c r="ESC500" s="59"/>
      <c r="ESD500" s="59"/>
      <c r="ESE500" s="59"/>
      <c r="ESF500" s="59"/>
      <c r="ESG500" s="59"/>
      <c r="ESH500" s="59"/>
      <c r="ESI500" s="59"/>
      <c r="ESJ500" s="59"/>
      <c r="ESK500" s="59"/>
      <c r="ESL500" s="59"/>
      <c r="ESM500" s="59"/>
      <c r="ESN500" s="59"/>
      <c r="ESO500" s="59"/>
      <c r="ESP500" s="59"/>
      <c r="ESQ500" s="59"/>
      <c r="ESR500" s="59"/>
      <c r="ESS500" s="59"/>
      <c r="EST500" s="59"/>
      <c r="ESU500" s="59"/>
      <c r="ESV500" s="59"/>
      <c r="ESW500" s="59"/>
      <c r="ESX500" s="59"/>
      <c r="ESY500" s="59"/>
      <c r="ESZ500" s="59"/>
      <c r="ETA500" s="59"/>
      <c r="ETB500" s="59"/>
      <c r="ETC500" s="59"/>
      <c r="ETD500" s="59"/>
      <c r="ETE500" s="59"/>
      <c r="ETF500" s="59"/>
      <c r="ETG500" s="59"/>
      <c r="ETH500" s="59"/>
      <c r="ETI500" s="59"/>
      <c r="ETJ500" s="59"/>
      <c r="ETK500" s="59"/>
      <c r="ETL500" s="59"/>
      <c r="ETM500" s="59"/>
      <c r="ETN500" s="59"/>
      <c r="ETO500" s="59"/>
      <c r="ETP500" s="59"/>
      <c r="ETQ500" s="59"/>
      <c r="ETR500" s="59"/>
      <c r="ETS500" s="59"/>
      <c r="ETT500" s="59"/>
      <c r="ETU500" s="59"/>
      <c r="ETV500" s="59"/>
      <c r="ETW500" s="59"/>
      <c r="ETX500" s="59"/>
      <c r="ETY500" s="59"/>
      <c r="ETZ500" s="59"/>
      <c r="EUA500" s="59"/>
      <c r="EUB500" s="59"/>
      <c r="EUC500" s="59"/>
      <c r="EUD500" s="59"/>
      <c r="EUE500" s="59"/>
      <c r="EUF500" s="59"/>
      <c r="EUG500" s="59"/>
      <c r="EUH500" s="59"/>
      <c r="EUI500" s="59"/>
      <c r="EUJ500" s="59"/>
      <c r="EUK500" s="59"/>
      <c r="EUL500" s="59"/>
      <c r="EUM500" s="59"/>
      <c r="EUN500" s="59"/>
      <c r="EUO500" s="59"/>
      <c r="EUP500" s="59"/>
      <c r="EUQ500" s="59"/>
      <c r="EUR500" s="59"/>
      <c r="EUS500" s="59"/>
      <c r="EUT500" s="59"/>
      <c r="EUU500" s="59"/>
      <c r="EUV500" s="59"/>
      <c r="EUW500" s="59"/>
      <c r="EUX500" s="59"/>
      <c r="EUY500" s="59"/>
      <c r="EUZ500" s="59"/>
      <c r="EVA500" s="59"/>
      <c r="EVB500" s="59"/>
      <c r="EVC500" s="59"/>
      <c r="EVD500" s="59"/>
      <c r="EVE500" s="59"/>
      <c r="EVF500" s="59"/>
      <c r="EVG500" s="59"/>
      <c r="EVH500" s="59"/>
      <c r="EVI500" s="59"/>
      <c r="EVJ500" s="59"/>
      <c r="EVK500" s="59"/>
      <c r="EVL500" s="59"/>
      <c r="EVM500" s="59"/>
      <c r="EVN500" s="59"/>
      <c r="EVO500" s="59"/>
      <c r="EVP500" s="59"/>
      <c r="EVQ500" s="59"/>
      <c r="EVR500" s="59"/>
      <c r="EVS500" s="59"/>
      <c r="EVT500" s="59"/>
      <c r="EVU500" s="59"/>
      <c r="EVV500" s="59"/>
      <c r="EVW500" s="59"/>
      <c r="EVX500" s="59"/>
      <c r="EVY500" s="59"/>
      <c r="EVZ500" s="59"/>
      <c r="EWA500" s="59"/>
      <c r="EWB500" s="59"/>
      <c r="EWC500" s="59"/>
      <c r="EWD500" s="59"/>
      <c r="EWE500" s="59"/>
      <c r="EWF500" s="59"/>
      <c r="EWG500" s="59"/>
      <c r="EWH500" s="59"/>
      <c r="EWI500" s="59"/>
      <c r="EWJ500" s="59"/>
      <c r="EWK500" s="59"/>
      <c r="EWL500" s="59"/>
      <c r="EWM500" s="59"/>
      <c r="EWN500" s="59"/>
      <c r="EWO500" s="59"/>
      <c r="EWP500" s="59"/>
      <c r="EWQ500" s="59"/>
      <c r="EWR500" s="59"/>
      <c r="EWS500" s="59"/>
      <c r="EWT500" s="59"/>
      <c r="EWU500" s="59"/>
      <c r="EWV500" s="59"/>
      <c r="EWW500" s="59"/>
      <c r="EWX500" s="59"/>
      <c r="EWY500" s="59"/>
      <c r="EWZ500" s="59"/>
      <c r="EXA500" s="59"/>
      <c r="EXB500" s="59"/>
      <c r="EXC500" s="59"/>
      <c r="EXD500" s="59"/>
      <c r="EXE500" s="59"/>
      <c r="EXF500" s="59"/>
      <c r="EXG500" s="59"/>
      <c r="EXH500" s="59"/>
      <c r="EXI500" s="59"/>
      <c r="EXJ500" s="59"/>
      <c r="EXK500" s="59"/>
      <c r="EXL500" s="59"/>
      <c r="EXM500" s="59"/>
      <c r="EXN500" s="59"/>
      <c r="EXO500" s="59"/>
      <c r="EXP500" s="59"/>
      <c r="EXQ500" s="59"/>
      <c r="EXR500" s="59"/>
      <c r="EXS500" s="59"/>
      <c r="EXT500" s="59"/>
      <c r="EXU500" s="59"/>
      <c r="EXV500" s="59"/>
      <c r="EXW500" s="59"/>
      <c r="EXX500" s="59"/>
      <c r="EXY500" s="59"/>
      <c r="EXZ500" s="59"/>
      <c r="EYA500" s="59"/>
      <c r="EYB500" s="59"/>
      <c r="EYC500" s="59"/>
      <c r="EYD500" s="59"/>
      <c r="EYE500" s="59"/>
      <c r="EYF500" s="59"/>
      <c r="EYG500" s="59"/>
      <c r="EYH500" s="59"/>
      <c r="EYI500" s="59"/>
      <c r="EYJ500" s="59"/>
      <c r="EYK500" s="59"/>
      <c r="EYL500" s="59"/>
      <c r="EYM500" s="59"/>
      <c r="EYN500" s="59"/>
      <c r="EYO500" s="59"/>
      <c r="EYP500" s="59"/>
      <c r="EYQ500" s="59"/>
      <c r="EYR500" s="59"/>
      <c r="EYS500" s="59"/>
      <c r="EYT500" s="59"/>
      <c r="EYU500" s="59"/>
      <c r="EYV500" s="59"/>
      <c r="EYW500" s="59"/>
      <c r="EYX500" s="59"/>
      <c r="EYY500" s="59"/>
      <c r="EYZ500" s="59"/>
      <c r="EZA500" s="59"/>
      <c r="EZB500" s="59"/>
      <c r="EZC500" s="59"/>
      <c r="EZD500" s="59"/>
      <c r="EZE500" s="59"/>
      <c r="EZF500" s="59"/>
      <c r="EZG500" s="59"/>
      <c r="EZH500" s="59"/>
      <c r="EZI500" s="59"/>
      <c r="EZJ500" s="59"/>
      <c r="EZK500" s="59"/>
      <c r="EZL500" s="59"/>
      <c r="EZM500" s="59"/>
      <c r="EZN500" s="59"/>
      <c r="EZO500" s="59"/>
      <c r="EZP500" s="59"/>
      <c r="EZQ500" s="59"/>
      <c r="EZR500" s="59"/>
      <c r="EZS500" s="59"/>
      <c r="EZT500" s="59"/>
      <c r="EZU500" s="59"/>
      <c r="EZV500" s="59"/>
      <c r="EZW500" s="59"/>
      <c r="EZX500" s="59"/>
      <c r="EZY500" s="59"/>
      <c r="EZZ500" s="59"/>
      <c r="FAA500" s="59"/>
      <c r="FAB500" s="59"/>
      <c r="FAC500" s="59"/>
      <c r="FAD500" s="59"/>
      <c r="FAE500" s="59"/>
      <c r="FAF500" s="59"/>
      <c r="FAG500" s="59"/>
      <c r="FAH500" s="59"/>
      <c r="FAI500" s="59"/>
      <c r="FAJ500" s="59"/>
      <c r="FAK500" s="59"/>
      <c r="FAL500" s="59"/>
      <c r="FAM500" s="59"/>
      <c r="FAN500" s="59"/>
      <c r="FAO500" s="59"/>
      <c r="FAP500" s="59"/>
      <c r="FAQ500" s="59"/>
      <c r="FAR500" s="59"/>
      <c r="FAS500" s="59"/>
      <c r="FAT500" s="59"/>
      <c r="FAU500" s="59"/>
      <c r="FAV500" s="59"/>
      <c r="FAW500" s="59"/>
      <c r="FAX500" s="59"/>
      <c r="FAY500" s="59"/>
      <c r="FAZ500" s="59"/>
      <c r="FBA500" s="59"/>
      <c r="FBB500" s="59"/>
      <c r="FBC500" s="59"/>
      <c r="FBD500" s="59"/>
      <c r="FBE500" s="59"/>
      <c r="FBF500" s="59"/>
      <c r="FBG500" s="59"/>
      <c r="FBH500" s="59"/>
      <c r="FBI500" s="59"/>
      <c r="FBJ500" s="59"/>
      <c r="FBK500" s="59"/>
      <c r="FBL500" s="59"/>
      <c r="FBM500" s="59"/>
      <c r="FBN500" s="59"/>
      <c r="FBO500" s="59"/>
      <c r="FBP500" s="59"/>
      <c r="FBQ500" s="59"/>
      <c r="FBR500" s="59"/>
      <c r="FBS500" s="59"/>
      <c r="FBT500" s="59"/>
      <c r="FBU500" s="59"/>
      <c r="FBV500" s="59"/>
      <c r="FBW500" s="59"/>
      <c r="FBX500" s="59"/>
      <c r="FBY500" s="59"/>
      <c r="FBZ500" s="59"/>
      <c r="FCA500" s="59"/>
      <c r="FCB500" s="59"/>
      <c r="FCC500" s="59"/>
      <c r="FCD500" s="59"/>
      <c r="FCE500" s="59"/>
      <c r="FCF500" s="59"/>
      <c r="FCG500" s="59"/>
      <c r="FCH500" s="59"/>
      <c r="FCI500" s="59"/>
      <c r="FCJ500" s="59"/>
      <c r="FCK500" s="59"/>
      <c r="FCL500" s="59"/>
      <c r="FCM500" s="59"/>
      <c r="FCN500" s="59"/>
      <c r="FCO500" s="59"/>
      <c r="FCP500" s="59"/>
      <c r="FCQ500" s="59"/>
      <c r="FCR500" s="59"/>
      <c r="FCS500" s="59"/>
      <c r="FCT500" s="59"/>
      <c r="FCU500" s="59"/>
      <c r="FCV500" s="59"/>
      <c r="FCW500" s="59"/>
      <c r="FCX500" s="59"/>
      <c r="FCY500" s="59"/>
      <c r="FCZ500" s="59"/>
      <c r="FDA500" s="59"/>
      <c r="FDB500" s="59"/>
      <c r="FDC500" s="59"/>
      <c r="FDD500" s="59"/>
      <c r="FDE500" s="59"/>
      <c r="FDF500" s="59"/>
      <c r="FDG500" s="59"/>
      <c r="FDH500" s="59"/>
      <c r="FDI500" s="59"/>
      <c r="FDJ500" s="59"/>
      <c r="FDK500" s="59"/>
      <c r="FDL500" s="59"/>
      <c r="FDM500" s="59"/>
      <c r="FDN500" s="59"/>
      <c r="FDO500" s="59"/>
      <c r="FDP500" s="59"/>
      <c r="FDQ500" s="59"/>
      <c r="FDR500" s="59"/>
      <c r="FDS500" s="59"/>
      <c r="FDT500" s="59"/>
      <c r="FDU500" s="59"/>
      <c r="FDV500" s="59"/>
      <c r="FDW500" s="59"/>
      <c r="FDX500" s="59"/>
      <c r="FDY500" s="59"/>
      <c r="FDZ500" s="59"/>
      <c r="FEA500" s="59"/>
      <c r="FEB500" s="59"/>
      <c r="FEC500" s="59"/>
      <c r="FED500" s="59"/>
      <c r="FEE500" s="59"/>
      <c r="FEF500" s="59"/>
      <c r="FEG500" s="59"/>
      <c r="FEH500" s="59"/>
      <c r="FEI500" s="59"/>
      <c r="FEJ500" s="59"/>
      <c r="FEK500" s="59"/>
      <c r="FEL500" s="59"/>
      <c r="FEM500" s="59"/>
      <c r="FEN500" s="59"/>
      <c r="FEO500" s="59"/>
      <c r="FEP500" s="59"/>
      <c r="FEQ500" s="59"/>
      <c r="FER500" s="59"/>
      <c r="FES500" s="59"/>
      <c r="FET500" s="59"/>
      <c r="FEU500" s="59"/>
      <c r="FEV500" s="59"/>
      <c r="FEW500" s="59"/>
      <c r="FEX500" s="59"/>
      <c r="FEY500" s="59"/>
      <c r="FEZ500" s="59"/>
      <c r="FFA500" s="59"/>
      <c r="FFB500" s="59"/>
      <c r="FFC500" s="59"/>
      <c r="FFD500" s="59"/>
      <c r="FFE500" s="59"/>
      <c r="FFF500" s="59"/>
      <c r="FFG500" s="59"/>
      <c r="FFH500" s="59"/>
      <c r="FFI500" s="59"/>
      <c r="FFJ500" s="59"/>
      <c r="FFK500" s="59"/>
      <c r="FFL500" s="59"/>
      <c r="FFM500" s="59"/>
      <c r="FFN500" s="59"/>
      <c r="FFO500" s="59"/>
      <c r="FFP500" s="59"/>
      <c r="FFQ500" s="59"/>
      <c r="FFR500" s="59"/>
      <c r="FFS500" s="59"/>
      <c r="FFT500" s="59"/>
      <c r="FFU500" s="59"/>
      <c r="FFV500" s="59"/>
      <c r="FFW500" s="59"/>
      <c r="FFX500" s="59"/>
      <c r="FFY500" s="59"/>
      <c r="FFZ500" s="59"/>
      <c r="FGA500" s="59"/>
      <c r="FGB500" s="59"/>
      <c r="FGC500" s="59"/>
      <c r="FGD500" s="59"/>
      <c r="FGE500" s="59"/>
      <c r="FGF500" s="59"/>
      <c r="FGG500" s="59"/>
      <c r="FGH500" s="59"/>
      <c r="FGI500" s="59"/>
      <c r="FGJ500" s="59"/>
      <c r="FGK500" s="59"/>
      <c r="FGL500" s="59"/>
      <c r="FGM500" s="59"/>
      <c r="FGN500" s="59"/>
      <c r="FGO500" s="59"/>
      <c r="FGP500" s="59"/>
      <c r="FGQ500" s="59"/>
      <c r="FGR500" s="59"/>
      <c r="FGS500" s="59"/>
      <c r="FGT500" s="59"/>
      <c r="FGU500" s="59"/>
      <c r="FGV500" s="59"/>
      <c r="FGW500" s="59"/>
      <c r="FGX500" s="59"/>
      <c r="FGY500" s="59"/>
      <c r="FGZ500" s="59"/>
      <c r="FHA500" s="59"/>
      <c r="FHB500" s="59"/>
      <c r="FHC500" s="59"/>
      <c r="FHD500" s="59"/>
      <c r="FHE500" s="59"/>
      <c r="FHF500" s="59"/>
      <c r="FHG500" s="59"/>
      <c r="FHH500" s="59"/>
      <c r="FHI500" s="59"/>
      <c r="FHJ500" s="59"/>
      <c r="FHK500" s="59"/>
      <c r="FHL500" s="59"/>
      <c r="FHM500" s="59"/>
      <c r="FHN500" s="59"/>
      <c r="FHO500" s="59"/>
      <c r="FHP500" s="59"/>
      <c r="FHQ500" s="59"/>
      <c r="FHR500" s="59"/>
      <c r="FHS500" s="59"/>
      <c r="FHT500" s="59"/>
      <c r="FHU500" s="59"/>
      <c r="FHV500" s="59"/>
      <c r="FHW500" s="59"/>
      <c r="FHX500" s="59"/>
      <c r="FHY500" s="59"/>
      <c r="FHZ500" s="59"/>
      <c r="FIA500" s="59"/>
      <c r="FIB500" s="59"/>
      <c r="FIC500" s="59"/>
      <c r="FID500" s="59"/>
      <c r="FIE500" s="59"/>
      <c r="FIF500" s="59"/>
      <c r="FIG500" s="59"/>
      <c r="FIH500" s="59"/>
      <c r="FII500" s="59"/>
      <c r="FIJ500" s="59"/>
      <c r="FIK500" s="59"/>
      <c r="FIL500" s="59"/>
      <c r="FIM500" s="59"/>
      <c r="FIN500" s="59"/>
      <c r="FIO500" s="59"/>
      <c r="FIP500" s="59"/>
      <c r="FIQ500" s="59"/>
      <c r="FIR500" s="59"/>
      <c r="FIS500" s="59"/>
      <c r="FIT500" s="59"/>
      <c r="FIU500" s="59"/>
      <c r="FIV500" s="59"/>
      <c r="FIW500" s="59"/>
      <c r="FIX500" s="59"/>
      <c r="FIY500" s="59"/>
      <c r="FIZ500" s="59"/>
      <c r="FJA500" s="59"/>
      <c r="FJB500" s="59"/>
      <c r="FJC500" s="59"/>
      <c r="FJD500" s="59"/>
    </row>
    <row r="501" spans="1:4320" s="66" customFormat="1" ht="25.5" customHeight="1" x14ac:dyDescent="0.2">
      <c r="A501" s="183"/>
      <c r="B501" s="123" t="s">
        <v>843</v>
      </c>
      <c r="C501" s="107"/>
      <c r="D501" s="79"/>
      <c r="E501" s="108"/>
      <c r="F501" s="172"/>
      <c r="G501" s="251"/>
      <c r="H501" s="345"/>
      <c r="I501" s="111"/>
      <c r="J501" s="515"/>
      <c r="K501" s="338">
        <v>500000</v>
      </c>
      <c r="L501" s="113"/>
      <c r="M501" s="65">
        <v>320815.04192386765</v>
      </c>
      <c r="N501" s="114"/>
      <c r="O501" s="58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  <c r="EN501" s="59"/>
      <c r="EO501" s="59"/>
      <c r="EP501" s="59"/>
      <c r="EQ501" s="59"/>
      <c r="ER501" s="59"/>
      <c r="ES501" s="59"/>
      <c r="ET501" s="59"/>
      <c r="EU501" s="59"/>
      <c r="EV501" s="59"/>
      <c r="EW501" s="59"/>
      <c r="EX501" s="59"/>
      <c r="EY501" s="59"/>
      <c r="EZ501" s="59"/>
      <c r="FA501" s="59"/>
      <c r="FB501" s="59"/>
      <c r="FC501" s="59"/>
      <c r="FD501" s="59"/>
      <c r="FE501" s="59"/>
      <c r="FF501" s="59"/>
      <c r="FG501" s="59"/>
      <c r="FH501" s="59"/>
      <c r="FI501" s="59"/>
      <c r="FJ501" s="59"/>
      <c r="FK501" s="59"/>
      <c r="FL501" s="59"/>
      <c r="FM501" s="59"/>
      <c r="FN501" s="59"/>
      <c r="FO501" s="59"/>
      <c r="FP501" s="59"/>
      <c r="FQ501" s="59"/>
      <c r="FR501" s="59"/>
      <c r="FS501" s="59"/>
      <c r="FT501" s="59"/>
      <c r="FU501" s="59"/>
      <c r="FV501" s="59"/>
      <c r="FW501" s="59"/>
      <c r="FX501" s="59"/>
      <c r="FY501" s="59"/>
      <c r="FZ501" s="59"/>
      <c r="GA501" s="59"/>
      <c r="GB501" s="59"/>
      <c r="GC501" s="59"/>
      <c r="GD501" s="59"/>
      <c r="GE501" s="59"/>
      <c r="GF501" s="59"/>
      <c r="GG501" s="59"/>
      <c r="GH501" s="59"/>
      <c r="GI501" s="59"/>
      <c r="GJ501" s="59"/>
      <c r="GK501" s="59"/>
      <c r="GL501" s="59"/>
      <c r="GM501" s="59"/>
      <c r="GN501" s="59"/>
      <c r="GO501" s="59"/>
      <c r="GP501" s="59"/>
      <c r="GQ501" s="59"/>
      <c r="GR501" s="59"/>
      <c r="GS501" s="59"/>
      <c r="GT501" s="59"/>
      <c r="GU501" s="59"/>
      <c r="GV501" s="59"/>
      <c r="GW501" s="59"/>
      <c r="GX501" s="59"/>
      <c r="GY501" s="59"/>
      <c r="GZ501" s="59"/>
      <c r="HA501" s="59"/>
      <c r="HB501" s="59"/>
      <c r="HC501" s="59"/>
      <c r="HD501" s="59"/>
      <c r="HE501" s="59"/>
      <c r="HF501" s="59"/>
      <c r="HG501" s="59"/>
      <c r="HH501" s="59"/>
      <c r="HI501" s="59"/>
      <c r="HJ501" s="59"/>
      <c r="HK501" s="59"/>
      <c r="HL501" s="59"/>
      <c r="HM501" s="59"/>
      <c r="HN501" s="59"/>
      <c r="HO501" s="59"/>
      <c r="HP501" s="59"/>
      <c r="HQ501" s="59"/>
      <c r="HR501" s="59"/>
      <c r="HS501" s="59"/>
      <c r="HT501" s="59"/>
      <c r="HU501" s="59"/>
      <c r="HV501" s="59"/>
      <c r="HW501" s="59"/>
      <c r="HX501" s="59"/>
      <c r="HY501" s="59"/>
      <c r="HZ501" s="59"/>
      <c r="IA501" s="59"/>
      <c r="IB501" s="59"/>
      <c r="IC501" s="59"/>
      <c r="ID501" s="59"/>
      <c r="IE501" s="59"/>
      <c r="IF501" s="59"/>
      <c r="IG501" s="59"/>
      <c r="IH501" s="59"/>
      <c r="II501" s="59"/>
      <c r="IJ501" s="59"/>
      <c r="IK501" s="59"/>
      <c r="IL501" s="59"/>
      <c r="IM501" s="59"/>
      <c r="IN501" s="59"/>
      <c r="IO501" s="59"/>
      <c r="IP501" s="59"/>
      <c r="IQ501" s="59"/>
      <c r="IR501" s="59"/>
      <c r="IS501" s="59"/>
      <c r="IT501" s="59"/>
      <c r="IU501" s="59"/>
      <c r="IV501" s="59"/>
      <c r="IW501" s="59"/>
      <c r="IX501" s="59"/>
      <c r="IY501" s="59"/>
      <c r="IZ501" s="59"/>
      <c r="JA501" s="59"/>
      <c r="JB501" s="59"/>
      <c r="JC501" s="59"/>
      <c r="JD501" s="59"/>
      <c r="JE501" s="59"/>
      <c r="JF501" s="59"/>
      <c r="JG501" s="59"/>
      <c r="JH501" s="59"/>
      <c r="JI501" s="59"/>
      <c r="JJ501" s="59"/>
      <c r="JK501" s="59"/>
      <c r="JL501" s="59"/>
      <c r="JM501" s="59"/>
      <c r="JN501" s="59"/>
      <c r="JO501" s="59"/>
      <c r="JP501" s="59"/>
      <c r="JQ501" s="59"/>
      <c r="JR501" s="59"/>
      <c r="JS501" s="59"/>
      <c r="JT501" s="59"/>
      <c r="JU501" s="59"/>
      <c r="JV501" s="59"/>
      <c r="JW501" s="59"/>
      <c r="JX501" s="59"/>
      <c r="JY501" s="59"/>
      <c r="JZ501" s="59"/>
      <c r="KA501" s="59"/>
      <c r="KB501" s="59"/>
      <c r="KC501" s="59"/>
      <c r="KD501" s="59"/>
      <c r="KE501" s="59"/>
      <c r="KF501" s="59"/>
      <c r="KG501" s="59"/>
      <c r="KH501" s="59"/>
      <c r="KI501" s="59"/>
      <c r="KJ501" s="59"/>
      <c r="KK501" s="59"/>
      <c r="KL501" s="59"/>
      <c r="KM501" s="59"/>
      <c r="KN501" s="59"/>
      <c r="KO501" s="59"/>
      <c r="KP501" s="59"/>
      <c r="KQ501" s="59"/>
      <c r="KR501" s="59"/>
      <c r="KS501" s="59"/>
      <c r="KT501" s="59"/>
      <c r="KU501" s="59"/>
      <c r="KV501" s="59"/>
      <c r="KW501" s="59"/>
      <c r="KX501" s="59"/>
      <c r="KY501" s="59"/>
      <c r="KZ501" s="59"/>
      <c r="LA501" s="59"/>
      <c r="LB501" s="59"/>
      <c r="LC501" s="59"/>
      <c r="LD501" s="59"/>
      <c r="LE501" s="59"/>
      <c r="LF501" s="59"/>
      <c r="LG501" s="59"/>
      <c r="LH501" s="59"/>
      <c r="LI501" s="59"/>
      <c r="LJ501" s="59"/>
      <c r="LK501" s="59"/>
      <c r="LL501" s="59"/>
      <c r="LM501" s="59"/>
      <c r="LN501" s="59"/>
      <c r="LO501" s="59"/>
      <c r="LP501" s="59"/>
      <c r="LQ501" s="59"/>
      <c r="LR501" s="59"/>
      <c r="LS501" s="59"/>
      <c r="LT501" s="59"/>
      <c r="LU501" s="59"/>
      <c r="LV501" s="59"/>
      <c r="LW501" s="59"/>
      <c r="LX501" s="59"/>
      <c r="LY501" s="59"/>
      <c r="LZ501" s="59"/>
      <c r="MA501" s="59"/>
      <c r="MB501" s="59"/>
      <c r="MC501" s="59"/>
      <c r="MD501" s="59"/>
      <c r="ME501" s="59"/>
      <c r="MF501" s="59"/>
      <c r="MG501" s="59"/>
      <c r="MH501" s="59"/>
      <c r="MI501" s="59"/>
      <c r="MJ501" s="59"/>
      <c r="MK501" s="59"/>
      <c r="ML501" s="59"/>
      <c r="MM501" s="59"/>
      <c r="MN501" s="59"/>
      <c r="MO501" s="59"/>
      <c r="MP501" s="59"/>
      <c r="MQ501" s="59"/>
      <c r="MR501" s="59"/>
      <c r="MS501" s="59"/>
      <c r="MT501" s="59"/>
      <c r="MU501" s="59"/>
      <c r="MV501" s="59"/>
      <c r="MW501" s="59"/>
      <c r="MX501" s="59"/>
      <c r="MY501" s="59"/>
      <c r="MZ501" s="59"/>
      <c r="NA501" s="59"/>
      <c r="NB501" s="59"/>
      <c r="NC501" s="59"/>
      <c r="ND501" s="59"/>
      <c r="NE501" s="59"/>
      <c r="NF501" s="59"/>
      <c r="NG501" s="59"/>
      <c r="NH501" s="59"/>
      <c r="NI501" s="59"/>
      <c r="NJ501" s="59"/>
      <c r="NK501" s="59"/>
      <c r="NL501" s="59"/>
      <c r="NM501" s="59"/>
      <c r="NN501" s="59"/>
      <c r="NO501" s="59"/>
      <c r="NP501" s="59"/>
      <c r="NQ501" s="59"/>
      <c r="NR501" s="59"/>
      <c r="NS501" s="59"/>
      <c r="NT501" s="59"/>
      <c r="NU501" s="59"/>
      <c r="NV501" s="59"/>
      <c r="NW501" s="59"/>
      <c r="NX501" s="59"/>
      <c r="NY501" s="59"/>
      <c r="NZ501" s="59"/>
      <c r="OA501" s="59"/>
      <c r="OB501" s="59"/>
      <c r="OC501" s="59"/>
      <c r="OD501" s="59"/>
      <c r="OE501" s="59"/>
      <c r="OF501" s="59"/>
      <c r="OG501" s="59"/>
      <c r="OH501" s="59"/>
      <c r="OI501" s="59"/>
      <c r="OJ501" s="59"/>
      <c r="OK501" s="59"/>
      <c r="OL501" s="59"/>
      <c r="OM501" s="59"/>
      <c r="ON501" s="59"/>
      <c r="OO501" s="59"/>
      <c r="OP501" s="59"/>
      <c r="OQ501" s="59"/>
      <c r="OR501" s="59"/>
      <c r="OS501" s="59"/>
      <c r="OT501" s="59"/>
      <c r="OU501" s="59"/>
      <c r="OV501" s="59"/>
      <c r="OW501" s="59"/>
      <c r="OX501" s="59"/>
      <c r="OY501" s="59"/>
      <c r="OZ501" s="59"/>
      <c r="PA501" s="59"/>
      <c r="PB501" s="59"/>
      <c r="PC501" s="59"/>
      <c r="PD501" s="59"/>
      <c r="PE501" s="59"/>
      <c r="PF501" s="59"/>
      <c r="PG501" s="59"/>
      <c r="PH501" s="59"/>
      <c r="PI501" s="59"/>
      <c r="PJ501" s="59"/>
      <c r="PK501" s="59"/>
      <c r="PL501" s="59"/>
      <c r="PM501" s="59"/>
      <c r="PN501" s="59"/>
      <c r="PO501" s="59"/>
      <c r="PP501" s="59"/>
      <c r="PQ501" s="59"/>
      <c r="PR501" s="59"/>
      <c r="PS501" s="59"/>
      <c r="PT501" s="59"/>
      <c r="PU501" s="59"/>
      <c r="PV501" s="59"/>
      <c r="PW501" s="59"/>
      <c r="PX501" s="59"/>
      <c r="PY501" s="59"/>
      <c r="PZ501" s="59"/>
      <c r="QA501" s="59"/>
      <c r="QB501" s="59"/>
      <c r="QC501" s="59"/>
      <c r="QD501" s="59"/>
      <c r="QE501" s="59"/>
      <c r="QF501" s="59"/>
      <c r="QG501" s="59"/>
      <c r="QH501" s="59"/>
      <c r="QI501" s="59"/>
      <c r="QJ501" s="59"/>
      <c r="QK501" s="59"/>
      <c r="QL501" s="59"/>
      <c r="QM501" s="59"/>
      <c r="QN501" s="59"/>
      <c r="QO501" s="59"/>
      <c r="QP501" s="59"/>
      <c r="QQ501" s="59"/>
      <c r="QR501" s="59"/>
      <c r="QS501" s="59"/>
      <c r="QT501" s="59"/>
      <c r="QU501" s="59"/>
      <c r="QV501" s="59"/>
      <c r="QW501" s="59"/>
      <c r="QX501" s="59"/>
      <c r="QY501" s="59"/>
      <c r="QZ501" s="59"/>
      <c r="RA501" s="59"/>
      <c r="RB501" s="59"/>
      <c r="RC501" s="59"/>
      <c r="RD501" s="59"/>
      <c r="RE501" s="59"/>
      <c r="RF501" s="59"/>
      <c r="RG501" s="59"/>
      <c r="RH501" s="59"/>
      <c r="RI501" s="59"/>
      <c r="RJ501" s="59"/>
      <c r="RK501" s="59"/>
      <c r="RL501" s="59"/>
      <c r="RM501" s="59"/>
      <c r="RN501" s="59"/>
      <c r="RO501" s="59"/>
      <c r="RP501" s="59"/>
      <c r="RQ501" s="59"/>
      <c r="RR501" s="59"/>
      <c r="RS501" s="59"/>
      <c r="RT501" s="59"/>
      <c r="RU501" s="59"/>
      <c r="RV501" s="59"/>
      <c r="RW501" s="59"/>
      <c r="RX501" s="59"/>
      <c r="RY501" s="59"/>
      <c r="RZ501" s="59"/>
      <c r="SA501" s="59"/>
      <c r="SB501" s="59"/>
      <c r="SC501" s="59"/>
      <c r="SD501" s="59"/>
      <c r="SE501" s="59"/>
      <c r="SF501" s="59"/>
      <c r="SG501" s="59"/>
      <c r="SH501" s="59"/>
      <c r="SI501" s="59"/>
      <c r="SJ501" s="59"/>
      <c r="SK501" s="59"/>
      <c r="SL501" s="59"/>
      <c r="SM501" s="59"/>
      <c r="SN501" s="59"/>
      <c r="SO501" s="59"/>
      <c r="SP501" s="59"/>
      <c r="SQ501" s="59"/>
      <c r="SR501" s="59"/>
      <c r="SS501" s="59"/>
      <c r="ST501" s="59"/>
      <c r="SU501" s="59"/>
      <c r="SV501" s="59"/>
      <c r="SW501" s="59"/>
      <c r="SX501" s="59"/>
      <c r="SY501" s="59"/>
      <c r="SZ501" s="59"/>
      <c r="TA501" s="59"/>
      <c r="TB501" s="59"/>
      <c r="TC501" s="59"/>
      <c r="TD501" s="59"/>
      <c r="TE501" s="59"/>
      <c r="TF501" s="59"/>
      <c r="TG501" s="59"/>
      <c r="TH501" s="59"/>
      <c r="TI501" s="59"/>
      <c r="TJ501" s="59"/>
      <c r="TK501" s="59"/>
      <c r="TL501" s="59"/>
      <c r="TM501" s="59"/>
      <c r="TN501" s="59"/>
      <c r="TO501" s="59"/>
      <c r="TP501" s="59"/>
      <c r="TQ501" s="59"/>
      <c r="TR501" s="59"/>
      <c r="TS501" s="59"/>
      <c r="TT501" s="59"/>
      <c r="TU501" s="59"/>
      <c r="TV501" s="59"/>
      <c r="TW501" s="59"/>
      <c r="TX501" s="59"/>
      <c r="TY501" s="59"/>
      <c r="TZ501" s="59"/>
      <c r="UA501" s="59"/>
      <c r="UB501" s="59"/>
      <c r="UC501" s="59"/>
      <c r="UD501" s="59"/>
      <c r="UE501" s="59"/>
      <c r="UF501" s="59"/>
      <c r="UG501" s="59"/>
      <c r="UH501" s="59"/>
      <c r="UI501" s="59"/>
      <c r="UJ501" s="59"/>
      <c r="UK501" s="59"/>
      <c r="UL501" s="59"/>
      <c r="UM501" s="59"/>
      <c r="UN501" s="59"/>
      <c r="UO501" s="59"/>
      <c r="UP501" s="59"/>
      <c r="UQ501" s="59"/>
      <c r="UR501" s="59"/>
      <c r="US501" s="59"/>
      <c r="UT501" s="59"/>
      <c r="UU501" s="59"/>
      <c r="UV501" s="59"/>
      <c r="UW501" s="59"/>
      <c r="UX501" s="59"/>
      <c r="UY501" s="59"/>
      <c r="UZ501" s="59"/>
      <c r="VA501" s="59"/>
      <c r="VB501" s="59"/>
      <c r="VC501" s="59"/>
      <c r="VD501" s="59"/>
      <c r="VE501" s="59"/>
      <c r="VF501" s="59"/>
      <c r="VG501" s="59"/>
      <c r="VH501" s="59"/>
      <c r="VI501" s="59"/>
      <c r="VJ501" s="59"/>
      <c r="VK501" s="59"/>
      <c r="VL501" s="59"/>
      <c r="VM501" s="59"/>
      <c r="VN501" s="59"/>
      <c r="VO501" s="59"/>
      <c r="VP501" s="59"/>
      <c r="VQ501" s="59"/>
      <c r="VR501" s="59"/>
      <c r="VS501" s="59"/>
      <c r="VT501" s="59"/>
      <c r="VU501" s="59"/>
      <c r="VV501" s="59"/>
      <c r="VW501" s="59"/>
      <c r="VX501" s="59"/>
      <c r="VY501" s="59"/>
      <c r="VZ501" s="59"/>
      <c r="WA501" s="59"/>
      <c r="WB501" s="59"/>
      <c r="WC501" s="59"/>
      <c r="WD501" s="59"/>
      <c r="WE501" s="59"/>
      <c r="WF501" s="59"/>
      <c r="WG501" s="59"/>
      <c r="WH501" s="59"/>
      <c r="WI501" s="59"/>
      <c r="WJ501" s="59"/>
      <c r="WK501" s="59"/>
      <c r="WL501" s="59"/>
      <c r="WM501" s="59"/>
      <c r="WN501" s="59"/>
      <c r="WO501" s="59"/>
      <c r="WP501" s="59"/>
      <c r="WQ501" s="59"/>
      <c r="WR501" s="59"/>
      <c r="WS501" s="59"/>
      <c r="WT501" s="59"/>
      <c r="WU501" s="59"/>
      <c r="WV501" s="59"/>
      <c r="WW501" s="59"/>
      <c r="WX501" s="59"/>
      <c r="WY501" s="59"/>
      <c r="WZ501" s="59"/>
      <c r="XA501" s="59"/>
      <c r="XB501" s="59"/>
      <c r="XC501" s="59"/>
      <c r="XD501" s="59"/>
      <c r="XE501" s="59"/>
      <c r="XF501" s="59"/>
      <c r="XG501" s="59"/>
      <c r="XH501" s="59"/>
      <c r="XI501" s="59"/>
      <c r="XJ501" s="59"/>
      <c r="XK501" s="59"/>
      <c r="XL501" s="59"/>
      <c r="XM501" s="59"/>
      <c r="XN501" s="59"/>
      <c r="XO501" s="59"/>
      <c r="XP501" s="59"/>
      <c r="XQ501" s="59"/>
      <c r="XR501" s="59"/>
      <c r="XS501" s="59"/>
      <c r="XT501" s="59"/>
      <c r="XU501" s="59"/>
      <c r="XV501" s="59"/>
      <c r="XW501" s="59"/>
      <c r="XX501" s="59"/>
      <c r="XY501" s="59"/>
      <c r="XZ501" s="59"/>
      <c r="YA501" s="59"/>
      <c r="YB501" s="59"/>
      <c r="YC501" s="59"/>
      <c r="YD501" s="59"/>
      <c r="YE501" s="59"/>
      <c r="YF501" s="59"/>
      <c r="YG501" s="59"/>
      <c r="YH501" s="59"/>
      <c r="YI501" s="59"/>
      <c r="YJ501" s="59"/>
      <c r="YK501" s="59"/>
      <c r="YL501" s="59"/>
      <c r="YM501" s="59"/>
      <c r="YN501" s="59"/>
      <c r="YO501" s="59"/>
      <c r="YP501" s="59"/>
      <c r="YQ501" s="59"/>
      <c r="YR501" s="59"/>
      <c r="YS501" s="59"/>
      <c r="YT501" s="59"/>
      <c r="YU501" s="59"/>
      <c r="YV501" s="59"/>
      <c r="YW501" s="59"/>
      <c r="YX501" s="59"/>
      <c r="YY501" s="59"/>
      <c r="YZ501" s="59"/>
      <c r="ZA501" s="59"/>
      <c r="ZB501" s="59"/>
      <c r="ZC501" s="59"/>
      <c r="ZD501" s="59"/>
      <c r="ZE501" s="59"/>
      <c r="ZF501" s="59"/>
      <c r="ZG501" s="59"/>
      <c r="ZH501" s="59"/>
      <c r="ZI501" s="59"/>
      <c r="ZJ501" s="59"/>
      <c r="ZK501" s="59"/>
      <c r="ZL501" s="59"/>
      <c r="ZM501" s="59"/>
      <c r="ZN501" s="59"/>
      <c r="ZO501" s="59"/>
      <c r="ZP501" s="59"/>
      <c r="ZQ501" s="59"/>
      <c r="ZR501" s="59"/>
      <c r="ZS501" s="59"/>
      <c r="ZT501" s="59"/>
      <c r="ZU501" s="59"/>
      <c r="ZV501" s="59"/>
      <c r="ZW501" s="59"/>
      <c r="ZX501" s="59"/>
      <c r="ZY501" s="59"/>
      <c r="ZZ501" s="59"/>
      <c r="AAA501" s="59"/>
      <c r="AAB501" s="59"/>
      <c r="AAC501" s="59"/>
      <c r="AAD501" s="59"/>
      <c r="AAE501" s="59"/>
      <c r="AAF501" s="59"/>
      <c r="AAG501" s="59"/>
      <c r="AAH501" s="59"/>
      <c r="AAI501" s="59"/>
      <c r="AAJ501" s="59"/>
      <c r="AAK501" s="59"/>
      <c r="AAL501" s="59"/>
      <c r="AAM501" s="59"/>
      <c r="AAN501" s="59"/>
      <c r="AAO501" s="59"/>
      <c r="AAP501" s="59"/>
      <c r="AAQ501" s="59"/>
      <c r="AAR501" s="59"/>
      <c r="AAS501" s="59"/>
      <c r="AAT501" s="59"/>
      <c r="AAU501" s="59"/>
      <c r="AAV501" s="59"/>
      <c r="AAW501" s="59"/>
      <c r="AAX501" s="59"/>
      <c r="AAY501" s="59"/>
      <c r="AAZ501" s="59"/>
      <c r="ABA501" s="59"/>
      <c r="ABB501" s="59"/>
      <c r="ABC501" s="59"/>
      <c r="ABD501" s="59"/>
      <c r="ABE501" s="59"/>
      <c r="ABF501" s="59"/>
      <c r="ABG501" s="59"/>
      <c r="ABH501" s="59"/>
      <c r="ABI501" s="59"/>
      <c r="ABJ501" s="59"/>
      <c r="ABK501" s="59"/>
      <c r="ABL501" s="59"/>
      <c r="ABM501" s="59"/>
      <c r="ABN501" s="59"/>
      <c r="ABO501" s="59"/>
      <c r="ABP501" s="59"/>
      <c r="ABQ501" s="59"/>
      <c r="ABR501" s="59"/>
      <c r="ABS501" s="59"/>
      <c r="ABT501" s="59"/>
      <c r="ABU501" s="59"/>
      <c r="ABV501" s="59"/>
      <c r="ABW501" s="59"/>
      <c r="ABX501" s="59"/>
      <c r="ABY501" s="59"/>
      <c r="ABZ501" s="59"/>
      <c r="ACA501" s="59"/>
      <c r="ACB501" s="59"/>
      <c r="ACC501" s="59"/>
      <c r="ACD501" s="59"/>
      <c r="ACE501" s="59"/>
      <c r="ACF501" s="59"/>
      <c r="ACG501" s="59"/>
      <c r="ACH501" s="59"/>
      <c r="ACI501" s="59"/>
      <c r="ACJ501" s="59"/>
      <c r="ACK501" s="59"/>
      <c r="ACL501" s="59"/>
      <c r="ACM501" s="59"/>
      <c r="ACN501" s="59"/>
      <c r="ACO501" s="59"/>
      <c r="ACP501" s="59"/>
      <c r="ACQ501" s="59"/>
      <c r="ACR501" s="59"/>
      <c r="ACS501" s="59"/>
      <c r="ACT501" s="59"/>
      <c r="ACU501" s="59"/>
      <c r="ACV501" s="59"/>
      <c r="ACW501" s="59"/>
      <c r="ACX501" s="59"/>
      <c r="ACY501" s="59"/>
      <c r="ACZ501" s="59"/>
      <c r="ADA501" s="59"/>
      <c r="ADB501" s="59"/>
      <c r="ADC501" s="59"/>
      <c r="ADD501" s="59"/>
      <c r="ADE501" s="59"/>
      <c r="ADF501" s="59"/>
      <c r="ADG501" s="59"/>
      <c r="ADH501" s="59"/>
      <c r="ADI501" s="59"/>
      <c r="ADJ501" s="59"/>
      <c r="ADK501" s="59"/>
      <c r="ADL501" s="59"/>
      <c r="ADM501" s="59"/>
      <c r="ADN501" s="59"/>
      <c r="ADO501" s="59"/>
      <c r="ADP501" s="59"/>
      <c r="ADQ501" s="59"/>
      <c r="ADR501" s="59"/>
      <c r="ADS501" s="59"/>
      <c r="ADT501" s="59"/>
      <c r="ADU501" s="59"/>
      <c r="ADV501" s="59"/>
      <c r="ADW501" s="59"/>
      <c r="ADX501" s="59"/>
      <c r="ADY501" s="59"/>
      <c r="ADZ501" s="59"/>
      <c r="AEA501" s="59"/>
      <c r="AEB501" s="59"/>
      <c r="AEC501" s="59"/>
      <c r="AED501" s="59"/>
      <c r="AEE501" s="59"/>
      <c r="AEF501" s="59"/>
      <c r="AEG501" s="59"/>
      <c r="AEH501" s="59"/>
      <c r="AEI501" s="59"/>
      <c r="AEJ501" s="59"/>
      <c r="AEK501" s="59"/>
      <c r="AEL501" s="59"/>
      <c r="AEM501" s="59"/>
      <c r="AEN501" s="59"/>
      <c r="AEO501" s="59"/>
      <c r="AEP501" s="59"/>
      <c r="AEQ501" s="59"/>
      <c r="AER501" s="59"/>
      <c r="AES501" s="59"/>
      <c r="AET501" s="59"/>
      <c r="AEU501" s="59"/>
      <c r="AEV501" s="59"/>
      <c r="AEW501" s="59"/>
      <c r="AEX501" s="59"/>
      <c r="AEY501" s="59"/>
      <c r="AEZ501" s="59"/>
      <c r="AFA501" s="59"/>
      <c r="AFB501" s="59"/>
      <c r="AFC501" s="59"/>
      <c r="AFD501" s="59"/>
      <c r="AFE501" s="59"/>
      <c r="AFF501" s="59"/>
      <c r="AFG501" s="59"/>
      <c r="AFH501" s="59"/>
      <c r="AFI501" s="59"/>
      <c r="AFJ501" s="59"/>
      <c r="AFK501" s="59"/>
      <c r="AFL501" s="59"/>
      <c r="AFM501" s="59"/>
      <c r="AFN501" s="59"/>
      <c r="AFO501" s="59"/>
      <c r="AFP501" s="59"/>
      <c r="AFQ501" s="59"/>
      <c r="AFR501" s="59"/>
      <c r="AFS501" s="59"/>
      <c r="AFT501" s="59"/>
      <c r="AFU501" s="59"/>
      <c r="AFV501" s="59"/>
      <c r="AFW501" s="59"/>
      <c r="AFX501" s="59"/>
      <c r="AFY501" s="59"/>
      <c r="AFZ501" s="59"/>
      <c r="AGA501" s="59"/>
      <c r="AGB501" s="59"/>
      <c r="AGC501" s="59"/>
      <c r="AGD501" s="59"/>
      <c r="AGE501" s="59"/>
      <c r="AGF501" s="59"/>
      <c r="AGG501" s="59"/>
      <c r="AGH501" s="59"/>
      <c r="AGI501" s="59"/>
      <c r="AGJ501" s="59"/>
      <c r="AGK501" s="59"/>
      <c r="AGL501" s="59"/>
      <c r="AGM501" s="59"/>
      <c r="AGN501" s="59"/>
      <c r="AGO501" s="59"/>
      <c r="AGP501" s="59"/>
      <c r="AGQ501" s="59"/>
      <c r="AGR501" s="59"/>
      <c r="AGS501" s="59"/>
      <c r="AGT501" s="59"/>
      <c r="AGU501" s="59"/>
      <c r="AGV501" s="59"/>
      <c r="AGW501" s="59"/>
      <c r="AGX501" s="59"/>
      <c r="AGY501" s="59"/>
      <c r="AGZ501" s="59"/>
      <c r="AHA501" s="59"/>
      <c r="AHB501" s="59"/>
      <c r="AHC501" s="59"/>
      <c r="AHD501" s="59"/>
      <c r="AHE501" s="59"/>
      <c r="AHF501" s="59"/>
      <c r="AHG501" s="59"/>
      <c r="AHH501" s="59"/>
      <c r="AHI501" s="59"/>
      <c r="AHJ501" s="59"/>
      <c r="AHK501" s="59"/>
      <c r="AHL501" s="59"/>
      <c r="AHM501" s="59"/>
      <c r="AHN501" s="59"/>
      <c r="AHO501" s="59"/>
      <c r="AHP501" s="59"/>
      <c r="AHQ501" s="59"/>
      <c r="AHR501" s="59"/>
      <c r="AHS501" s="59"/>
      <c r="AHT501" s="59"/>
      <c r="AHU501" s="59"/>
      <c r="AHV501" s="59"/>
      <c r="AHW501" s="59"/>
      <c r="AHX501" s="59"/>
      <c r="AHY501" s="59"/>
      <c r="AHZ501" s="59"/>
      <c r="AIA501" s="59"/>
      <c r="AIB501" s="59"/>
      <c r="AIC501" s="59"/>
      <c r="AID501" s="59"/>
      <c r="AIE501" s="59"/>
      <c r="AIF501" s="59"/>
      <c r="AIG501" s="59"/>
      <c r="AIH501" s="59"/>
      <c r="AII501" s="59"/>
      <c r="AIJ501" s="59"/>
      <c r="AIK501" s="59"/>
      <c r="AIL501" s="59"/>
      <c r="AIM501" s="59"/>
      <c r="AIN501" s="59"/>
      <c r="AIO501" s="59"/>
      <c r="AIP501" s="59"/>
      <c r="AIQ501" s="59"/>
      <c r="AIR501" s="59"/>
      <c r="AIS501" s="59"/>
      <c r="AIT501" s="59"/>
      <c r="AIU501" s="59"/>
      <c r="AIV501" s="59"/>
      <c r="AIW501" s="59"/>
      <c r="AIX501" s="59"/>
      <c r="AIY501" s="59"/>
      <c r="AIZ501" s="59"/>
      <c r="AJA501" s="59"/>
      <c r="AJB501" s="59"/>
      <c r="AJC501" s="59"/>
      <c r="AJD501" s="59"/>
      <c r="AJE501" s="59"/>
      <c r="AJF501" s="59"/>
      <c r="AJG501" s="59"/>
      <c r="AJH501" s="59"/>
      <c r="AJI501" s="59"/>
      <c r="AJJ501" s="59"/>
      <c r="AJK501" s="59"/>
      <c r="AJL501" s="59"/>
      <c r="AJM501" s="59"/>
      <c r="AJN501" s="59"/>
      <c r="AJO501" s="59"/>
      <c r="AJP501" s="59"/>
      <c r="AJQ501" s="59"/>
      <c r="AJR501" s="59"/>
      <c r="AJS501" s="59"/>
      <c r="AJT501" s="59"/>
      <c r="AJU501" s="59"/>
      <c r="AJV501" s="59"/>
      <c r="AJW501" s="59"/>
      <c r="AJX501" s="59"/>
      <c r="AJY501" s="59"/>
      <c r="AJZ501" s="59"/>
      <c r="AKA501" s="59"/>
      <c r="AKB501" s="59"/>
      <c r="AKC501" s="59"/>
      <c r="AKD501" s="59"/>
      <c r="AKE501" s="59"/>
      <c r="AKF501" s="59"/>
      <c r="AKG501" s="59"/>
      <c r="AKH501" s="59"/>
      <c r="AKI501" s="59"/>
      <c r="AKJ501" s="59"/>
      <c r="AKK501" s="59"/>
      <c r="AKL501" s="59"/>
      <c r="AKM501" s="59"/>
      <c r="AKN501" s="59"/>
      <c r="AKO501" s="59"/>
      <c r="AKP501" s="59"/>
      <c r="AKQ501" s="59"/>
      <c r="AKR501" s="59"/>
      <c r="AKS501" s="59"/>
      <c r="AKT501" s="59"/>
      <c r="AKU501" s="59"/>
      <c r="AKV501" s="59"/>
      <c r="AKW501" s="59"/>
      <c r="AKX501" s="59"/>
      <c r="AKY501" s="59"/>
      <c r="AKZ501" s="59"/>
      <c r="ALA501" s="59"/>
      <c r="ALB501" s="59"/>
      <c r="ALC501" s="59"/>
      <c r="ALD501" s="59"/>
      <c r="ALE501" s="59"/>
      <c r="ALF501" s="59"/>
      <c r="ALG501" s="59"/>
      <c r="ALH501" s="59"/>
      <c r="ALI501" s="59"/>
      <c r="ALJ501" s="59"/>
      <c r="ALK501" s="59"/>
      <c r="ALL501" s="59"/>
      <c r="ALM501" s="59"/>
      <c r="ALN501" s="59"/>
      <c r="ALO501" s="59"/>
      <c r="ALP501" s="59"/>
      <c r="ALQ501" s="59"/>
      <c r="ALR501" s="59"/>
      <c r="ALS501" s="59"/>
      <c r="ALT501" s="59"/>
      <c r="ALU501" s="59"/>
      <c r="ALV501" s="59"/>
      <c r="ALW501" s="59"/>
      <c r="ALX501" s="59"/>
      <c r="ALY501" s="59"/>
      <c r="ALZ501" s="59"/>
      <c r="AMA501" s="59"/>
      <c r="AMB501" s="59"/>
      <c r="AMC501" s="59"/>
      <c r="AMD501" s="59"/>
      <c r="AME501" s="59"/>
      <c r="AMF501" s="59"/>
      <c r="AMG501" s="59"/>
      <c r="AMH501" s="59"/>
      <c r="AMI501" s="59"/>
      <c r="AMJ501" s="59"/>
      <c r="AMK501" s="59"/>
      <c r="AML501" s="59"/>
      <c r="AMM501" s="59"/>
      <c r="AMN501" s="59"/>
      <c r="AMO501" s="59"/>
      <c r="AMP501" s="59"/>
      <c r="AMQ501" s="59"/>
      <c r="AMR501" s="59"/>
      <c r="AMS501" s="59"/>
      <c r="AMT501" s="59"/>
      <c r="AMU501" s="59"/>
      <c r="AMV501" s="59"/>
      <c r="AMW501" s="59"/>
      <c r="AMX501" s="59"/>
      <c r="AMY501" s="59"/>
      <c r="AMZ501" s="59"/>
      <c r="ANA501" s="59"/>
      <c r="ANB501" s="59"/>
      <c r="ANC501" s="59"/>
      <c r="AND501" s="59"/>
      <c r="ANE501" s="59"/>
      <c r="ANF501" s="59"/>
      <c r="ANG501" s="59"/>
      <c r="ANH501" s="59"/>
      <c r="ANI501" s="59"/>
      <c r="ANJ501" s="59"/>
      <c r="ANK501" s="59"/>
      <c r="ANL501" s="59"/>
      <c r="ANM501" s="59"/>
      <c r="ANN501" s="59"/>
      <c r="ANO501" s="59"/>
      <c r="ANP501" s="59"/>
      <c r="ANQ501" s="59"/>
      <c r="ANR501" s="59"/>
      <c r="ANS501" s="59"/>
      <c r="ANT501" s="59"/>
      <c r="ANU501" s="59"/>
      <c r="ANV501" s="59"/>
      <c r="ANW501" s="59"/>
      <c r="ANX501" s="59"/>
      <c r="ANY501" s="59"/>
      <c r="ANZ501" s="59"/>
      <c r="AOA501" s="59"/>
      <c r="AOB501" s="59"/>
      <c r="AOC501" s="59"/>
      <c r="AOD501" s="59"/>
      <c r="AOE501" s="59"/>
      <c r="AOF501" s="59"/>
      <c r="AOG501" s="59"/>
      <c r="AOH501" s="59"/>
      <c r="AOI501" s="59"/>
      <c r="AOJ501" s="59"/>
      <c r="AOK501" s="59"/>
      <c r="AOL501" s="59"/>
      <c r="AOM501" s="59"/>
      <c r="AON501" s="59"/>
      <c r="AOO501" s="59"/>
      <c r="AOP501" s="59"/>
      <c r="AOQ501" s="59"/>
      <c r="AOR501" s="59"/>
      <c r="AOS501" s="59"/>
      <c r="AOT501" s="59"/>
      <c r="AOU501" s="59"/>
      <c r="AOV501" s="59"/>
      <c r="AOW501" s="59"/>
      <c r="AOX501" s="59"/>
      <c r="AOY501" s="59"/>
      <c r="AOZ501" s="59"/>
      <c r="APA501" s="59"/>
      <c r="APB501" s="59"/>
      <c r="APC501" s="59"/>
      <c r="APD501" s="59"/>
      <c r="APE501" s="59"/>
      <c r="APF501" s="59"/>
      <c r="APG501" s="59"/>
      <c r="APH501" s="59"/>
      <c r="API501" s="59"/>
      <c r="APJ501" s="59"/>
      <c r="APK501" s="59"/>
      <c r="APL501" s="59"/>
      <c r="APM501" s="59"/>
      <c r="APN501" s="59"/>
      <c r="APO501" s="59"/>
      <c r="APP501" s="59"/>
      <c r="APQ501" s="59"/>
      <c r="APR501" s="59"/>
      <c r="APS501" s="59"/>
      <c r="APT501" s="59"/>
      <c r="APU501" s="59"/>
      <c r="APV501" s="59"/>
      <c r="APW501" s="59"/>
      <c r="APX501" s="59"/>
      <c r="APY501" s="59"/>
      <c r="APZ501" s="59"/>
      <c r="AQA501" s="59"/>
      <c r="AQB501" s="59"/>
      <c r="AQC501" s="59"/>
      <c r="AQD501" s="59"/>
      <c r="AQE501" s="59"/>
      <c r="AQF501" s="59"/>
      <c r="AQG501" s="59"/>
      <c r="AQH501" s="59"/>
      <c r="AQI501" s="59"/>
      <c r="AQJ501" s="59"/>
      <c r="AQK501" s="59"/>
      <c r="AQL501" s="59"/>
      <c r="AQM501" s="59"/>
      <c r="AQN501" s="59"/>
      <c r="AQO501" s="59"/>
      <c r="AQP501" s="59"/>
      <c r="AQQ501" s="59"/>
      <c r="AQR501" s="59"/>
      <c r="AQS501" s="59"/>
      <c r="AQT501" s="59"/>
      <c r="AQU501" s="59"/>
      <c r="AQV501" s="59"/>
      <c r="AQW501" s="59"/>
      <c r="AQX501" s="59"/>
      <c r="AQY501" s="59"/>
      <c r="AQZ501" s="59"/>
      <c r="ARA501" s="59"/>
      <c r="ARB501" s="59"/>
      <c r="ARC501" s="59"/>
      <c r="ARD501" s="59"/>
      <c r="ARE501" s="59"/>
      <c r="ARF501" s="59"/>
      <c r="ARG501" s="59"/>
      <c r="ARH501" s="59"/>
      <c r="ARI501" s="59"/>
      <c r="ARJ501" s="59"/>
      <c r="ARK501" s="59"/>
      <c r="ARL501" s="59"/>
      <c r="ARM501" s="59"/>
      <c r="ARN501" s="59"/>
      <c r="ARO501" s="59"/>
      <c r="ARP501" s="59"/>
      <c r="ARQ501" s="59"/>
      <c r="ARR501" s="59"/>
      <c r="ARS501" s="59"/>
      <c r="ART501" s="59"/>
      <c r="ARU501" s="59"/>
      <c r="ARV501" s="59"/>
      <c r="ARW501" s="59"/>
      <c r="ARX501" s="59"/>
      <c r="ARY501" s="59"/>
      <c r="ARZ501" s="59"/>
      <c r="ASA501" s="59"/>
      <c r="ASB501" s="59"/>
      <c r="ASC501" s="59"/>
      <c r="ASD501" s="59"/>
      <c r="ASE501" s="59"/>
      <c r="ASF501" s="59"/>
      <c r="ASG501" s="59"/>
      <c r="ASH501" s="59"/>
      <c r="ASI501" s="59"/>
      <c r="ASJ501" s="59"/>
      <c r="ASK501" s="59"/>
      <c r="ASL501" s="59"/>
      <c r="ASM501" s="59"/>
      <c r="ASN501" s="59"/>
      <c r="ASO501" s="59"/>
      <c r="ASP501" s="59"/>
      <c r="ASQ501" s="59"/>
      <c r="ASR501" s="59"/>
      <c r="ASS501" s="59"/>
      <c r="AST501" s="59"/>
      <c r="ASU501" s="59"/>
      <c r="ASV501" s="59"/>
      <c r="ASW501" s="59"/>
      <c r="ASX501" s="59"/>
      <c r="ASY501" s="59"/>
      <c r="ASZ501" s="59"/>
      <c r="ATA501" s="59"/>
      <c r="ATB501" s="59"/>
      <c r="ATC501" s="59"/>
      <c r="ATD501" s="59"/>
      <c r="ATE501" s="59"/>
      <c r="ATF501" s="59"/>
      <c r="ATG501" s="59"/>
      <c r="ATH501" s="59"/>
      <c r="ATI501" s="59"/>
      <c r="ATJ501" s="59"/>
      <c r="ATK501" s="59"/>
      <c r="ATL501" s="59"/>
      <c r="ATM501" s="59"/>
      <c r="ATN501" s="59"/>
      <c r="ATO501" s="59"/>
      <c r="ATP501" s="59"/>
      <c r="ATQ501" s="59"/>
      <c r="ATR501" s="59"/>
      <c r="ATS501" s="59"/>
      <c r="ATT501" s="59"/>
      <c r="ATU501" s="59"/>
      <c r="ATV501" s="59"/>
      <c r="ATW501" s="59"/>
      <c r="ATX501" s="59"/>
      <c r="ATY501" s="59"/>
      <c r="ATZ501" s="59"/>
      <c r="AUA501" s="59"/>
      <c r="AUB501" s="59"/>
      <c r="AUC501" s="59"/>
      <c r="AUD501" s="59"/>
      <c r="AUE501" s="59"/>
      <c r="AUF501" s="59"/>
      <c r="AUG501" s="59"/>
      <c r="AUH501" s="59"/>
      <c r="AUI501" s="59"/>
      <c r="AUJ501" s="59"/>
      <c r="AUK501" s="59"/>
      <c r="AUL501" s="59"/>
      <c r="AUM501" s="59"/>
      <c r="AUN501" s="59"/>
      <c r="AUO501" s="59"/>
      <c r="AUP501" s="59"/>
      <c r="AUQ501" s="59"/>
      <c r="AUR501" s="59"/>
      <c r="AUS501" s="59"/>
      <c r="AUT501" s="59"/>
      <c r="AUU501" s="59"/>
      <c r="AUV501" s="59"/>
      <c r="AUW501" s="59"/>
      <c r="AUX501" s="59"/>
      <c r="AUY501" s="59"/>
      <c r="AUZ501" s="59"/>
      <c r="AVA501" s="59"/>
      <c r="AVB501" s="59"/>
      <c r="AVC501" s="59"/>
      <c r="AVD501" s="59"/>
      <c r="AVE501" s="59"/>
      <c r="AVF501" s="59"/>
      <c r="AVG501" s="59"/>
      <c r="AVH501" s="59"/>
      <c r="AVI501" s="59"/>
      <c r="AVJ501" s="59"/>
      <c r="AVK501" s="59"/>
      <c r="AVL501" s="59"/>
      <c r="AVM501" s="59"/>
      <c r="AVN501" s="59"/>
      <c r="AVO501" s="59"/>
      <c r="AVP501" s="59"/>
      <c r="AVQ501" s="59"/>
      <c r="AVR501" s="59"/>
      <c r="AVS501" s="59"/>
      <c r="AVT501" s="59"/>
      <c r="AVU501" s="59"/>
      <c r="AVV501" s="59"/>
      <c r="AVW501" s="59"/>
      <c r="AVX501" s="59"/>
      <c r="AVY501" s="59"/>
      <c r="AVZ501" s="59"/>
      <c r="AWA501" s="59"/>
      <c r="AWB501" s="59"/>
      <c r="AWC501" s="59"/>
      <c r="AWD501" s="59"/>
      <c r="AWE501" s="59"/>
      <c r="AWF501" s="59"/>
      <c r="AWG501" s="59"/>
      <c r="AWH501" s="59"/>
      <c r="AWI501" s="59"/>
      <c r="AWJ501" s="59"/>
      <c r="AWK501" s="59"/>
      <c r="AWL501" s="59"/>
      <c r="AWM501" s="59"/>
      <c r="AWN501" s="59"/>
      <c r="AWO501" s="59"/>
      <c r="AWP501" s="59"/>
      <c r="AWQ501" s="59"/>
      <c r="AWR501" s="59"/>
      <c r="AWS501" s="59"/>
      <c r="AWT501" s="59"/>
      <c r="AWU501" s="59"/>
      <c r="AWV501" s="59"/>
      <c r="AWW501" s="59"/>
      <c r="AWX501" s="59"/>
      <c r="AWY501" s="59"/>
      <c r="AWZ501" s="59"/>
      <c r="AXA501" s="59"/>
      <c r="AXB501" s="59"/>
      <c r="AXC501" s="59"/>
      <c r="AXD501" s="59"/>
      <c r="AXE501" s="59"/>
      <c r="AXF501" s="59"/>
      <c r="AXG501" s="59"/>
      <c r="AXH501" s="59"/>
      <c r="AXI501" s="59"/>
      <c r="AXJ501" s="59"/>
      <c r="AXK501" s="59"/>
      <c r="AXL501" s="59"/>
      <c r="AXM501" s="59"/>
      <c r="AXN501" s="59"/>
      <c r="AXO501" s="59"/>
      <c r="AXP501" s="59"/>
      <c r="AXQ501" s="59"/>
      <c r="AXR501" s="59"/>
      <c r="AXS501" s="59"/>
      <c r="AXT501" s="59"/>
      <c r="AXU501" s="59"/>
      <c r="AXV501" s="59"/>
      <c r="AXW501" s="59"/>
      <c r="AXX501" s="59"/>
      <c r="AXY501" s="59"/>
      <c r="AXZ501" s="59"/>
      <c r="AYA501" s="59"/>
      <c r="AYB501" s="59"/>
      <c r="AYC501" s="59"/>
      <c r="AYD501" s="59"/>
      <c r="AYE501" s="59"/>
      <c r="AYF501" s="59"/>
      <c r="AYG501" s="59"/>
      <c r="AYH501" s="59"/>
      <c r="AYI501" s="59"/>
      <c r="AYJ501" s="59"/>
      <c r="AYK501" s="59"/>
      <c r="AYL501" s="59"/>
      <c r="AYM501" s="59"/>
      <c r="AYN501" s="59"/>
      <c r="AYO501" s="59"/>
      <c r="AYP501" s="59"/>
      <c r="AYQ501" s="59"/>
      <c r="AYR501" s="59"/>
      <c r="AYS501" s="59"/>
      <c r="AYT501" s="59"/>
      <c r="AYU501" s="59"/>
      <c r="AYV501" s="59"/>
      <c r="AYW501" s="59"/>
      <c r="AYX501" s="59"/>
      <c r="AYY501" s="59"/>
      <c r="AYZ501" s="59"/>
      <c r="AZA501" s="59"/>
      <c r="AZB501" s="59"/>
      <c r="AZC501" s="59"/>
      <c r="AZD501" s="59"/>
      <c r="AZE501" s="59"/>
      <c r="AZF501" s="59"/>
      <c r="AZG501" s="59"/>
      <c r="AZH501" s="59"/>
      <c r="AZI501" s="59"/>
      <c r="AZJ501" s="59"/>
      <c r="AZK501" s="59"/>
      <c r="AZL501" s="59"/>
      <c r="AZM501" s="59"/>
      <c r="AZN501" s="59"/>
      <c r="AZO501" s="59"/>
      <c r="AZP501" s="59"/>
      <c r="AZQ501" s="59"/>
      <c r="AZR501" s="59"/>
      <c r="AZS501" s="59"/>
      <c r="AZT501" s="59"/>
      <c r="AZU501" s="59"/>
      <c r="AZV501" s="59"/>
      <c r="AZW501" s="59"/>
      <c r="AZX501" s="59"/>
      <c r="AZY501" s="59"/>
      <c r="AZZ501" s="59"/>
      <c r="BAA501" s="59"/>
      <c r="BAB501" s="59"/>
      <c r="BAC501" s="59"/>
      <c r="BAD501" s="59"/>
      <c r="BAE501" s="59"/>
      <c r="BAF501" s="59"/>
      <c r="BAG501" s="59"/>
      <c r="BAH501" s="59"/>
      <c r="BAI501" s="59"/>
      <c r="BAJ501" s="59"/>
      <c r="BAK501" s="59"/>
      <c r="BAL501" s="59"/>
      <c r="BAM501" s="59"/>
      <c r="BAN501" s="59"/>
      <c r="BAO501" s="59"/>
      <c r="BAP501" s="59"/>
      <c r="BAQ501" s="59"/>
      <c r="BAR501" s="59"/>
      <c r="BAS501" s="59"/>
      <c r="BAT501" s="59"/>
      <c r="BAU501" s="59"/>
      <c r="BAV501" s="59"/>
      <c r="BAW501" s="59"/>
      <c r="BAX501" s="59"/>
      <c r="BAY501" s="59"/>
      <c r="BAZ501" s="59"/>
      <c r="BBA501" s="59"/>
      <c r="BBB501" s="59"/>
      <c r="BBC501" s="59"/>
      <c r="BBD501" s="59"/>
      <c r="BBE501" s="59"/>
      <c r="BBF501" s="59"/>
      <c r="BBG501" s="59"/>
      <c r="BBH501" s="59"/>
      <c r="BBI501" s="59"/>
      <c r="BBJ501" s="59"/>
      <c r="BBK501" s="59"/>
      <c r="BBL501" s="59"/>
      <c r="BBM501" s="59"/>
      <c r="BBN501" s="59"/>
      <c r="BBO501" s="59"/>
      <c r="BBP501" s="59"/>
      <c r="BBQ501" s="59"/>
      <c r="BBR501" s="59"/>
      <c r="BBS501" s="59"/>
      <c r="BBT501" s="59"/>
      <c r="BBU501" s="59"/>
      <c r="BBV501" s="59"/>
      <c r="BBW501" s="59"/>
      <c r="BBX501" s="59"/>
      <c r="BBY501" s="59"/>
      <c r="BBZ501" s="59"/>
      <c r="BCA501" s="59"/>
      <c r="BCB501" s="59"/>
      <c r="BCC501" s="59"/>
      <c r="BCD501" s="59"/>
      <c r="BCE501" s="59"/>
      <c r="BCF501" s="59"/>
      <c r="BCG501" s="59"/>
      <c r="BCH501" s="59"/>
      <c r="BCI501" s="59"/>
      <c r="BCJ501" s="59"/>
      <c r="BCK501" s="59"/>
      <c r="BCL501" s="59"/>
      <c r="BCM501" s="59"/>
      <c r="BCN501" s="59"/>
      <c r="BCO501" s="59"/>
      <c r="BCP501" s="59"/>
      <c r="BCQ501" s="59"/>
      <c r="BCR501" s="59"/>
      <c r="BCS501" s="59"/>
      <c r="BCT501" s="59"/>
      <c r="BCU501" s="59"/>
      <c r="BCV501" s="59"/>
      <c r="BCW501" s="59"/>
      <c r="BCX501" s="59"/>
      <c r="BCY501" s="59"/>
      <c r="BCZ501" s="59"/>
      <c r="BDA501" s="59"/>
      <c r="BDB501" s="59"/>
      <c r="BDC501" s="59"/>
      <c r="BDD501" s="59"/>
      <c r="BDE501" s="59"/>
      <c r="BDF501" s="59"/>
      <c r="BDG501" s="59"/>
      <c r="BDH501" s="59"/>
      <c r="BDI501" s="59"/>
      <c r="BDJ501" s="59"/>
      <c r="BDK501" s="59"/>
      <c r="BDL501" s="59"/>
      <c r="BDM501" s="59"/>
      <c r="BDN501" s="59"/>
      <c r="BDO501" s="59"/>
      <c r="BDP501" s="59"/>
      <c r="BDQ501" s="59"/>
      <c r="BDR501" s="59"/>
      <c r="BDS501" s="59"/>
      <c r="BDT501" s="59"/>
      <c r="BDU501" s="59"/>
      <c r="BDV501" s="59"/>
      <c r="BDW501" s="59"/>
      <c r="BDX501" s="59"/>
      <c r="BDY501" s="59"/>
      <c r="BDZ501" s="59"/>
      <c r="BEA501" s="59"/>
      <c r="BEB501" s="59"/>
      <c r="BEC501" s="59"/>
      <c r="BED501" s="59"/>
      <c r="BEE501" s="59"/>
      <c r="BEF501" s="59"/>
      <c r="BEG501" s="59"/>
      <c r="BEH501" s="59"/>
      <c r="BEI501" s="59"/>
      <c r="BEJ501" s="59"/>
      <c r="BEK501" s="59"/>
      <c r="BEL501" s="59"/>
      <c r="BEM501" s="59"/>
      <c r="BEN501" s="59"/>
      <c r="BEO501" s="59"/>
      <c r="BEP501" s="59"/>
      <c r="BEQ501" s="59"/>
      <c r="BER501" s="59"/>
      <c r="BES501" s="59"/>
      <c r="BET501" s="59"/>
      <c r="BEU501" s="59"/>
      <c r="BEV501" s="59"/>
      <c r="BEW501" s="59"/>
      <c r="BEX501" s="59"/>
      <c r="BEY501" s="59"/>
      <c r="BEZ501" s="59"/>
      <c r="BFA501" s="59"/>
      <c r="BFB501" s="59"/>
      <c r="BFC501" s="59"/>
      <c r="BFD501" s="59"/>
      <c r="BFE501" s="59"/>
      <c r="BFF501" s="59"/>
      <c r="BFG501" s="59"/>
      <c r="BFH501" s="59"/>
      <c r="BFI501" s="59"/>
      <c r="BFJ501" s="59"/>
      <c r="BFK501" s="59"/>
      <c r="BFL501" s="59"/>
      <c r="BFM501" s="59"/>
      <c r="BFN501" s="59"/>
      <c r="BFO501" s="59"/>
      <c r="BFP501" s="59"/>
      <c r="BFQ501" s="59"/>
      <c r="BFR501" s="59"/>
      <c r="BFS501" s="59"/>
      <c r="BFT501" s="59"/>
      <c r="BFU501" s="59"/>
      <c r="BFV501" s="59"/>
      <c r="BFW501" s="59"/>
      <c r="BFX501" s="59"/>
      <c r="BFY501" s="59"/>
      <c r="BFZ501" s="59"/>
      <c r="BGA501" s="59"/>
      <c r="BGB501" s="59"/>
      <c r="BGC501" s="59"/>
      <c r="BGD501" s="59"/>
      <c r="BGE501" s="59"/>
      <c r="BGF501" s="59"/>
      <c r="BGG501" s="59"/>
      <c r="BGH501" s="59"/>
      <c r="BGI501" s="59"/>
      <c r="BGJ501" s="59"/>
      <c r="BGK501" s="59"/>
      <c r="BGL501" s="59"/>
      <c r="BGM501" s="59"/>
      <c r="BGN501" s="59"/>
      <c r="BGO501" s="59"/>
      <c r="BGP501" s="59"/>
      <c r="BGQ501" s="59"/>
      <c r="BGR501" s="59"/>
      <c r="BGS501" s="59"/>
      <c r="BGT501" s="59"/>
      <c r="BGU501" s="59"/>
      <c r="BGV501" s="59"/>
      <c r="BGW501" s="59"/>
      <c r="BGX501" s="59"/>
      <c r="BGY501" s="59"/>
      <c r="BGZ501" s="59"/>
      <c r="BHA501" s="59"/>
      <c r="BHB501" s="59"/>
      <c r="BHC501" s="59"/>
      <c r="BHD501" s="59"/>
      <c r="BHE501" s="59"/>
      <c r="BHF501" s="59"/>
      <c r="BHG501" s="59"/>
      <c r="BHH501" s="59"/>
      <c r="BHI501" s="59"/>
      <c r="BHJ501" s="59"/>
      <c r="BHK501" s="59"/>
      <c r="BHL501" s="59"/>
      <c r="BHM501" s="59"/>
      <c r="BHN501" s="59"/>
      <c r="BHO501" s="59"/>
      <c r="BHP501" s="59"/>
      <c r="BHQ501" s="59"/>
      <c r="BHR501" s="59"/>
      <c r="BHS501" s="59"/>
      <c r="BHT501" s="59"/>
      <c r="BHU501" s="59"/>
      <c r="BHV501" s="59"/>
      <c r="BHW501" s="59"/>
      <c r="BHX501" s="59"/>
      <c r="BHY501" s="59"/>
      <c r="BHZ501" s="59"/>
      <c r="BIA501" s="59"/>
      <c r="BIB501" s="59"/>
      <c r="BIC501" s="59"/>
      <c r="BID501" s="59"/>
      <c r="BIE501" s="59"/>
      <c r="BIF501" s="59"/>
      <c r="BIG501" s="59"/>
      <c r="BIH501" s="59"/>
      <c r="BII501" s="59"/>
      <c r="BIJ501" s="59"/>
      <c r="BIK501" s="59"/>
      <c r="BIL501" s="59"/>
      <c r="BIM501" s="59"/>
      <c r="BIN501" s="59"/>
      <c r="BIO501" s="59"/>
      <c r="BIP501" s="59"/>
      <c r="BIQ501" s="59"/>
      <c r="BIR501" s="59"/>
      <c r="BIS501" s="59"/>
      <c r="BIT501" s="59"/>
      <c r="BIU501" s="59"/>
      <c r="BIV501" s="59"/>
      <c r="BIW501" s="59"/>
      <c r="BIX501" s="59"/>
      <c r="BIY501" s="59"/>
      <c r="BIZ501" s="59"/>
      <c r="BJA501" s="59"/>
      <c r="BJB501" s="59"/>
      <c r="BJC501" s="59"/>
      <c r="BJD501" s="59"/>
      <c r="BJE501" s="59"/>
      <c r="BJF501" s="59"/>
      <c r="BJG501" s="59"/>
      <c r="BJH501" s="59"/>
      <c r="BJI501" s="59"/>
      <c r="BJJ501" s="59"/>
      <c r="BJK501" s="59"/>
      <c r="BJL501" s="59"/>
      <c r="BJM501" s="59"/>
      <c r="BJN501" s="59"/>
      <c r="BJO501" s="59"/>
      <c r="BJP501" s="59"/>
      <c r="BJQ501" s="59"/>
      <c r="BJR501" s="59"/>
      <c r="BJS501" s="59"/>
      <c r="BJT501" s="59"/>
      <c r="BJU501" s="59"/>
      <c r="BJV501" s="59"/>
      <c r="BJW501" s="59"/>
      <c r="BJX501" s="59"/>
      <c r="BJY501" s="59"/>
      <c r="BJZ501" s="59"/>
      <c r="BKA501" s="59"/>
      <c r="BKB501" s="59"/>
      <c r="BKC501" s="59"/>
      <c r="BKD501" s="59"/>
      <c r="BKE501" s="59"/>
      <c r="BKF501" s="59"/>
      <c r="BKG501" s="59"/>
      <c r="BKH501" s="59"/>
      <c r="BKI501" s="59"/>
      <c r="BKJ501" s="59"/>
      <c r="BKK501" s="59"/>
      <c r="BKL501" s="59"/>
      <c r="BKM501" s="59"/>
      <c r="BKN501" s="59"/>
      <c r="BKO501" s="59"/>
      <c r="BKP501" s="59"/>
      <c r="BKQ501" s="59"/>
      <c r="BKR501" s="59"/>
      <c r="BKS501" s="59"/>
      <c r="BKT501" s="59"/>
      <c r="BKU501" s="59"/>
      <c r="BKV501" s="59"/>
      <c r="BKW501" s="59"/>
      <c r="BKX501" s="59"/>
      <c r="BKY501" s="59"/>
      <c r="BKZ501" s="59"/>
      <c r="BLA501" s="59"/>
      <c r="BLB501" s="59"/>
      <c r="BLC501" s="59"/>
      <c r="BLD501" s="59"/>
      <c r="BLE501" s="59"/>
      <c r="BLF501" s="59"/>
      <c r="BLG501" s="59"/>
      <c r="BLH501" s="59"/>
      <c r="BLI501" s="59"/>
      <c r="BLJ501" s="59"/>
      <c r="BLK501" s="59"/>
      <c r="BLL501" s="59"/>
      <c r="BLM501" s="59"/>
      <c r="BLN501" s="59"/>
      <c r="BLO501" s="59"/>
      <c r="BLP501" s="59"/>
      <c r="BLQ501" s="59"/>
      <c r="BLR501" s="59"/>
      <c r="BLS501" s="59"/>
      <c r="BLT501" s="59"/>
      <c r="BLU501" s="59"/>
      <c r="BLV501" s="59"/>
      <c r="BLW501" s="59"/>
      <c r="BLX501" s="59"/>
      <c r="BLY501" s="59"/>
      <c r="BLZ501" s="59"/>
      <c r="BMA501" s="59"/>
      <c r="BMB501" s="59"/>
      <c r="BMC501" s="59"/>
      <c r="BMD501" s="59"/>
      <c r="BME501" s="59"/>
      <c r="BMF501" s="59"/>
      <c r="BMG501" s="59"/>
      <c r="BMH501" s="59"/>
      <c r="BMI501" s="59"/>
      <c r="BMJ501" s="59"/>
      <c r="BMK501" s="59"/>
      <c r="BML501" s="59"/>
      <c r="BMM501" s="59"/>
      <c r="BMN501" s="59"/>
      <c r="BMO501" s="59"/>
      <c r="BMP501" s="59"/>
      <c r="BMQ501" s="59"/>
      <c r="BMR501" s="59"/>
      <c r="BMS501" s="59"/>
      <c r="BMT501" s="59"/>
      <c r="BMU501" s="59"/>
      <c r="BMV501" s="59"/>
      <c r="BMW501" s="59"/>
      <c r="BMX501" s="59"/>
      <c r="BMY501" s="59"/>
      <c r="BMZ501" s="59"/>
      <c r="BNA501" s="59"/>
      <c r="BNB501" s="59"/>
      <c r="BNC501" s="59"/>
      <c r="BND501" s="59"/>
      <c r="BNE501" s="59"/>
      <c r="BNF501" s="59"/>
      <c r="BNG501" s="59"/>
      <c r="BNH501" s="59"/>
      <c r="BNI501" s="59"/>
      <c r="BNJ501" s="59"/>
      <c r="BNK501" s="59"/>
      <c r="BNL501" s="59"/>
      <c r="BNM501" s="59"/>
      <c r="BNN501" s="59"/>
      <c r="BNO501" s="59"/>
      <c r="BNP501" s="59"/>
      <c r="BNQ501" s="59"/>
      <c r="BNR501" s="59"/>
      <c r="BNS501" s="59"/>
      <c r="BNT501" s="59"/>
      <c r="BNU501" s="59"/>
      <c r="BNV501" s="59"/>
      <c r="BNW501" s="59"/>
      <c r="BNX501" s="59"/>
      <c r="BNY501" s="59"/>
      <c r="BNZ501" s="59"/>
      <c r="BOA501" s="59"/>
      <c r="BOB501" s="59"/>
      <c r="BOC501" s="59"/>
      <c r="BOD501" s="59"/>
      <c r="BOE501" s="59"/>
      <c r="BOF501" s="59"/>
      <c r="BOG501" s="59"/>
      <c r="BOH501" s="59"/>
      <c r="BOI501" s="59"/>
      <c r="BOJ501" s="59"/>
      <c r="BOK501" s="59"/>
      <c r="BOL501" s="59"/>
      <c r="BOM501" s="59"/>
      <c r="BON501" s="59"/>
      <c r="BOO501" s="59"/>
      <c r="BOP501" s="59"/>
      <c r="BOQ501" s="59"/>
      <c r="BOR501" s="59"/>
      <c r="BOS501" s="59"/>
      <c r="BOT501" s="59"/>
      <c r="BOU501" s="59"/>
      <c r="BOV501" s="59"/>
      <c r="BOW501" s="59"/>
      <c r="BOX501" s="59"/>
      <c r="BOY501" s="59"/>
      <c r="BOZ501" s="59"/>
      <c r="BPA501" s="59"/>
      <c r="BPB501" s="59"/>
      <c r="BPC501" s="59"/>
      <c r="BPD501" s="59"/>
      <c r="BPE501" s="59"/>
      <c r="BPF501" s="59"/>
      <c r="BPG501" s="59"/>
      <c r="BPH501" s="59"/>
      <c r="BPI501" s="59"/>
      <c r="BPJ501" s="59"/>
      <c r="BPK501" s="59"/>
      <c r="BPL501" s="59"/>
      <c r="BPM501" s="59"/>
      <c r="BPN501" s="59"/>
      <c r="BPO501" s="59"/>
      <c r="BPP501" s="59"/>
      <c r="BPQ501" s="59"/>
      <c r="BPR501" s="59"/>
      <c r="BPS501" s="59"/>
      <c r="BPT501" s="59"/>
      <c r="BPU501" s="59"/>
      <c r="BPV501" s="59"/>
      <c r="BPW501" s="59"/>
      <c r="BPX501" s="59"/>
      <c r="BPY501" s="59"/>
      <c r="BPZ501" s="59"/>
      <c r="BQA501" s="59"/>
      <c r="BQB501" s="59"/>
      <c r="BQC501" s="59"/>
      <c r="BQD501" s="59"/>
      <c r="BQE501" s="59"/>
      <c r="BQF501" s="59"/>
      <c r="BQG501" s="59"/>
      <c r="BQH501" s="59"/>
      <c r="BQI501" s="59"/>
      <c r="BQJ501" s="59"/>
      <c r="BQK501" s="59"/>
      <c r="BQL501" s="59"/>
      <c r="BQM501" s="59"/>
      <c r="BQN501" s="59"/>
      <c r="BQO501" s="59"/>
      <c r="BQP501" s="59"/>
      <c r="BQQ501" s="59"/>
      <c r="BQR501" s="59"/>
      <c r="BQS501" s="59"/>
      <c r="BQT501" s="59"/>
      <c r="BQU501" s="59"/>
      <c r="BQV501" s="59"/>
      <c r="BQW501" s="59"/>
      <c r="BQX501" s="59"/>
      <c r="BQY501" s="59"/>
      <c r="BQZ501" s="59"/>
      <c r="BRA501" s="59"/>
      <c r="BRB501" s="59"/>
      <c r="BRC501" s="59"/>
      <c r="BRD501" s="59"/>
      <c r="BRE501" s="59"/>
      <c r="BRF501" s="59"/>
      <c r="BRG501" s="59"/>
      <c r="BRH501" s="59"/>
      <c r="BRI501" s="59"/>
      <c r="BRJ501" s="59"/>
      <c r="BRK501" s="59"/>
      <c r="BRL501" s="59"/>
      <c r="BRM501" s="59"/>
      <c r="BRN501" s="59"/>
      <c r="BRO501" s="59"/>
      <c r="BRP501" s="59"/>
      <c r="BRQ501" s="59"/>
      <c r="BRR501" s="59"/>
      <c r="BRS501" s="59"/>
      <c r="BRT501" s="59"/>
      <c r="BRU501" s="59"/>
      <c r="BRV501" s="59"/>
      <c r="BRW501" s="59"/>
      <c r="BRX501" s="59"/>
      <c r="BRY501" s="59"/>
      <c r="BRZ501" s="59"/>
      <c r="BSA501" s="59"/>
      <c r="BSB501" s="59"/>
      <c r="BSC501" s="59"/>
      <c r="BSD501" s="59"/>
      <c r="BSE501" s="59"/>
      <c r="BSF501" s="59"/>
      <c r="BSG501" s="59"/>
      <c r="BSH501" s="59"/>
      <c r="BSI501" s="59"/>
      <c r="BSJ501" s="59"/>
      <c r="BSK501" s="59"/>
      <c r="BSL501" s="59"/>
      <c r="BSM501" s="59"/>
      <c r="BSN501" s="59"/>
      <c r="BSO501" s="59"/>
      <c r="BSP501" s="59"/>
      <c r="BSQ501" s="59"/>
      <c r="BSR501" s="59"/>
      <c r="BSS501" s="59"/>
      <c r="BST501" s="59"/>
      <c r="BSU501" s="59"/>
      <c r="BSV501" s="59"/>
      <c r="BSW501" s="59"/>
      <c r="BSX501" s="59"/>
      <c r="BSY501" s="59"/>
      <c r="BSZ501" s="59"/>
      <c r="BTA501" s="59"/>
      <c r="BTB501" s="59"/>
      <c r="BTC501" s="59"/>
      <c r="BTD501" s="59"/>
      <c r="BTE501" s="59"/>
      <c r="BTF501" s="59"/>
      <c r="BTG501" s="59"/>
      <c r="BTH501" s="59"/>
      <c r="BTI501" s="59"/>
      <c r="BTJ501" s="59"/>
      <c r="BTK501" s="59"/>
      <c r="BTL501" s="59"/>
      <c r="BTM501" s="59"/>
      <c r="BTN501" s="59"/>
      <c r="BTO501" s="59"/>
      <c r="BTP501" s="59"/>
      <c r="BTQ501" s="59"/>
      <c r="BTR501" s="59"/>
      <c r="BTS501" s="59"/>
      <c r="BTT501" s="59"/>
      <c r="BTU501" s="59"/>
      <c r="BTV501" s="59"/>
      <c r="BTW501" s="59"/>
      <c r="BTX501" s="59"/>
      <c r="BTY501" s="59"/>
      <c r="BTZ501" s="59"/>
      <c r="BUA501" s="59"/>
      <c r="BUB501" s="59"/>
      <c r="BUC501" s="59"/>
      <c r="BUD501" s="59"/>
      <c r="BUE501" s="59"/>
      <c r="BUF501" s="59"/>
      <c r="BUG501" s="59"/>
      <c r="BUH501" s="59"/>
      <c r="BUI501" s="59"/>
      <c r="BUJ501" s="59"/>
      <c r="BUK501" s="59"/>
      <c r="BUL501" s="59"/>
      <c r="BUM501" s="59"/>
      <c r="BUN501" s="59"/>
      <c r="BUO501" s="59"/>
      <c r="BUP501" s="59"/>
      <c r="BUQ501" s="59"/>
      <c r="BUR501" s="59"/>
      <c r="BUS501" s="59"/>
      <c r="BUT501" s="59"/>
      <c r="BUU501" s="59"/>
      <c r="BUV501" s="59"/>
      <c r="BUW501" s="59"/>
      <c r="BUX501" s="59"/>
      <c r="BUY501" s="59"/>
      <c r="BUZ501" s="59"/>
      <c r="BVA501" s="59"/>
      <c r="BVB501" s="59"/>
      <c r="BVC501" s="59"/>
      <c r="BVD501" s="59"/>
      <c r="BVE501" s="59"/>
      <c r="BVF501" s="59"/>
      <c r="BVG501" s="59"/>
      <c r="BVH501" s="59"/>
      <c r="BVI501" s="59"/>
      <c r="BVJ501" s="59"/>
      <c r="BVK501" s="59"/>
      <c r="BVL501" s="59"/>
      <c r="BVM501" s="59"/>
      <c r="BVN501" s="59"/>
      <c r="BVO501" s="59"/>
      <c r="BVP501" s="59"/>
      <c r="BVQ501" s="59"/>
      <c r="BVR501" s="59"/>
      <c r="BVS501" s="59"/>
      <c r="BVT501" s="59"/>
      <c r="BVU501" s="59"/>
      <c r="BVV501" s="59"/>
      <c r="BVW501" s="59"/>
      <c r="BVX501" s="59"/>
      <c r="BVY501" s="59"/>
      <c r="BVZ501" s="59"/>
      <c r="BWA501" s="59"/>
      <c r="BWB501" s="59"/>
      <c r="BWC501" s="59"/>
      <c r="BWD501" s="59"/>
      <c r="BWE501" s="59"/>
      <c r="BWF501" s="59"/>
      <c r="BWG501" s="59"/>
      <c r="BWH501" s="59"/>
      <c r="BWI501" s="59"/>
      <c r="BWJ501" s="59"/>
      <c r="BWK501" s="59"/>
      <c r="BWL501" s="59"/>
      <c r="BWM501" s="59"/>
      <c r="BWN501" s="59"/>
      <c r="BWO501" s="59"/>
      <c r="BWP501" s="59"/>
      <c r="BWQ501" s="59"/>
      <c r="BWR501" s="59"/>
      <c r="BWS501" s="59"/>
      <c r="BWT501" s="59"/>
      <c r="BWU501" s="59"/>
      <c r="BWV501" s="59"/>
      <c r="BWW501" s="59"/>
      <c r="BWX501" s="59"/>
      <c r="BWY501" s="59"/>
      <c r="BWZ501" s="59"/>
      <c r="BXA501" s="59"/>
      <c r="BXB501" s="59"/>
      <c r="BXC501" s="59"/>
      <c r="BXD501" s="59"/>
      <c r="BXE501" s="59"/>
      <c r="BXF501" s="59"/>
      <c r="BXG501" s="59"/>
      <c r="BXH501" s="59"/>
      <c r="BXI501" s="59"/>
      <c r="BXJ501" s="59"/>
      <c r="BXK501" s="59"/>
      <c r="BXL501" s="59"/>
      <c r="BXM501" s="59"/>
      <c r="BXN501" s="59"/>
      <c r="BXO501" s="59"/>
      <c r="BXP501" s="59"/>
      <c r="BXQ501" s="59"/>
      <c r="BXR501" s="59"/>
      <c r="BXS501" s="59"/>
      <c r="BXT501" s="59"/>
      <c r="BXU501" s="59"/>
      <c r="BXV501" s="59"/>
      <c r="BXW501" s="59"/>
      <c r="BXX501" s="59"/>
      <c r="BXY501" s="59"/>
      <c r="BXZ501" s="59"/>
      <c r="BYA501" s="59"/>
      <c r="BYB501" s="59"/>
      <c r="BYC501" s="59"/>
      <c r="BYD501" s="59"/>
      <c r="BYE501" s="59"/>
      <c r="BYF501" s="59"/>
      <c r="BYG501" s="59"/>
      <c r="BYH501" s="59"/>
      <c r="BYI501" s="59"/>
      <c r="BYJ501" s="59"/>
      <c r="BYK501" s="59"/>
      <c r="BYL501" s="59"/>
      <c r="BYM501" s="59"/>
      <c r="BYN501" s="59"/>
      <c r="BYO501" s="59"/>
      <c r="BYP501" s="59"/>
      <c r="BYQ501" s="59"/>
      <c r="BYR501" s="59"/>
      <c r="BYS501" s="59"/>
      <c r="BYT501" s="59"/>
      <c r="BYU501" s="59"/>
      <c r="BYV501" s="59"/>
      <c r="BYW501" s="59"/>
      <c r="BYX501" s="59"/>
      <c r="BYY501" s="59"/>
      <c r="BYZ501" s="59"/>
      <c r="BZA501" s="59"/>
      <c r="BZB501" s="59"/>
      <c r="BZC501" s="59"/>
      <c r="BZD501" s="59"/>
      <c r="BZE501" s="59"/>
      <c r="BZF501" s="59"/>
      <c r="BZG501" s="59"/>
      <c r="BZH501" s="59"/>
      <c r="BZI501" s="59"/>
      <c r="BZJ501" s="59"/>
      <c r="BZK501" s="59"/>
      <c r="BZL501" s="59"/>
      <c r="BZM501" s="59"/>
      <c r="BZN501" s="59"/>
      <c r="BZO501" s="59"/>
      <c r="BZP501" s="59"/>
      <c r="BZQ501" s="59"/>
      <c r="BZR501" s="59"/>
      <c r="BZS501" s="59"/>
      <c r="BZT501" s="59"/>
      <c r="BZU501" s="59"/>
      <c r="BZV501" s="59"/>
      <c r="BZW501" s="59"/>
      <c r="BZX501" s="59"/>
      <c r="BZY501" s="59"/>
      <c r="BZZ501" s="59"/>
      <c r="CAA501" s="59"/>
      <c r="CAB501" s="59"/>
      <c r="CAC501" s="59"/>
      <c r="CAD501" s="59"/>
      <c r="CAE501" s="59"/>
      <c r="CAF501" s="59"/>
      <c r="CAG501" s="59"/>
      <c r="CAH501" s="59"/>
      <c r="CAI501" s="59"/>
      <c r="CAJ501" s="59"/>
      <c r="CAK501" s="59"/>
      <c r="CAL501" s="59"/>
      <c r="CAM501" s="59"/>
      <c r="CAN501" s="59"/>
      <c r="CAO501" s="59"/>
      <c r="CAP501" s="59"/>
      <c r="CAQ501" s="59"/>
      <c r="CAR501" s="59"/>
      <c r="CAS501" s="59"/>
      <c r="CAT501" s="59"/>
      <c r="CAU501" s="59"/>
      <c r="CAV501" s="59"/>
      <c r="CAW501" s="59"/>
      <c r="CAX501" s="59"/>
      <c r="CAY501" s="59"/>
      <c r="CAZ501" s="59"/>
      <c r="CBA501" s="59"/>
      <c r="CBB501" s="59"/>
      <c r="CBC501" s="59"/>
      <c r="CBD501" s="59"/>
      <c r="CBE501" s="59"/>
      <c r="CBF501" s="59"/>
      <c r="CBG501" s="59"/>
      <c r="CBH501" s="59"/>
      <c r="CBI501" s="59"/>
      <c r="CBJ501" s="59"/>
      <c r="CBK501" s="59"/>
      <c r="CBL501" s="59"/>
      <c r="CBM501" s="59"/>
      <c r="CBN501" s="59"/>
      <c r="CBO501" s="59"/>
      <c r="CBP501" s="59"/>
      <c r="CBQ501" s="59"/>
      <c r="CBR501" s="59"/>
      <c r="CBS501" s="59"/>
      <c r="CBT501" s="59"/>
      <c r="CBU501" s="59"/>
      <c r="CBV501" s="59"/>
      <c r="CBW501" s="59"/>
      <c r="CBX501" s="59"/>
      <c r="CBY501" s="59"/>
      <c r="CBZ501" s="59"/>
      <c r="CCA501" s="59"/>
      <c r="CCB501" s="59"/>
      <c r="CCC501" s="59"/>
      <c r="CCD501" s="59"/>
      <c r="CCE501" s="59"/>
      <c r="CCF501" s="59"/>
      <c r="CCG501" s="59"/>
      <c r="CCH501" s="59"/>
      <c r="CCI501" s="59"/>
      <c r="CCJ501" s="59"/>
      <c r="CCK501" s="59"/>
      <c r="CCL501" s="59"/>
      <c r="CCM501" s="59"/>
      <c r="CCN501" s="59"/>
      <c r="CCO501" s="59"/>
      <c r="CCP501" s="59"/>
      <c r="CCQ501" s="59"/>
      <c r="CCR501" s="59"/>
      <c r="CCS501" s="59"/>
      <c r="CCT501" s="59"/>
      <c r="CCU501" s="59"/>
      <c r="CCV501" s="59"/>
      <c r="CCW501" s="59"/>
      <c r="CCX501" s="59"/>
      <c r="CCY501" s="59"/>
      <c r="CCZ501" s="59"/>
      <c r="CDA501" s="59"/>
      <c r="CDB501" s="59"/>
      <c r="CDC501" s="59"/>
      <c r="CDD501" s="59"/>
      <c r="CDE501" s="59"/>
      <c r="CDF501" s="59"/>
      <c r="CDG501" s="59"/>
      <c r="CDH501" s="59"/>
      <c r="CDI501" s="59"/>
      <c r="CDJ501" s="59"/>
      <c r="CDK501" s="59"/>
      <c r="CDL501" s="59"/>
      <c r="CDM501" s="59"/>
      <c r="CDN501" s="59"/>
      <c r="CDO501" s="59"/>
      <c r="CDP501" s="59"/>
      <c r="CDQ501" s="59"/>
      <c r="CDR501" s="59"/>
      <c r="CDS501" s="59"/>
      <c r="CDT501" s="59"/>
      <c r="CDU501" s="59"/>
      <c r="CDV501" s="59"/>
      <c r="CDW501" s="59"/>
      <c r="CDX501" s="59"/>
      <c r="CDY501" s="59"/>
      <c r="CDZ501" s="59"/>
      <c r="CEA501" s="59"/>
      <c r="CEB501" s="59"/>
      <c r="CEC501" s="59"/>
      <c r="CED501" s="59"/>
      <c r="CEE501" s="59"/>
      <c r="CEF501" s="59"/>
      <c r="CEG501" s="59"/>
      <c r="CEH501" s="59"/>
      <c r="CEI501" s="59"/>
      <c r="CEJ501" s="59"/>
      <c r="CEK501" s="59"/>
      <c r="CEL501" s="59"/>
      <c r="CEM501" s="59"/>
      <c r="CEN501" s="59"/>
      <c r="CEO501" s="59"/>
      <c r="CEP501" s="59"/>
      <c r="CEQ501" s="59"/>
      <c r="CER501" s="59"/>
      <c r="CES501" s="59"/>
      <c r="CET501" s="59"/>
      <c r="CEU501" s="59"/>
      <c r="CEV501" s="59"/>
      <c r="CEW501" s="59"/>
      <c r="CEX501" s="59"/>
      <c r="CEY501" s="59"/>
      <c r="CEZ501" s="59"/>
      <c r="CFA501" s="59"/>
      <c r="CFB501" s="59"/>
      <c r="CFC501" s="59"/>
      <c r="CFD501" s="59"/>
      <c r="CFE501" s="59"/>
      <c r="CFF501" s="59"/>
      <c r="CFG501" s="59"/>
      <c r="CFH501" s="59"/>
      <c r="CFI501" s="59"/>
      <c r="CFJ501" s="59"/>
      <c r="CFK501" s="59"/>
      <c r="CFL501" s="59"/>
      <c r="CFM501" s="59"/>
      <c r="CFN501" s="59"/>
      <c r="CFO501" s="59"/>
      <c r="CFP501" s="59"/>
      <c r="CFQ501" s="59"/>
      <c r="CFR501" s="59"/>
      <c r="CFS501" s="59"/>
      <c r="CFT501" s="59"/>
      <c r="CFU501" s="59"/>
      <c r="CFV501" s="59"/>
      <c r="CFW501" s="59"/>
      <c r="CFX501" s="59"/>
      <c r="CFY501" s="59"/>
      <c r="CFZ501" s="59"/>
      <c r="CGA501" s="59"/>
      <c r="CGB501" s="59"/>
      <c r="CGC501" s="59"/>
      <c r="CGD501" s="59"/>
      <c r="CGE501" s="59"/>
      <c r="CGF501" s="59"/>
      <c r="CGG501" s="59"/>
      <c r="CGH501" s="59"/>
      <c r="CGI501" s="59"/>
      <c r="CGJ501" s="59"/>
      <c r="CGK501" s="59"/>
      <c r="CGL501" s="59"/>
      <c r="CGM501" s="59"/>
      <c r="CGN501" s="59"/>
      <c r="CGO501" s="59"/>
      <c r="CGP501" s="59"/>
      <c r="CGQ501" s="59"/>
      <c r="CGR501" s="59"/>
      <c r="CGS501" s="59"/>
      <c r="CGT501" s="59"/>
      <c r="CGU501" s="59"/>
      <c r="CGV501" s="59"/>
      <c r="CGW501" s="59"/>
      <c r="CGX501" s="59"/>
      <c r="CGY501" s="59"/>
      <c r="CGZ501" s="59"/>
      <c r="CHA501" s="59"/>
      <c r="CHB501" s="59"/>
      <c r="CHC501" s="59"/>
      <c r="CHD501" s="59"/>
      <c r="CHE501" s="59"/>
      <c r="CHF501" s="59"/>
      <c r="CHG501" s="59"/>
      <c r="CHH501" s="59"/>
      <c r="CHI501" s="59"/>
      <c r="CHJ501" s="59"/>
      <c r="CHK501" s="59"/>
      <c r="CHL501" s="59"/>
      <c r="CHM501" s="59"/>
      <c r="CHN501" s="59"/>
      <c r="CHO501" s="59"/>
      <c r="CHP501" s="59"/>
      <c r="CHQ501" s="59"/>
      <c r="CHR501" s="59"/>
      <c r="CHS501" s="59"/>
      <c r="CHT501" s="59"/>
      <c r="CHU501" s="59"/>
      <c r="CHV501" s="59"/>
      <c r="CHW501" s="59"/>
      <c r="CHX501" s="59"/>
      <c r="CHY501" s="59"/>
      <c r="CHZ501" s="59"/>
      <c r="CIA501" s="59"/>
      <c r="CIB501" s="59"/>
      <c r="CIC501" s="59"/>
      <c r="CID501" s="59"/>
      <c r="CIE501" s="59"/>
      <c r="CIF501" s="59"/>
      <c r="CIG501" s="59"/>
      <c r="CIH501" s="59"/>
      <c r="CII501" s="59"/>
      <c r="CIJ501" s="59"/>
      <c r="CIK501" s="59"/>
      <c r="CIL501" s="59"/>
      <c r="CIM501" s="59"/>
      <c r="CIN501" s="59"/>
      <c r="CIO501" s="59"/>
      <c r="CIP501" s="59"/>
      <c r="CIQ501" s="59"/>
      <c r="CIR501" s="59"/>
      <c r="CIS501" s="59"/>
      <c r="CIT501" s="59"/>
      <c r="CIU501" s="59"/>
      <c r="CIV501" s="59"/>
      <c r="CIW501" s="59"/>
      <c r="CIX501" s="59"/>
      <c r="CIY501" s="59"/>
      <c r="CIZ501" s="59"/>
      <c r="CJA501" s="59"/>
      <c r="CJB501" s="59"/>
      <c r="CJC501" s="59"/>
      <c r="CJD501" s="59"/>
      <c r="CJE501" s="59"/>
      <c r="CJF501" s="59"/>
      <c r="CJG501" s="59"/>
      <c r="CJH501" s="59"/>
      <c r="CJI501" s="59"/>
      <c r="CJJ501" s="59"/>
      <c r="CJK501" s="59"/>
      <c r="CJL501" s="59"/>
      <c r="CJM501" s="59"/>
      <c r="CJN501" s="59"/>
      <c r="CJO501" s="59"/>
      <c r="CJP501" s="59"/>
      <c r="CJQ501" s="59"/>
      <c r="CJR501" s="59"/>
      <c r="CJS501" s="59"/>
      <c r="CJT501" s="59"/>
      <c r="CJU501" s="59"/>
      <c r="CJV501" s="59"/>
      <c r="CJW501" s="59"/>
      <c r="CJX501" s="59"/>
      <c r="CJY501" s="59"/>
      <c r="CJZ501" s="59"/>
      <c r="CKA501" s="59"/>
      <c r="CKB501" s="59"/>
      <c r="CKC501" s="59"/>
      <c r="CKD501" s="59"/>
      <c r="CKE501" s="59"/>
      <c r="CKF501" s="59"/>
      <c r="CKG501" s="59"/>
      <c r="CKH501" s="59"/>
      <c r="CKI501" s="59"/>
      <c r="CKJ501" s="59"/>
      <c r="CKK501" s="59"/>
      <c r="CKL501" s="59"/>
      <c r="CKM501" s="59"/>
      <c r="CKN501" s="59"/>
      <c r="CKO501" s="59"/>
      <c r="CKP501" s="59"/>
      <c r="CKQ501" s="59"/>
      <c r="CKR501" s="59"/>
      <c r="CKS501" s="59"/>
      <c r="CKT501" s="59"/>
      <c r="CKU501" s="59"/>
      <c r="CKV501" s="59"/>
      <c r="CKW501" s="59"/>
      <c r="CKX501" s="59"/>
      <c r="CKY501" s="59"/>
      <c r="CKZ501" s="59"/>
      <c r="CLA501" s="59"/>
      <c r="CLB501" s="59"/>
      <c r="CLC501" s="59"/>
      <c r="CLD501" s="59"/>
      <c r="CLE501" s="59"/>
      <c r="CLF501" s="59"/>
      <c r="CLG501" s="59"/>
      <c r="CLH501" s="59"/>
      <c r="CLI501" s="59"/>
      <c r="CLJ501" s="59"/>
      <c r="CLK501" s="59"/>
      <c r="CLL501" s="59"/>
      <c r="CLM501" s="59"/>
      <c r="CLN501" s="59"/>
      <c r="CLO501" s="59"/>
      <c r="CLP501" s="59"/>
      <c r="CLQ501" s="59"/>
      <c r="CLR501" s="59"/>
      <c r="CLS501" s="59"/>
      <c r="CLT501" s="59"/>
      <c r="CLU501" s="59"/>
      <c r="CLV501" s="59"/>
      <c r="CLW501" s="59"/>
      <c r="CLX501" s="59"/>
      <c r="CLY501" s="59"/>
      <c r="CLZ501" s="59"/>
      <c r="CMA501" s="59"/>
      <c r="CMB501" s="59"/>
      <c r="CMC501" s="59"/>
      <c r="CMD501" s="59"/>
      <c r="CME501" s="59"/>
      <c r="CMF501" s="59"/>
      <c r="CMG501" s="59"/>
      <c r="CMH501" s="59"/>
      <c r="CMI501" s="59"/>
      <c r="CMJ501" s="59"/>
      <c r="CMK501" s="59"/>
      <c r="CML501" s="59"/>
      <c r="CMM501" s="59"/>
      <c r="CMN501" s="59"/>
      <c r="CMO501" s="59"/>
      <c r="CMP501" s="59"/>
      <c r="CMQ501" s="59"/>
      <c r="CMR501" s="59"/>
      <c r="CMS501" s="59"/>
      <c r="CMT501" s="59"/>
      <c r="CMU501" s="59"/>
      <c r="CMV501" s="59"/>
      <c r="CMW501" s="59"/>
      <c r="CMX501" s="59"/>
      <c r="CMY501" s="59"/>
      <c r="CMZ501" s="59"/>
      <c r="CNA501" s="59"/>
      <c r="CNB501" s="59"/>
      <c r="CNC501" s="59"/>
      <c r="CND501" s="59"/>
      <c r="CNE501" s="59"/>
      <c r="CNF501" s="59"/>
      <c r="CNG501" s="59"/>
      <c r="CNH501" s="59"/>
      <c r="CNI501" s="59"/>
      <c r="CNJ501" s="59"/>
      <c r="CNK501" s="59"/>
      <c r="CNL501" s="59"/>
      <c r="CNM501" s="59"/>
      <c r="CNN501" s="59"/>
      <c r="CNO501" s="59"/>
      <c r="CNP501" s="59"/>
      <c r="CNQ501" s="59"/>
      <c r="CNR501" s="59"/>
      <c r="CNS501" s="59"/>
      <c r="CNT501" s="59"/>
      <c r="CNU501" s="59"/>
      <c r="CNV501" s="59"/>
      <c r="CNW501" s="59"/>
      <c r="CNX501" s="59"/>
      <c r="CNY501" s="59"/>
      <c r="CNZ501" s="59"/>
      <c r="COA501" s="59"/>
      <c r="COB501" s="59"/>
      <c r="COC501" s="59"/>
      <c r="COD501" s="59"/>
      <c r="COE501" s="59"/>
      <c r="COF501" s="59"/>
      <c r="COG501" s="59"/>
      <c r="COH501" s="59"/>
      <c r="COI501" s="59"/>
      <c r="COJ501" s="59"/>
      <c r="COK501" s="59"/>
      <c r="COL501" s="59"/>
      <c r="COM501" s="59"/>
      <c r="CON501" s="59"/>
      <c r="COO501" s="59"/>
      <c r="COP501" s="59"/>
      <c r="COQ501" s="59"/>
      <c r="COR501" s="59"/>
      <c r="COS501" s="59"/>
      <c r="COT501" s="59"/>
      <c r="COU501" s="59"/>
      <c r="COV501" s="59"/>
      <c r="COW501" s="59"/>
      <c r="COX501" s="59"/>
      <c r="COY501" s="59"/>
      <c r="COZ501" s="59"/>
      <c r="CPA501" s="59"/>
      <c r="CPB501" s="59"/>
      <c r="CPC501" s="59"/>
      <c r="CPD501" s="59"/>
      <c r="CPE501" s="59"/>
      <c r="CPF501" s="59"/>
      <c r="CPG501" s="59"/>
      <c r="CPH501" s="59"/>
      <c r="CPI501" s="59"/>
      <c r="CPJ501" s="59"/>
      <c r="CPK501" s="59"/>
      <c r="CPL501" s="59"/>
      <c r="CPM501" s="59"/>
      <c r="CPN501" s="59"/>
      <c r="CPO501" s="59"/>
      <c r="CPP501" s="59"/>
      <c r="CPQ501" s="59"/>
      <c r="CPR501" s="59"/>
      <c r="CPS501" s="59"/>
      <c r="CPT501" s="59"/>
      <c r="CPU501" s="59"/>
      <c r="CPV501" s="59"/>
      <c r="CPW501" s="59"/>
      <c r="CPX501" s="59"/>
      <c r="CPY501" s="59"/>
      <c r="CPZ501" s="59"/>
      <c r="CQA501" s="59"/>
      <c r="CQB501" s="59"/>
      <c r="CQC501" s="59"/>
      <c r="CQD501" s="59"/>
      <c r="CQE501" s="59"/>
      <c r="CQF501" s="59"/>
      <c r="CQG501" s="59"/>
      <c r="CQH501" s="59"/>
      <c r="CQI501" s="59"/>
      <c r="CQJ501" s="59"/>
      <c r="CQK501" s="59"/>
      <c r="CQL501" s="59"/>
      <c r="CQM501" s="59"/>
      <c r="CQN501" s="59"/>
      <c r="CQO501" s="59"/>
      <c r="CQP501" s="59"/>
      <c r="CQQ501" s="59"/>
      <c r="CQR501" s="59"/>
      <c r="CQS501" s="59"/>
      <c r="CQT501" s="59"/>
      <c r="CQU501" s="59"/>
      <c r="CQV501" s="59"/>
      <c r="CQW501" s="59"/>
      <c r="CQX501" s="59"/>
      <c r="CQY501" s="59"/>
      <c r="CQZ501" s="59"/>
      <c r="CRA501" s="59"/>
      <c r="CRB501" s="59"/>
      <c r="CRC501" s="59"/>
      <c r="CRD501" s="59"/>
      <c r="CRE501" s="59"/>
      <c r="CRF501" s="59"/>
      <c r="CRG501" s="59"/>
      <c r="CRH501" s="59"/>
      <c r="CRI501" s="59"/>
      <c r="CRJ501" s="59"/>
      <c r="CRK501" s="59"/>
      <c r="CRL501" s="59"/>
      <c r="CRM501" s="59"/>
      <c r="CRN501" s="59"/>
      <c r="CRO501" s="59"/>
      <c r="CRP501" s="59"/>
      <c r="CRQ501" s="59"/>
      <c r="CRR501" s="59"/>
      <c r="CRS501" s="59"/>
      <c r="CRT501" s="59"/>
      <c r="CRU501" s="59"/>
      <c r="CRV501" s="59"/>
      <c r="CRW501" s="59"/>
      <c r="CRX501" s="59"/>
      <c r="CRY501" s="59"/>
      <c r="CRZ501" s="59"/>
      <c r="CSA501" s="59"/>
      <c r="CSB501" s="59"/>
      <c r="CSC501" s="59"/>
      <c r="CSD501" s="59"/>
      <c r="CSE501" s="59"/>
      <c r="CSF501" s="59"/>
      <c r="CSG501" s="59"/>
      <c r="CSH501" s="59"/>
      <c r="CSI501" s="59"/>
      <c r="CSJ501" s="59"/>
      <c r="CSK501" s="59"/>
      <c r="CSL501" s="59"/>
      <c r="CSM501" s="59"/>
      <c r="CSN501" s="59"/>
      <c r="CSO501" s="59"/>
      <c r="CSP501" s="59"/>
      <c r="CSQ501" s="59"/>
      <c r="CSR501" s="59"/>
      <c r="CSS501" s="59"/>
      <c r="CST501" s="59"/>
      <c r="CSU501" s="59"/>
      <c r="CSV501" s="59"/>
      <c r="CSW501" s="59"/>
      <c r="CSX501" s="59"/>
      <c r="CSY501" s="59"/>
      <c r="CSZ501" s="59"/>
      <c r="CTA501" s="59"/>
      <c r="CTB501" s="59"/>
      <c r="CTC501" s="59"/>
      <c r="CTD501" s="59"/>
      <c r="CTE501" s="59"/>
      <c r="CTF501" s="59"/>
      <c r="CTG501" s="59"/>
      <c r="CTH501" s="59"/>
      <c r="CTI501" s="59"/>
      <c r="CTJ501" s="59"/>
      <c r="CTK501" s="59"/>
      <c r="CTL501" s="59"/>
      <c r="CTM501" s="59"/>
      <c r="CTN501" s="59"/>
      <c r="CTO501" s="59"/>
      <c r="CTP501" s="59"/>
      <c r="CTQ501" s="59"/>
      <c r="CTR501" s="59"/>
      <c r="CTS501" s="59"/>
      <c r="CTT501" s="59"/>
      <c r="CTU501" s="59"/>
      <c r="CTV501" s="59"/>
      <c r="CTW501" s="59"/>
      <c r="CTX501" s="59"/>
      <c r="CTY501" s="59"/>
      <c r="CTZ501" s="59"/>
      <c r="CUA501" s="59"/>
      <c r="CUB501" s="59"/>
      <c r="CUC501" s="59"/>
      <c r="CUD501" s="59"/>
      <c r="CUE501" s="59"/>
      <c r="CUF501" s="59"/>
      <c r="CUG501" s="59"/>
      <c r="CUH501" s="59"/>
      <c r="CUI501" s="59"/>
      <c r="CUJ501" s="59"/>
      <c r="CUK501" s="59"/>
      <c r="CUL501" s="59"/>
      <c r="CUM501" s="59"/>
      <c r="CUN501" s="59"/>
      <c r="CUO501" s="59"/>
      <c r="CUP501" s="59"/>
      <c r="CUQ501" s="59"/>
      <c r="CUR501" s="59"/>
      <c r="CUS501" s="59"/>
      <c r="CUT501" s="59"/>
      <c r="CUU501" s="59"/>
      <c r="CUV501" s="59"/>
      <c r="CUW501" s="59"/>
      <c r="CUX501" s="59"/>
      <c r="CUY501" s="59"/>
      <c r="CUZ501" s="59"/>
      <c r="CVA501" s="59"/>
      <c r="CVB501" s="59"/>
      <c r="CVC501" s="59"/>
      <c r="CVD501" s="59"/>
      <c r="CVE501" s="59"/>
      <c r="CVF501" s="59"/>
      <c r="CVG501" s="59"/>
      <c r="CVH501" s="59"/>
      <c r="CVI501" s="59"/>
      <c r="CVJ501" s="59"/>
      <c r="CVK501" s="59"/>
      <c r="CVL501" s="59"/>
      <c r="CVM501" s="59"/>
      <c r="CVN501" s="59"/>
      <c r="CVO501" s="59"/>
      <c r="CVP501" s="59"/>
      <c r="CVQ501" s="59"/>
      <c r="CVR501" s="59"/>
      <c r="CVS501" s="59"/>
      <c r="CVT501" s="59"/>
      <c r="CVU501" s="59"/>
      <c r="CVV501" s="59"/>
      <c r="CVW501" s="59"/>
      <c r="CVX501" s="59"/>
      <c r="CVY501" s="59"/>
      <c r="CVZ501" s="59"/>
      <c r="CWA501" s="59"/>
      <c r="CWB501" s="59"/>
      <c r="CWC501" s="59"/>
      <c r="CWD501" s="59"/>
      <c r="CWE501" s="59"/>
      <c r="CWF501" s="59"/>
      <c r="CWG501" s="59"/>
      <c r="CWH501" s="59"/>
      <c r="CWI501" s="59"/>
      <c r="CWJ501" s="59"/>
      <c r="CWK501" s="59"/>
      <c r="CWL501" s="59"/>
      <c r="CWM501" s="59"/>
      <c r="CWN501" s="59"/>
      <c r="CWO501" s="59"/>
      <c r="CWP501" s="59"/>
      <c r="CWQ501" s="59"/>
      <c r="CWR501" s="59"/>
      <c r="CWS501" s="59"/>
      <c r="CWT501" s="59"/>
      <c r="CWU501" s="59"/>
      <c r="CWV501" s="59"/>
      <c r="CWW501" s="59"/>
      <c r="CWX501" s="59"/>
      <c r="CWY501" s="59"/>
      <c r="CWZ501" s="59"/>
      <c r="CXA501" s="59"/>
      <c r="CXB501" s="59"/>
      <c r="CXC501" s="59"/>
      <c r="CXD501" s="59"/>
      <c r="CXE501" s="59"/>
      <c r="CXF501" s="59"/>
      <c r="CXG501" s="59"/>
      <c r="CXH501" s="59"/>
      <c r="CXI501" s="59"/>
      <c r="CXJ501" s="59"/>
      <c r="CXK501" s="59"/>
      <c r="CXL501" s="59"/>
      <c r="CXM501" s="59"/>
      <c r="CXN501" s="59"/>
      <c r="CXO501" s="59"/>
      <c r="CXP501" s="59"/>
      <c r="CXQ501" s="59"/>
      <c r="CXR501" s="59"/>
      <c r="CXS501" s="59"/>
      <c r="CXT501" s="59"/>
      <c r="CXU501" s="59"/>
      <c r="CXV501" s="59"/>
      <c r="CXW501" s="59"/>
      <c r="CXX501" s="59"/>
      <c r="CXY501" s="59"/>
      <c r="CXZ501" s="59"/>
      <c r="CYA501" s="59"/>
      <c r="CYB501" s="59"/>
      <c r="CYC501" s="59"/>
      <c r="CYD501" s="59"/>
      <c r="CYE501" s="59"/>
      <c r="CYF501" s="59"/>
      <c r="CYG501" s="59"/>
      <c r="CYH501" s="59"/>
      <c r="CYI501" s="59"/>
      <c r="CYJ501" s="59"/>
      <c r="CYK501" s="59"/>
      <c r="CYL501" s="59"/>
      <c r="CYM501" s="59"/>
      <c r="CYN501" s="59"/>
      <c r="CYO501" s="59"/>
      <c r="CYP501" s="59"/>
      <c r="CYQ501" s="59"/>
      <c r="CYR501" s="59"/>
      <c r="CYS501" s="59"/>
      <c r="CYT501" s="59"/>
      <c r="CYU501" s="59"/>
      <c r="CYV501" s="59"/>
      <c r="CYW501" s="59"/>
      <c r="CYX501" s="59"/>
      <c r="CYY501" s="59"/>
      <c r="CYZ501" s="59"/>
      <c r="CZA501" s="59"/>
      <c r="CZB501" s="59"/>
      <c r="CZC501" s="59"/>
      <c r="CZD501" s="59"/>
      <c r="CZE501" s="59"/>
      <c r="CZF501" s="59"/>
      <c r="CZG501" s="59"/>
      <c r="CZH501" s="59"/>
      <c r="CZI501" s="59"/>
      <c r="CZJ501" s="59"/>
      <c r="CZK501" s="59"/>
      <c r="CZL501" s="59"/>
      <c r="CZM501" s="59"/>
      <c r="CZN501" s="59"/>
      <c r="CZO501" s="59"/>
      <c r="CZP501" s="59"/>
      <c r="CZQ501" s="59"/>
      <c r="CZR501" s="59"/>
      <c r="CZS501" s="59"/>
      <c r="CZT501" s="59"/>
      <c r="CZU501" s="59"/>
      <c r="CZV501" s="59"/>
      <c r="CZW501" s="59"/>
      <c r="CZX501" s="59"/>
      <c r="CZY501" s="59"/>
      <c r="CZZ501" s="59"/>
      <c r="DAA501" s="59"/>
      <c r="DAB501" s="59"/>
      <c r="DAC501" s="59"/>
      <c r="DAD501" s="59"/>
      <c r="DAE501" s="59"/>
      <c r="DAF501" s="59"/>
      <c r="DAG501" s="59"/>
      <c r="DAH501" s="59"/>
      <c r="DAI501" s="59"/>
      <c r="DAJ501" s="59"/>
      <c r="DAK501" s="59"/>
      <c r="DAL501" s="59"/>
      <c r="DAM501" s="59"/>
      <c r="DAN501" s="59"/>
      <c r="DAO501" s="59"/>
      <c r="DAP501" s="59"/>
      <c r="DAQ501" s="59"/>
      <c r="DAR501" s="59"/>
      <c r="DAS501" s="59"/>
      <c r="DAT501" s="59"/>
      <c r="DAU501" s="59"/>
      <c r="DAV501" s="59"/>
      <c r="DAW501" s="59"/>
      <c r="DAX501" s="59"/>
      <c r="DAY501" s="59"/>
      <c r="DAZ501" s="59"/>
      <c r="DBA501" s="59"/>
      <c r="DBB501" s="59"/>
      <c r="DBC501" s="59"/>
      <c r="DBD501" s="59"/>
      <c r="DBE501" s="59"/>
      <c r="DBF501" s="59"/>
      <c r="DBG501" s="59"/>
      <c r="DBH501" s="59"/>
      <c r="DBI501" s="59"/>
      <c r="DBJ501" s="59"/>
      <c r="DBK501" s="59"/>
      <c r="DBL501" s="59"/>
      <c r="DBM501" s="59"/>
      <c r="DBN501" s="59"/>
      <c r="DBO501" s="59"/>
      <c r="DBP501" s="59"/>
      <c r="DBQ501" s="59"/>
      <c r="DBR501" s="59"/>
      <c r="DBS501" s="59"/>
      <c r="DBT501" s="59"/>
      <c r="DBU501" s="59"/>
      <c r="DBV501" s="59"/>
      <c r="DBW501" s="59"/>
      <c r="DBX501" s="59"/>
      <c r="DBY501" s="59"/>
      <c r="DBZ501" s="59"/>
      <c r="DCA501" s="59"/>
      <c r="DCB501" s="59"/>
      <c r="DCC501" s="59"/>
      <c r="DCD501" s="59"/>
      <c r="DCE501" s="59"/>
      <c r="DCF501" s="59"/>
      <c r="DCG501" s="59"/>
      <c r="DCH501" s="59"/>
      <c r="DCI501" s="59"/>
      <c r="DCJ501" s="59"/>
      <c r="DCK501" s="59"/>
      <c r="DCL501" s="59"/>
      <c r="DCM501" s="59"/>
      <c r="DCN501" s="59"/>
      <c r="DCO501" s="59"/>
      <c r="DCP501" s="59"/>
      <c r="DCQ501" s="59"/>
      <c r="DCR501" s="59"/>
      <c r="DCS501" s="59"/>
      <c r="DCT501" s="59"/>
      <c r="DCU501" s="59"/>
      <c r="DCV501" s="59"/>
      <c r="DCW501" s="59"/>
      <c r="DCX501" s="59"/>
      <c r="DCY501" s="59"/>
      <c r="DCZ501" s="59"/>
      <c r="DDA501" s="59"/>
      <c r="DDB501" s="59"/>
      <c r="DDC501" s="59"/>
      <c r="DDD501" s="59"/>
      <c r="DDE501" s="59"/>
      <c r="DDF501" s="59"/>
      <c r="DDG501" s="59"/>
      <c r="DDH501" s="59"/>
      <c r="DDI501" s="59"/>
      <c r="DDJ501" s="59"/>
      <c r="DDK501" s="59"/>
      <c r="DDL501" s="59"/>
      <c r="DDM501" s="59"/>
      <c r="DDN501" s="59"/>
      <c r="DDO501" s="59"/>
      <c r="DDP501" s="59"/>
      <c r="DDQ501" s="59"/>
      <c r="DDR501" s="59"/>
      <c r="DDS501" s="59"/>
      <c r="DDT501" s="59"/>
      <c r="DDU501" s="59"/>
      <c r="DDV501" s="59"/>
      <c r="DDW501" s="59"/>
      <c r="DDX501" s="59"/>
      <c r="DDY501" s="59"/>
      <c r="DDZ501" s="59"/>
      <c r="DEA501" s="59"/>
      <c r="DEB501" s="59"/>
      <c r="DEC501" s="59"/>
      <c r="DED501" s="59"/>
      <c r="DEE501" s="59"/>
      <c r="DEF501" s="59"/>
      <c r="DEG501" s="59"/>
      <c r="DEH501" s="59"/>
      <c r="DEI501" s="59"/>
      <c r="DEJ501" s="59"/>
      <c r="DEK501" s="59"/>
      <c r="DEL501" s="59"/>
      <c r="DEM501" s="59"/>
      <c r="DEN501" s="59"/>
      <c r="DEO501" s="59"/>
      <c r="DEP501" s="59"/>
      <c r="DEQ501" s="59"/>
      <c r="DER501" s="59"/>
      <c r="DES501" s="59"/>
      <c r="DET501" s="59"/>
      <c r="DEU501" s="59"/>
      <c r="DEV501" s="59"/>
      <c r="DEW501" s="59"/>
      <c r="DEX501" s="59"/>
      <c r="DEY501" s="59"/>
      <c r="DEZ501" s="59"/>
      <c r="DFA501" s="59"/>
      <c r="DFB501" s="59"/>
      <c r="DFC501" s="59"/>
      <c r="DFD501" s="59"/>
      <c r="DFE501" s="59"/>
      <c r="DFF501" s="59"/>
      <c r="DFG501" s="59"/>
      <c r="DFH501" s="59"/>
      <c r="DFI501" s="59"/>
      <c r="DFJ501" s="59"/>
      <c r="DFK501" s="59"/>
      <c r="DFL501" s="59"/>
      <c r="DFM501" s="59"/>
      <c r="DFN501" s="59"/>
      <c r="DFO501" s="59"/>
      <c r="DFP501" s="59"/>
      <c r="DFQ501" s="59"/>
      <c r="DFR501" s="59"/>
      <c r="DFS501" s="59"/>
      <c r="DFT501" s="59"/>
      <c r="DFU501" s="59"/>
      <c r="DFV501" s="59"/>
      <c r="DFW501" s="59"/>
      <c r="DFX501" s="59"/>
      <c r="DFY501" s="59"/>
      <c r="DFZ501" s="59"/>
      <c r="DGA501" s="59"/>
      <c r="DGB501" s="59"/>
      <c r="DGC501" s="59"/>
      <c r="DGD501" s="59"/>
      <c r="DGE501" s="59"/>
      <c r="DGF501" s="59"/>
      <c r="DGG501" s="59"/>
      <c r="DGH501" s="59"/>
      <c r="DGI501" s="59"/>
      <c r="DGJ501" s="59"/>
      <c r="DGK501" s="59"/>
      <c r="DGL501" s="59"/>
      <c r="DGM501" s="59"/>
      <c r="DGN501" s="59"/>
      <c r="DGO501" s="59"/>
      <c r="DGP501" s="59"/>
      <c r="DGQ501" s="59"/>
      <c r="DGR501" s="59"/>
      <c r="DGS501" s="59"/>
      <c r="DGT501" s="59"/>
      <c r="DGU501" s="59"/>
      <c r="DGV501" s="59"/>
      <c r="DGW501" s="59"/>
      <c r="DGX501" s="59"/>
      <c r="DGY501" s="59"/>
      <c r="DGZ501" s="59"/>
      <c r="DHA501" s="59"/>
      <c r="DHB501" s="59"/>
      <c r="DHC501" s="59"/>
      <c r="DHD501" s="59"/>
      <c r="DHE501" s="59"/>
      <c r="DHF501" s="59"/>
      <c r="DHG501" s="59"/>
      <c r="DHH501" s="59"/>
      <c r="DHI501" s="59"/>
      <c r="DHJ501" s="59"/>
      <c r="DHK501" s="59"/>
      <c r="DHL501" s="59"/>
      <c r="DHM501" s="59"/>
      <c r="DHN501" s="59"/>
      <c r="DHO501" s="59"/>
      <c r="DHP501" s="59"/>
      <c r="DHQ501" s="59"/>
      <c r="DHR501" s="59"/>
      <c r="DHS501" s="59"/>
      <c r="DHT501" s="59"/>
      <c r="DHU501" s="59"/>
      <c r="DHV501" s="59"/>
      <c r="DHW501" s="59"/>
      <c r="DHX501" s="59"/>
      <c r="DHY501" s="59"/>
      <c r="DHZ501" s="59"/>
      <c r="DIA501" s="59"/>
      <c r="DIB501" s="59"/>
      <c r="DIC501" s="59"/>
      <c r="DID501" s="59"/>
      <c r="DIE501" s="59"/>
      <c r="DIF501" s="59"/>
      <c r="DIG501" s="59"/>
      <c r="DIH501" s="59"/>
      <c r="DII501" s="59"/>
      <c r="DIJ501" s="59"/>
      <c r="DIK501" s="59"/>
      <c r="DIL501" s="59"/>
      <c r="DIM501" s="59"/>
      <c r="DIN501" s="59"/>
      <c r="DIO501" s="59"/>
      <c r="DIP501" s="59"/>
      <c r="DIQ501" s="59"/>
      <c r="DIR501" s="59"/>
      <c r="DIS501" s="59"/>
      <c r="DIT501" s="59"/>
      <c r="DIU501" s="59"/>
      <c r="DIV501" s="59"/>
      <c r="DIW501" s="59"/>
      <c r="DIX501" s="59"/>
      <c r="DIY501" s="59"/>
      <c r="DIZ501" s="59"/>
      <c r="DJA501" s="59"/>
      <c r="DJB501" s="59"/>
      <c r="DJC501" s="59"/>
      <c r="DJD501" s="59"/>
      <c r="DJE501" s="59"/>
      <c r="DJF501" s="59"/>
      <c r="DJG501" s="59"/>
      <c r="DJH501" s="59"/>
      <c r="DJI501" s="59"/>
      <c r="DJJ501" s="59"/>
      <c r="DJK501" s="59"/>
      <c r="DJL501" s="59"/>
      <c r="DJM501" s="59"/>
      <c r="DJN501" s="59"/>
      <c r="DJO501" s="59"/>
      <c r="DJP501" s="59"/>
      <c r="DJQ501" s="59"/>
      <c r="DJR501" s="59"/>
      <c r="DJS501" s="59"/>
      <c r="DJT501" s="59"/>
      <c r="DJU501" s="59"/>
      <c r="DJV501" s="59"/>
      <c r="DJW501" s="59"/>
      <c r="DJX501" s="59"/>
      <c r="DJY501" s="59"/>
      <c r="DJZ501" s="59"/>
      <c r="DKA501" s="59"/>
      <c r="DKB501" s="59"/>
      <c r="DKC501" s="59"/>
      <c r="DKD501" s="59"/>
      <c r="DKE501" s="59"/>
      <c r="DKF501" s="59"/>
      <c r="DKG501" s="59"/>
      <c r="DKH501" s="59"/>
      <c r="DKI501" s="59"/>
      <c r="DKJ501" s="59"/>
      <c r="DKK501" s="59"/>
      <c r="DKL501" s="59"/>
      <c r="DKM501" s="59"/>
      <c r="DKN501" s="59"/>
      <c r="DKO501" s="59"/>
      <c r="DKP501" s="59"/>
      <c r="DKQ501" s="59"/>
      <c r="DKR501" s="59"/>
      <c r="DKS501" s="59"/>
      <c r="DKT501" s="59"/>
      <c r="DKU501" s="59"/>
      <c r="DKV501" s="59"/>
      <c r="DKW501" s="59"/>
      <c r="DKX501" s="59"/>
      <c r="DKY501" s="59"/>
      <c r="DKZ501" s="59"/>
      <c r="DLA501" s="59"/>
      <c r="DLB501" s="59"/>
      <c r="DLC501" s="59"/>
      <c r="DLD501" s="59"/>
      <c r="DLE501" s="59"/>
      <c r="DLF501" s="59"/>
      <c r="DLG501" s="59"/>
      <c r="DLH501" s="59"/>
      <c r="DLI501" s="59"/>
      <c r="DLJ501" s="59"/>
      <c r="DLK501" s="59"/>
      <c r="DLL501" s="59"/>
      <c r="DLM501" s="59"/>
      <c r="DLN501" s="59"/>
      <c r="DLO501" s="59"/>
      <c r="DLP501" s="59"/>
      <c r="DLQ501" s="59"/>
      <c r="DLR501" s="59"/>
      <c r="DLS501" s="59"/>
      <c r="DLT501" s="59"/>
      <c r="DLU501" s="59"/>
      <c r="DLV501" s="59"/>
      <c r="DLW501" s="59"/>
      <c r="DLX501" s="59"/>
      <c r="DLY501" s="59"/>
      <c r="DLZ501" s="59"/>
      <c r="DMA501" s="59"/>
      <c r="DMB501" s="59"/>
      <c r="DMC501" s="59"/>
      <c r="DMD501" s="59"/>
      <c r="DME501" s="59"/>
      <c r="DMF501" s="59"/>
      <c r="DMG501" s="59"/>
      <c r="DMH501" s="59"/>
      <c r="DMI501" s="59"/>
      <c r="DMJ501" s="59"/>
      <c r="DMK501" s="59"/>
      <c r="DML501" s="59"/>
      <c r="DMM501" s="59"/>
      <c r="DMN501" s="59"/>
      <c r="DMO501" s="59"/>
      <c r="DMP501" s="59"/>
      <c r="DMQ501" s="59"/>
      <c r="DMR501" s="59"/>
      <c r="DMS501" s="59"/>
      <c r="DMT501" s="59"/>
      <c r="DMU501" s="59"/>
      <c r="DMV501" s="59"/>
      <c r="DMW501" s="59"/>
      <c r="DMX501" s="59"/>
      <c r="DMY501" s="59"/>
      <c r="DMZ501" s="59"/>
      <c r="DNA501" s="59"/>
      <c r="DNB501" s="59"/>
      <c r="DNC501" s="59"/>
      <c r="DND501" s="59"/>
      <c r="DNE501" s="59"/>
      <c r="DNF501" s="59"/>
      <c r="DNG501" s="59"/>
      <c r="DNH501" s="59"/>
      <c r="DNI501" s="59"/>
      <c r="DNJ501" s="59"/>
      <c r="DNK501" s="59"/>
      <c r="DNL501" s="59"/>
      <c r="DNM501" s="59"/>
      <c r="DNN501" s="59"/>
      <c r="DNO501" s="59"/>
      <c r="DNP501" s="59"/>
      <c r="DNQ501" s="59"/>
      <c r="DNR501" s="59"/>
      <c r="DNS501" s="59"/>
      <c r="DNT501" s="59"/>
      <c r="DNU501" s="59"/>
      <c r="DNV501" s="59"/>
      <c r="DNW501" s="59"/>
      <c r="DNX501" s="59"/>
      <c r="DNY501" s="59"/>
      <c r="DNZ501" s="59"/>
      <c r="DOA501" s="59"/>
      <c r="DOB501" s="59"/>
      <c r="DOC501" s="59"/>
      <c r="DOD501" s="59"/>
      <c r="DOE501" s="59"/>
      <c r="DOF501" s="59"/>
      <c r="DOG501" s="59"/>
      <c r="DOH501" s="59"/>
      <c r="DOI501" s="59"/>
      <c r="DOJ501" s="59"/>
      <c r="DOK501" s="59"/>
      <c r="DOL501" s="59"/>
      <c r="DOM501" s="59"/>
      <c r="DON501" s="59"/>
      <c r="DOO501" s="59"/>
      <c r="DOP501" s="59"/>
      <c r="DOQ501" s="59"/>
      <c r="DOR501" s="59"/>
      <c r="DOS501" s="59"/>
      <c r="DOT501" s="59"/>
      <c r="DOU501" s="59"/>
      <c r="DOV501" s="59"/>
      <c r="DOW501" s="59"/>
      <c r="DOX501" s="59"/>
      <c r="DOY501" s="59"/>
      <c r="DOZ501" s="59"/>
      <c r="DPA501" s="59"/>
      <c r="DPB501" s="59"/>
      <c r="DPC501" s="59"/>
      <c r="DPD501" s="59"/>
      <c r="DPE501" s="59"/>
      <c r="DPF501" s="59"/>
      <c r="DPG501" s="59"/>
      <c r="DPH501" s="59"/>
      <c r="DPI501" s="59"/>
      <c r="DPJ501" s="59"/>
      <c r="DPK501" s="59"/>
      <c r="DPL501" s="59"/>
      <c r="DPM501" s="59"/>
      <c r="DPN501" s="59"/>
      <c r="DPO501" s="59"/>
      <c r="DPP501" s="59"/>
      <c r="DPQ501" s="59"/>
      <c r="DPR501" s="59"/>
      <c r="DPS501" s="59"/>
      <c r="DPT501" s="59"/>
      <c r="DPU501" s="59"/>
      <c r="DPV501" s="59"/>
      <c r="DPW501" s="59"/>
      <c r="DPX501" s="59"/>
      <c r="DPY501" s="59"/>
      <c r="DPZ501" s="59"/>
      <c r="DQA501" s="59"/>
      <c r="DQB501" s="59"/>
      <c r="DQC501" s="59"/>
      <c r="DQD501" s="59"/>
      <c r="DQE501" s="59"/>
      <c r="DQF501" s="59"/>
      <c r="DQG501" s="59"/>
      <c r="DQH501" s="59"/>
      <c r="DQI501" s="59"/>
      <c r="DQJ501" s="59"/>
      <c r="DQK501" s="59"/>
      <c r="DQL501" s="59"/>
      <c r="DQM501" s="59"/>
      <c r="DQN501" s="59"/>
      <c r="DQO501" s="59"/>
      <c r="DQP501" s="59"/>
      <c r="DQQ501" s="59"/>
      <c r="DQR501" s="59"/>
      <c r="DQS501" s="59"/>
      <c r="DQT501" s="59"/>
      <c r="DQU501" s="59"/>
      <c r="DQV501" s="59"/>
      <c r="DQW501" s="59"/>
      <c r="DQX501" s="59"/>
      <c r="DQY501" s="59"/>
      <c r="DQZ501" s="59"/>
      <c r="DRA501" s="59"/>
      <c r="DRB501" s="59"/>
      <c r="DRC501" s="59"/>
      <c r="DRD501" s="59"/>
      <c r="DRE501" s="59"/>
      <c r="DRF501" s="59"/>
      <c r="DRG501" s="59"/>
      <c r="DRH501" s="59"/>
      <c r="DRI501" s="59"/>
      <c r="DRJ501" s="59"/>
      <c r="DRK501" s="59"/>
      <c r="DRL501" s="59"/>
      <c r="DRM501" s="59"/>
      <c r="DRN501" s="59"/>
      <c r="DRO501" s="59"/>
      <c r="DRP501" s="59"/>
      <c r="DRQ501" s="59"/>
      <c r="DRR501" s="59"/>
      <c r="DRS501" s="59"/>
      <c r="DRT501" s="59"/>
      <c r="DRU501" s="59"/>
      <c r="DRV501" s="59"/>
      <c r="DRW501" s="59"/>
      <c r="DRX501" s="59"/>
      <c r="DRY501" s="59"/>
      <c r="DRZ501" s="59"/>
      <c r="DSA501" s="59"/>
      <c r="DSB501" s="59"/>
      <c r="DSC501" s="59"/>
      <c r="DSD501" s="59"/>
      <c r="DSE501" s="59"/>
      <c r="DSF501" s="59"/>
      <c r="DSG501" s="59"/>
      <c r="DSH501" s="59"/>
      <c r="DSI501" s="59"/>
      <c r="DSJ501" s="59"/>
      <c r="DSK501" s="59"/>
      <c r="DSL501" s="59"/>
      <c r="DSM501" s="59"/>
      <c r="DSN501" s="59"/>
      <c r="DSO501" s="59"/>
      <c r="DSP501" s="59"/>
      <c r="DSQ501" s="59"/>
      <c r="DSR501" s="59"/>
      <c r="DSS501" s="59"/>
      <c r="DST501" s="59"/>
      <c r="DSU501" s="59"/>
      <c r="DSV501" s="59"/>
      <c r="DSW501" s="59"/>
      <c r="DSX501" s="59"/>
      <c r="DSY501" s="59"/>
      <c r="DSZ501" s="59"/>
      <c r="DTA501" s="59"/>
      <c r="DTB501" s="59"/>
      <c r="DTC501" s="59"/>
      <c r="DTD501" s="59"/>
      <c r="DTE501" s="59"/>
      <c r="DTF501" s="59"/>
      <c r="DTG501" s="59"/>
      <c r="DTH501" s="59"/>
      <c r="DTI501" s="59"/>
      <c r="DTJ501" s="59"/>
      <c r="DTK501" s="59"/>
      <c r="DTL501" s="59"/>
      <c r="DTM501" s="59"/>
      <c r="DTN501" s="59"/>
      <c r="DTO501" s="59"/>
      <c r="DTP501" s="59"/>
      <c r="DTQ501" s="59"/>
      <c r="DTR501" s="59"/>
      <c r="DTS501" s="59"/>
      <c r="DTT501" s="59"/>
      <c r="DTU501" s="59"/>
      <c r="DTV501" s="59"/>
      <c r="DTW501" s="59"/>
      <c r="DTX501" s="59"/>
      <c r="DTY501" s="59"/>
      <c r="DTZ501" s="59"/>
      <c r="DUA501" s="59"/>
      <c r="DUB501" s="59"/>
      <c r="DUC501" s="59"/>
      <c r="DUD501" s="59"/>
      <c r="DUE501" s="59"/>
      <c r="DUF501" s="59"/>
      <c r="DUG501" s="59"/>
      <c r="DUH501" s="59"/>
      <c r="DUI501" s="59"/>
      <c r="DUJ501" s="59"/>
      <c r="DUK501" s="59"/>
      <c r="DUL501" s="59"/>
      <c r="DUM501" s="59"/>
      <c r="DUN501" s="59"/>
      <c r="DUO501" s="59"/>
      <c r="DUP501" s="59"/>
      <c r="DUQ501" s="59"/>
      <c r="DUR501" s="59"/>
      <c r="DUS501" s="59"/>
      <c r="DUT501" s="59"/>
      <c r="DUU501" s="59"/>
      <c r="DUV501" s="59"/>
      <c r="DUW501" s="59"/>
      <c r="DUX501" s="59"/>
      <c r="DUY501" s="59"/>
      <c r="DUZ501" s="59"/>
      <c r="DVA501" s="59"/>
      <c r="DVB501" s="59"/>
      <c r="DVC501" s="59"/>
      <c r="DVD501" s="59"/>
      <c r="DVE501" s="59"/>
      <c r="DVF501" s="59"/>
      <c r="DVG501" s="59"/>
      <c r="DVH501" s="59"/>
      <c r="DVI501" s="59"/>
      <c r="DVJ501" s="59"/>
      <c r="DVK501" s="59"/>
      <c r="DVL501" s="59"/>
      <c r="DVM501" s="59"/>
      <c r="DVN501" s="59"/>
      <c r="DVO501" s="59"/>
      <c r="DVP501" s="59"/>
      <c r="DVQ501" s="59"/>
      <c r="DVR501" s="59"/>
      <c r="DVS501" s="59"/>
      <c r="DVT501" s="59"/>
      <c r="DVU501" s="59"/>
      <c r="DVV501" s="59"/>
      <c r="DVW501" s="59"/>
      <c r="DVX501" s="59"/>
      <c r="DVY501" s="59"/>
      <c r="DVZ501" s="59"/>
      <c r="DWA501" s="59"/>
      <c r="DWB501" s="59"/>
      <c r="DWC501" s="59"/>
      <c r="DWD501" s="59"/>
      <c r="DWE501" s="59"/>
      <c r="DWF501" s="59"/>
      <c r="DWG501" s="59"/>
      <c r="DWH501" s="59"/>
      <c r="DWI501" s="59"/>
      <c r="DWJ501" s="59"/>
      <c r="DWK501" s="59"/>
      <c r="DWL501" s="59"/>
      <c r="DWM501" s="59"/>
      <c r="DWN501" s="59"/>
      <c r="DWO501" s="59"/>
      <c r="DWP501" s="59"/>
      <c r="DWQ501" s="59"/>
      <c r="DWR501" s="59"/>
      <c r="DWS501" s="59"/>
      <c r="DWT501" s="59"/>
      <c r="DWU501" s="59"/>
      <c r="DWV501" s="59"/>
      <c r="DWW501" s="59"/>
      <c r="DWX501" s="59"/>
      <c r="DWY501" s="59"/>
      <c r="DWZ501" s="59"/>
      <c r="DXA501" s="59"/>
      <c r="DXB501" s="59"/>
      <c r="DXC501" s="59"/>
      <c r="DXD501" s="59"/>
      <c r="DXE501" s="59"/>
      <c r="DXF501" s="59"/>
      <c r="DXG501" s="59"/>
      <c r="DXH501" s="59"/>
      <c r="DXI501" s="59"/>
      <c r="DXJ501" s="59"/>
      <c r="DXK501" s="59"/>
      <c r="DXL501" s="59"/>
      <c r="DXM501" s="59"/>
      <c r="DXN501" s="59"/>
      <c r="DXO501" s="59"/>
      <c r="DXP501" s="59"/>
      <c r="DXQ501" s="59"/>
      <c r="DXR501" s="59"/>
      <c r="DXS501" s="59"/>
      <c r="DXT501" s="59"/>
      <c r="DXU501" s="59"/>
      <c r="DXV501" s="59"/>
      <c r="DXW501" s="59"/>
      <c r="DXX501" s="59"/>
      <c r="DXY501" s="59"/>
      <c r="DXZ501" s="59"/>
      <c r="DYA501" s="59"/>
      <c r="DYB501" s="59"/>
      <c r="DYC501" s="59"/>
      <c r="DYD501" s="59"/>
      <c r="DYE501" s="59"/>
      <c r="DYF501" s="59"/>
      <c r="DYG501" s="59"/>
      <c r="DYH501" s="59"/>
      <c r="DYI501" s="59"/>
      <c r="DYJ501" s="59"/>
      <c r="DYK501" s="59"/>
      <c r="DYL501" s="59"/>
      <c r="DYM501" s="59"/>
      <c r="DYN501" s="59"/>
      <c r="DYO501" s="59"/>
      <c r="DYP501" s="59"/>
      <c r="DYQ501" s="59"/>
      <c r="DYR501" s="59"/>
      <c r="DYS501" s="59"/>
      <c r="DYT501" s="59"/>
      <c r="DYU501" s="59"/>
      <c r="DYV501" s="59"/>
      <c r="DYW501" s="59"/>
      <c r="DYX501" s="59"/>
      <c r="DYY501" s="59"/>
      <c r="DYZ501" s="59"/>
      <c r="DZA501" s="59"/>
      <c r="DZB501" s="59"/>
      <c r="DZC501" s="59"/>
      <c r="DZD501" s="59"/>
      <c r="DZE501" s="59"/>
      <c r="DZF501" s="59"/>
      <c r="DZG501" s="59"/>
      <c r="DZH501" s="59"/>
      <c r="DZI501" s="59"/>
      <c r="DZJ501" s="59"/>
      <c r="DZK501" s="59"/>
      <c r="DZL501" s="59"/>
      <c r="DZM501" s="59"/>
      <c r="DZN501" s="59"/>
      <c r="DZO501" s="59"/>
      <c r="DZP501" s="59"/>
      <c r="DZQ501" s="59"/>
      <c r="DZR501" s="59"/>
      <c r="DZS501" s="59"/>
      <c r="DZT501" s="59"/>
      <c r="DZU501" s="59"/>
      <c r="DZV501" s="59"/>
      <c r="DZW501" s="59"/>
      <c r="DZX501" s="59"/>
      <c r="DZY501" s="59"/>
      <c r="DZZ501" s="59"/>
      <c r="EAA501" s="59"/>
      <c r="EAB501" s="59"/>
      <c r="EAC501" s="59"/>
      <c r="EAD501" s="59"/>
      <c r="EAE501" s="59"/>
      <c r="EAF501" s="59"/>
      <c r="EAG501" s="59"/>
      <c r="EAH501" s="59"/>
      <c r="EAI501" s="59"/>
      <c r="EAJ501" s="59"/>
      <c r="EAK501" s="59"/>
      <c r="EAL501" s="59"/>
      <c r="EAM501" s="59"/>
      <c r="EAN501" s="59"/>
      <c r="EAO501" s="59"/>
      <c r="EAP501" s="59"/>
      <c r="EAQ501" s="59"/>
      <c r="EAR501" s="59"/>
      <c r="EAS501" s="59"/>
      <c r="EAT501" s="59"/>
      <c r="EAU501" s="59"/>
      <c r="EAV501" s="59"/>
      <c r="EAW501" s="59"/>
      <c r="EAX501" s="59"/>
      <c r="EAY501" s="59"/>
      <c r="EAZ501" s="59"/>
      <c r="EBA501" s="59"/>
      <c r="EBB501" s="59"/>
      <c r="EBC501" s="59"/>
      <c r="EBD501" s="59"/>
      <c r="EBE501" s="59"/>
      <c r="EBF501" s="59"/>
      <c r="EBG501" s="59"/>
      <c r="EBH501" s="59"/>
      <c r="EBI501" s="59"/>
      <c r="EBJ501" s="59"/>
      <c r="EBK501" s="59"/>
      <c r="EBL501" s="59"/>
      <c r="EBM501" s="59"/>
      <c r="EBN501" s="59"/>
      <c r="EBO501" s="59"/>
      <c r="EBP501" s="59"/>
      <c r="EBQ501" s="59"/>
      <c r="EBR501" s="59"/>
      <c r="EBS501" s="59"/>
      <c r="EBT501" s="59"/>
      <c r="EBU501" s="59"/>
      <c r="EBV501" s="59"/>
      <c r="EBW501" s="59"/>
      <c r="EBX501" s="59"/>
      <c r="EBY501" s="59"/>
      <c r="EBZ501" s="59"/>
      <c r="ECA501" s="59"/>
      <c r="ECB501" s="59"/>
      <c r="ECC501" s="59"/>
      <c r="ECD501" s="59"/>
      <c r="ECE501" s="59"/>
      <c r="ECF501" s="59"/>
      <c r="ECG501" s="59"/>
      <c r="ECH501" s="59"/>
      <c r="ECI501" s="59"/>
      <c r="ECJ501" s="59"/>
      <c r="ECK501" s="59"/>
      <c r="ECL501" s="59"/>
      <c r="ECM501" s="59"/>
      <c r="ECN501" s="59"/>
      <c r="ECO501" s="59"/>
      <c r="ECP501" s="59"/>
      <c r="ECQ501" s="59"/>
      <c r="ECR501" s="59"/>
      <c r="ECS501" s="59"/>
      <c r="ECT501" s="59"/>
      <c r="ECU501" s="59"/>
      <c r="ECV501" s="59"/>
      <c r="ECW501" s="59"/>
      <c r="ECX501" s="59"/>
      <c r="ECY501" s="59"/>
      <c r="ECZ501" s="59"/>
      <c r="EDA501" s="59"/>
      <c r="EDB501" s="59"/>
      <c r="EDC501" s="59"/>
      <c r="EDD501" s="59"/>
      <c r="EDE501" s="59"/>
      <c r="EDF501" s="59"/>
      <c r="EDG501" s="59"/>
      <c r="EDH501" s="59"/>
      <c r="EDI501" s="59"/>
      <c r="EDJ501" s="59"/>
      <c r="EDK501" s="59"/>
      <c r="EDL501" s="59"/>
      <c r="EDM501" s="59"/>
      <c r="EDN501" s="59"/>
      <c r="EDO501" s="59"/>
      <c r="EDP501" s="59"/>
      <c r="EDQ501" s="59"/>
      <c r="EDR501" s="59"/>
      <c r="EDS501" s="59"/>
      <c r="EDT501" s="59"/>
      <c r="EDU501" s="59"/>
      <c r="EDV501" s="59"/>
      <c r="EDW501" s="59"/>
      <c r="EDX501" s="59"/>
      <c r="EDY501" s="59"/>
      <c r="EDZ501" s="59"/>
      <c r="EEA501" s="59"/>
      <c r="EEB501" s="59"/>
      <c r="EEC501" s="59"/>
      <c r="EED501" s="59"/>
      <c r="EEE501" s="59"/>
      <c r="EEF501" s="59"/>
      <c r="EEG501" s="59"/>
      <c r="EEH501" s="59"/>
      <c r="EEI501" s="59"/>
      <c r="EEJ501" s="59"/>
      <c r="EEK501" s="59"/>
      <c r="EEL501" s="59"/>
      <c r="EEM501" s="59"/>
      <c r="EEN501" s="59"/>
      <c r="EEO501" s="59"/>
      <c r="EEP501" s="59"/>
      <c r="EEQ501" s="59"/>
      <c r="EER501" s="59"/>
      <c r="EES501" s="59"/>
      <c r="EET501" s="59"/>
      <c r="EEU501" s="59"/>
      <c r="EEV501" s="59"/>
      <c r="EEW501" s="59"/>
      <c r="EEX501" s="59"/>
      <c r="EEY501" s="59"/>
      <c r="EEZ501" s="59"/>
      <c r="EFA501" s="59"/>
      <c r="EFB501" s="59"/>
      <c r="EFC501" s="59"/>
      <c r="EFD501" s="59"/>
      <c r="EFE501" s="59"/>
      <c r="EFF501" s="59"/>
      <c r="EFG501" s="59"/>
      <c r="EFH501" s="59"/>
      <c r="EFI501" s="59"/>
      <c r="EFJ501" s="59"/>
      <c r="EFK501" s="59"/>
      <c r="EFL501" s="59"/>
      <c r="EFM501" s="59"/>
      <c r="EFN501" s="59"/>
      <c r="EFO501" s="59"/>
      <c r="EFP501" s="59"/>
      <c r="EFQ501" s="59"/>
      <c r="EFR501" s="59"/>
      <c r="EFS501" s="59"/>
      <c r="EFT501" s="59"/>
      <c r="EFU501" s="59"/>
      <c r="EFV501" s="59"/>
      <c r="EFW501" s="59"/>
      <c r="EFX501" s="59"/>
      <c r="EFY501" s="59"/>
      <c r="EFZ501" s="59"/>
      <c r="EGA501" s="59"/>
      <c r="EGB501" s="59"/>
      <c r="EGC501" s="59"/>
      <c r="EGD501" s="59"/>
      <c r="EGE501" s="59"/>
      <c r="EGF501" s="59"/>
      <c r="EGG501" s="59"/>
      <c r="EGH501" s="59"/>
      <c r="EGI501" s="59"/>
      <c r="EGJ501" s="59"/>
      <c r="EGK501" s="59"/>
      <c r="EGL501" s="59"/>
      <c r="EGM501" s="59"/>
      <c r="EGN501" s="59"/>
      <c r="EGO501" s="59"/>
      <c r="EGP501" s="59"/>
      <c r="EGQ501" s="59"/>
      <c r="EGR501" s="59"/>
      <c r="EGS501" s="59"/>
      <c r="EGT501" s="59"/>
      <c r="EGU501" s="59"/>
      <c r="EGV501" s="59"/>
      <c r="EGW501" s="59"/>
      <c r="EGX501" s="59"/>
      <c r="EGY501" s="59"/>
      <c r="EGZ501" s="59"/>
      <c r="EHA501" s="59"/>
      <c r="EHB501" s="59"/>
      <c r="EHC501" s="59"/>
      <c r="EHD501" s="59"/>
      <c r="EHE501" s="59"/>
      <c r="EHF501" s="59"/>
      <c r="EHG501" s="59"/>
      <c r="EHH501" s="59"/>
      <c r="EHI501" s="59"/>
      <c r="EHJ501" s="59"/>
      <c r="EHK501" s="59"/>
      <c r="EHL501" s="59"/>
      <c r="EHM501" s="59"/>
      <c r="EHN501" s="59"/>
      <c r="EHO501" s="59"/>
      <c r="EHP501" s="59"/>
      <c r="EHQ501" s="59"/>
      <c r="EHR501" s="59"/>
      <c r="EHS501" s="59"/>
      <c r="EHT501" s="59"/>
      <c r="EHU501" s="59"/>
      <c r="EHV501" s="59"/>
      <c r="EHW501" s="59"/>
      <c r="EHX501" s="59"/>
      <c r="EHY501" s="59"/>
      <c r="EHZ501" s="59"/>
      <c r="EIA501" s="59"/>
      <c r="EIB501" s="59"/>
      <c r="EIC501" s="59"/>
      <c r="EID501" s="59"/>
      <c r="EIE501" s="59"/>
      <c r="EIF501" s="59"/>
      <c r="EIG501" s="59"/>
      <c r="EIH501" s="59"/>
      <c r="EII501" s="59"/>
      <c r="EIJ501" s="59"/>
      <c r="EIK501" s="59"/>
      <c r="EIL501" s="59"/>
      <c r="EIM501" s="59"/>
      <c r="EIN501" s="59"/>
      <c r="EIO501" s="59"/>
      <c r="EIP501" s="59"/>
      <c r="EIQ501" s="59"/>
      <c r="EIR501" s="59"/>
      <c r="EIS501" s="59"/>
      <c r="EIT501" s="59"/>
      <c r="EIU501" s="59"/>
      <c r="EIV501" s="59"/>
      <c r="EIW501" s="59"/>
      <c r="EIX501" s="59"/>
      <c r="EIY501" s="59"/>
      <c r="EIZ501" s="59"/>
      <c r="EJA501" s="59"/>
      <c r="EJB501" s="59"/>
      <c r="EJC501" s="59"/>
      <c r="EJD501" s="59"/>
      <c r="EJE501" s="59"/>
      <c r="EJF501" s="59"/>
      <c r="EJG501" s="59"/>
      <c r="EJH501" s="59"/>
      <c r="EJI501" s="59"/>
      <c r="EJJ501" s="59"/>
      <c r="EJK501" s="59"/>
      <c r="EJL501" s="59"/>
      <c r="EJM501" s="59"/>
      <c r="EJN501" s="59"/>
      <c r="EJO501" s="59"/>
      <c r="EJP501" s="59"/>
      <c r="EJQ501" s="59"/>
      <c r="EJR501" s="59"/>
      <c r="EJS501" s="59"/>
      <c r="EJT501" s="59"/>
      <c r="EJU501" s="59"/>
      <c r="EJV501" s="59"/>
      <c r="EJW501" s="59"/>
      <c r="EJX501" s="59"/>
      <c r="EJY501" s="59"/>
      <c r="EJZ501" s="59"/>
      <c r="EKA501" s="59"/>
      <c r="EKB501" s="59"/>
      <c r="EKC501" s="59"/>
      <c r="EKD501" s="59"/>
      <c r="EKE501" s="59"/>
      <c r="EKF501" s="59"/>
      <c r="EKG501" s="59"/>
      <c r="EKH501" s="59"/>
      <c r="EKI501" s="59"/>
      <c r="EKJ501" s="59"/>
      <c r="EKK501" s="59"/>
      <c r="EKL501" s="59"/>
      <c r="EKM501" s="59"/>
      <c r="EKN501" s="59"/>
      <c r="EKO501" s="59"/>
      <c r="EKP501" s="59"/>
      <c r="EKQ501" s="59"/>
      <c r="EKR501" s="59"/>
      <c r="EKS501" s="59"/>
      <c r="EKT501" s="59"/>
      <c r="EKU501" s="59"/>
      <c r="EKV501" s="59"/>
      <c r="EKW501" s="59"/>
      <c r="EKX501" s="59"/>
      <c r="EKY501" s="59"/>
      <c r="EKZ501" s="59"/>
      <c r="ELA501" s="59"/>
      <c r="ELB501" s="59"/>
      <c r="ELC501" s="59"/>
      <c r="ELD501" s="59"/>
      <c r="ELE501" s="59"/>
      <c r="ELF501" s="59"/>
      <c r="ELG501" s="59"/>
      <c r="ELH501" s="59"/>
      <c r="ELI501" s="59"/>
      <c r="ELJ501" s="59"/>
      <c r="ELK501" s="59"/>
      <c r="ELL501" s="59"/>
      <c r="ELM501" s="59"/>
      <c r="ELN501" s="59"/>
      <c r="ELO501" s="59"/>
      <c r="ELP501" s="59"/>
      <c r="ELQ501" s="59"/>
      <c r="ELR501" s="59"/>
      <c r="ELS501" s="59"/>
      <c r="ELT501" s="59"/>
      <c r="ELU501" s="59"/>
      <c r="ELV501" s="59"/>
      <c r="ELW501" s="59"/>
      <c r="ELX501" s="59"/>
      <c r="ELY501" s="59"/>
      <c r="ELZ501" s="59"/>
      <c r="EMA501" s="59"/>
      <c r="EMB501" s="59"/>
      <c r="EMC501" s="59"/>
      <c r="EMD501" s="59"/>
      <c r="EME501" s="59"/>
      <c r="EMF501" s="59"/>
      <c r="EMG501" s="59"/>
      <c r="EMH501" s="59"/>
      <c r="EMI501" s="59"/>
      <c r="EMJ501" s="59"/>
      <c r="EMK501" s="59"/>
      <c r="EML501" s="59"/>
      <c r="EMM501" s="59"/>
      <c r="EMN501" s="59"/>
      <c r="EMO501" s="59"/>
      <c r="EMP501" s="59"/>
      <c r="EMQ501" s="59"/>
      <c r="EMR501" s="59"/>
      <c r="EMS501" s="59"/>
      <c r="EMT501" s="59"/>
      <c r="EMU501" s="59"/>
      <c r="EMV501" s="59"/>
      <c r="EMW501" s="59"/>
      <c r="EMX501" s="59"/>
      <c r="EMY501" s="59"/>
      <c r="EMZ501" s="59"/>
      <c r="ENA501" s="59"/>
      <c r="ENB501" s="59"/>
      <c r="ENC501" s="59"/>
      <c r="END501" s="59"/>
      <c r="ENE501" s="59"/>
      <c r="ENF501" s="59"/>
      <c r="ENG501" s="59"/>
      <c r="ENH501" s="59"/>
      <c r="ENI501" s="59"/>
      <c r="ENJ501" s="59"/>
      <c r="ENK501" s="59"/>
      <c r="ENL501" s="59"/>
      <c r="ENM501" s="59"/>
      <c r="ENN501" s="59"/>
      <c r="ENO501" s="59"/>
      <c r="ENP501" s="59"/>
      <c r="ENQ501" s="59"/>
      <c r="ENR501" s="59"/>
      <c r="ENS501" s="59"/>
      <c r="ENT501" s="59"/>
      <c r="ENU501" s="59"/>
      <c r="ENV501" s="59"/>
      <c r="ENW501" s="59"/>
      <c r="ENX501" s="59"/>
      <c r="ENY501" s="59"/>
      <c r="ENZ501" s="59"/>
      <c r="EOA501" s="59"/>
      <c r="EOB501" s="59"/>
      <c r="EOC501" s="59"/>
      <c r="EOD501" s="59"/>
      <c r="EOE501" s="59"/>
      <c r="EOF501" s="59"/>
      <c r="EOG501" s="59"/>
      <c r="EOH501" s="59"/>
      <c r="EOI501" s="59"/>
      <c r="EOJ501" s="59"/>
      <c r="EOK501" s="59"/>
      <c r="EOL501" s="59"/>
      <c r="EOM501" s="59"/>
      <c r="EON501" s="59"/>
      <c r="EOO501" s="59"/>
      <c r="EOP501" s="59"/>
      <c r="EOQ501" s="59"/>
      <c r="EOR501" s="59"/>
      <c r="EOS501" s="59"/>
      <c r="EOT501" s="59"/>
      <c r="EOU501" s="59"/>
      <c r="EOV501" s="59"/>
      <c r="EOW501" s="59"/>
      <c r="EOX501" s="59"/>
      <c r="EOY501" s="59"/>
      <c r="EOZ501" s="59"/>
      <c r="EPA501" s="59"/>
      <c r="EPB501" s="59"/>
      <c r="EPC501" s="59"/>
      <c r="EPD501" s="59"/>
      <c r="EPE501" s="59"/>
      <c r="EPF501" s="59"/>
      <c r="EPG501" s="59"/>
      <c r="EPH501" s="59"/>
      <c r="EPI501" s="59"/>
      <c r="EPJ501" s="59"/>
      <c r="EPK501" s="59"/>
      <c r="EPL501" s="59"/>
      <c r="EPM501" s="59"/>
      <c r="EPN501" s="59"/>
      <c r="EPO501" s="59"/>
      <c r="EPP501" s="59"/>
      <c r="EPQ501" s="59"/>
      <c r="EPR501" s="59"/>
      <c r="EPS501" s="59"/>
      <c r="EPT501" s="59"/>
      <c r="EPU501" s="59"/>
      <c r="EPV501" s="59"/>
      <c r="EPW501" s="59"/>
      <c r="EPX501" s="59"/>
      <c r="EPY501" s="59"/>
      <c r="EPZ501" s="59"/>
      <c r="EQA501" s="59"/>
      <c r="EQB501" s="59"/>
      <c r="EQC501" s="59"/>
      <c r="EQD501" s="59"/>
      <c r="EQE501" s="59"/>
      <c r="EQF501" s="59"/>
      <c r="EQG501" s="59"/>
      <c r="EQH501" s="59"/>
      <c r="EQI501" s="59"/>
      <c r="EQJ501" s="59"/>
      <c r="EQK501" s="59"/>
      <c r="EQL501" s="59"/>
      <c r="EQM501" s="59"/>
      <c r="EQN501" s="59"/>
      <c r="EQO501" s="59"/>
      <c r="EQP501" s="59"/>
      <c r="EQQ501" s="59"/>
      <c r="EQR501" s="59"/>
      <c r="EQS501" s="59"/>
      <c r="EQT501" s="59"/>
      <c r="EQU501" s="59"/>
      <c r="EQV501" s="59"/>
      <c r="EQW501" s="59"/>
      <c r="EQX501" s="59"/>
      <c r="EQY501" s="59"/>
      <c r="EQZ501" s="59"/>
      <c r="ERA501" s="59"/>
      <c r="ERB501" s="59"/>
      <c r="ERC501" s="59"/>
      <c r="ERD501" s="59"/>
      <c r="ERE501" s="59"/>
      <c r="ERF501" s="59"/>
      <c r="ERG501" s="59"/>
      <c r="ERH501" s="59"/>
      <c r="ERI501" s="59"/>
      <c r="ERJ501" s="59"/>
      <c r="ERK501" s="59"/>
      <c r="ERL501" s="59"/>
      <c r="ERM501" s="59"/>
      <c r="ERN501" s="59"/>
      <c r="ERO501" s="59"/>
      <c r="ERP501" s="59"/>
      <c r="ERQ501" s="59"/>
      <c r="ERR501" s="59"/>
      <c r="ERS501" s="59"/>
      <c r="ERT501" s="59"/>
      <c r="ERU501" s="59"/>
      <c r="ERV501" s="59"/>
      <c r="ERW501" s="59"/>
      <c r="ERX501" s="59"/>
      <c r="ERY501" s="59"/>
      <c r="ERZ501" s="59"/>
      <c r="ESA501" s="59"/>
      <c r="ESB501" s="59"/>
      <c r="ESC501" s="59"/>
      <c r="ESD501" s="59"/>
      <c r="ESE501" s="59"/>
      <c r="ESF501" s="59"/>
      <c r="ESG501" s="59"/>
      <c r="ESH501" s="59"/>
      <c r="ESI501" s="59"/>
      <c r="ESJ501" s="59"/>
      <c r="ESK501" s="59"/>
      <c r="ESL501" s="59"/>
      <c r="ESM501" s="59"/>
      <c r="ESN501" s="59"/>
      <c r="ESO501" s="59"/>
      <c r="ESP501" s="59"/>
      <c r="ESQ501" s="59"/>
      <c r="ESR501" s="59"/>
      <c r="ESS501" s="59"/>
      <c r="EST501" s="59"/>
      <c r="ESU501" s="59"/>
      <c r="ESV501" s="59"/>
      <c r="ESW501" s="59"/>
      <c r="ESX501" s="59"/>
      <c r="ESY501" s="59"/>
      <c r="ESZ501" s="59"/>
      <c r="ETA501" s="59"/>
      <c r="ETB501" s="59"/>
      <c r="ETC501" s="59"/>
      <c r="ETD501" s="59"/>
      <c r="ETE501" s="59"/>
      <c r="ETF501" s="59"/>
      <c r="ETG501" s="59"/>
      <c r="ETH501" s="59"/>
      <c r="ETI501" s="59"/>
      <c r="ETJ501" s="59"/>
      <c r="ETK501" s="59"/>
      <c r="ETL501" s="59"/>
      <c r="ETM501" s="59"/>
      <c r="ETN501" s="59"/>
      <c r="ETO501" s="59"/>
      <c r="ETP501" s="59"/>
      <c r="ETQ501" s="59"/>
      <c r="ETR501" s="59"/>
      <c r="ETS501" s="59"/>
      <c r="ETT501" s="59"/>
      <c r="ETU501" s="59"/>
      <c r="ETV501" s="59"/>
      <c r="ETW501" s="59"/>
      <c r="ETX501" s="59"/>
      <c r="ETY501" s="59"/>
      <c r="ETZ501" s="59"/>
      <c r="EUA501" s="59"/>
      <c r="EUB501" s="59"/>
      <c r="EUC501" s="59"/>
      <c r="EUD501" s="59"/>
      <c r="EUE501" s="59"/>
      <c r="EUF501" s="59"/>
      <c r="EUG501" s="59"/>
      <c r="EUH501" s="59"/>
      <c r="EUI501" s="59"/>
      <c r="EUJ501" s="59"/>
      <c r="EUK501" s="59"/>
      <c r="EUL501" s="59"/>
      <c r="EUM501" s="59"/>
      <c r="EUN501" s="59"/>
      <c r="EUO501" s="59"/>
      <c r="EUP501" s="59"/>
      <c r="EUQ501" s="59"/>
      <c r="EUR501" s="59"/>
      <c r="EUS501" s="59"/>
      <c r="EUT501" s="59"/>
      <c r="EUU501" s="59"/>
      <c r="EUV501" s="59"/>
      <c r="EUW501" s="59"/>
      <c r="EUX501" s="59"/>
      <c r="EUY501" s="59"/>
      <c r="EUZ501" s="59"/>
      <c r="EVA501" s="59"/>
      <c r="EVB501" s="59"/>
      <c r="EVC501" s="59"/>
      <c r="EVD501" s="59"/>
      <c r="EVE501" s="59"/>
      <c r="EVF501" s="59"/>
      <c r="EVG501" s="59"/>
      <c r="EVH501" s="59"/>
      <c r="EVI501" s="59"/>
      <c r="EVJ501" s="59"/>
      <c r="EVK501" s="59"/>
      <c r="EVL501" s="59"/>
      <c r="EVM501" s="59"/>
      <c r="EVN501" s="59"/>
      <c r="EVO501" s="59"/>
      <c r="EVP501" s="59"/>
      <c r="EVQ501" s="59"/>
      <c r="EVR501" s="59"/>
      <c r="EVS501" s="59"/>
      <c r="EVT501" s="59"/>
      <c r="EVU501" s="59"/>
      <c r="EVV501" s="59"/>
      <c r="EVW501" s="59"/>
      <c r="EVX501" s="59"/>
      <c r="EVY501" s="59"/>
      <c r="EVZ501" s="59"/>
      <c r="EWA501" s="59"/>
      <c r="EWB501" s="59"/>
      <c r="EWC501" s="59"/>
      <c r="EWD501" s="59"/>
      <c r="EWE501" s="59"/>
      <c r="EWF501" s="59"/>
      <c r="EWG501" s="59"/>
      <c r="EWH501" s="59"/>
      <c r="EWI501" s="59"/>
      <c r="EWJ501" s="59"/>
      <c r="EWK501" s="59"/>
      <c r="EWL501" s="59"/>
      <c r="EWM501" s="59"/>
      <c r="EWN501" s="59"/>
      <c r="EWO501" s="59"/>
      <c r="EWP501" s="59"/>
      <c r="EWQ501" s="59"/>
      <c r="EWR501" s="59"/>
      <c r="EWS501" s="59"/>
      <c r="EWT501" s="59"/>
      <c r="EWU501" s="59"/>
      <c r="EWV501" s="59"/>
      <c r="EWW501" s="59"/>
      <c r="EWX501" s="59"/>
      <c r="EWY501" s="59"/>
      <c r="EWZ501" s="59"/>
      <c r="EXA501" s="59"/>
      <c r="EXB501" s="59"/>
      <c r="EXC501" s="59"/>
      <c r="EXD501" s="59"/>
      <c r="EXE501" s="59"/>
      <c r="EXF501" s="59"/>
      <c r="EXG501" s="59"/>
      <c r="EXH501" s="59"/>
      <c r="EXI501" s="59"/>
      <c r="EXJ501" s="59"/>
      <c r="EXK501" s="59"/>
      <c r="EXL501" s="59"/>
      <c r="EXM501" s="59"/>
      <c r="EXN501" s="59"/>
      <c r="EXO501" s="59"/>
      <c r="EXP501" s="59"/>
      <c r="EXQ501" s="59"/>
      <c r="EXR501" s="59"/>
      <c r="EXS501" s="59"/>
      <c r="EXT501" s="59"/>
      <c r="EXU501" s="59"/>
      <c r="EXV501" s="59"/>
      <c r="EXW501" s="59"/>
      <c r="EXX501" s="59"/>
      <c r="EXY501" s="59"/>
      <c r="EXZ501" s="59"/>
      <c r="EYA501" s="59"/>
      <c r="EYB501" s="59"/>
      <c r="EYC501" s="59"/>
      <c r="EYD501" s="59"/>
      <c r="EYE501" s="59"/>
      <c r="EYF501" s="59"/>
      <c r="EYG501" s="59"/>
      <c r="EYH501" s="59"/>
      <c r="EYI501" s="59"/>
      <c r="EYJ501" s="59"/>
      <c r="EYK501" s="59"/>
      <c r="EYL501" s="59"/>
      <c r="EYM501" s="59"/>
      <c r="EYN501" s="59"/>
      <c r="EYO501" s="59"/>
      <c r="EYP501" s="59"/>
      <c r="EYQ501" s="59"/>
      <c r="EYR501" s="59"/>
      <c r="EYS501" s="59"/>
      <c r="EYT501" s="59"/>
      <c r="EYU501" s="59"/>
      <c r="EYV501" s="59"/>
      <c r="EYW501" s="59"/>
      <c r="EYX501" s="59"/>
      <c r="EYY501" s="59"/>
      <c r="EYZ501" s="59"/>
      <c r="EZA501" s="59"/>
      <c r="EZB501" s="59"/>
      <c r="EZC501" s="59"/>
      <c r="EZD501" s="59"/>
      <c r="EZE501" s="59"/>
      <c r="EZF501" s="59"/>
      <c r="EZG501" s="59"/>
      <c r="EZH501" s="59"/>
      <c r="EZI501" s="59"/>
      <c r="EZJ501" s="59"/>
      <c r="EZK501" s="59"/>
      <c r="EZL501" s="59"/>
      <c r="EZM501" s="59"/>
      <c r="EZN501" s="59"/>
      <c r="EZO501" s="59"/>
      <c r="EZP501" s="59"/>
      <c r="EZQ501" s="59"/>
      <c r="EZR501" s="59"/>
      <c r="EZS501" s="59"/>
      <c r="EZT501" s="59"/>
      <c r="EZU501" s="59"/>
      <c r="EZV501" s="59"/>
      <c r="EZW501" s="59"/>
      <c r="EZX501" s="59"/>
      <c r="EZY501" s="59"/>
      <c r="EZZ501" s="59"/>
      <c r="FAA501" s="59"/>
      <c r="FAB501" s="59"/>
      <c r="FAC501" s="59"/>
      <c r="FAD501" s="59"/>
      <c r="FAE501" s="59"/>
      <c r="FAF501" s="59"/>
      <c r="FAG501" s="59"/>
      <c r="FAH501" s="59"/>
      <c r="FAI501" s="59"/>
      <c r="FAJ501" s="59"/>
      <c r="FAK501" s="59"/>
      <c r="FAL501" s="59"/>
      <c r="FAM501" s="59"/>
      <c r="FAN501" s="59"/>
      <c r="FAO501" s="59"/>
      <c r="FAP501" s="59"/>
      <c r="FAQ501" s="59"/>
      <c r="FAR501" s="59"/>
      <c r="FAS501" s="59"/>
      <c r="FAT501" s="59"/>
      <c r="FAU501" s="59"/>
      <c r="FAV501" s="59"/>
      <c r="FAW501" s="59"/>
      <c r="FAX501" s="59"/>
      <c r="FAY501" s="59"/>
      <c r="FAZ501" s="59"/>
      <c r="FBA501" s="59"/>
      <c r="FBB501" s="59"/>
      <c r="FBC501" s="59"/>
      <c r="FBD501" s="59"/>
      <c r="FBE501" s="59"/>
      <c r="FBF501" s="59"/>
      <c r="FBG501" s="59"/>
      <c r="FBH501" s="59"/>
      <c r="FBI501" s="59"/>
      <c r="FBJ501" s="59"/>
      <c r="FBK501" s="59"/>
      <c r="FBL501" s="59"/>
      <c r="FBM501" s="59"/>
      <c r="FBN501" s="59"/>
      <c r="FBO501" s="59"/>
      <c r="FBP501" s="59"/>
      <c r="FBQ501" s="59"/>
      <c r="FBR501" s="59"/>
      <c r="FBS501" s="59"/>
      <c r="FBT501" s="59"/>
      <c r="FBU501" s="59"/>
      <c r="FBV501" s="59"/>
      <c r="FBW501" s="59"/>
      <c r="FBX501" s="59"/>
      <c r="FBY501" s="59"/>
      <c r="FBZ501" s="59"/>
      <c r="FCA501" s="59"/>
      <c r="FCB501" s="59"/>
      <c r="FCC501" s="59"/>
      <c r="FCD501" s="59"/>
      <c r="FCE501" s="59"/>
      <c r="FCF501" s="59"/>
      <c r="FCG501" s="59"/>
      <c r="FCH501" s="59"/>
      <c r="FCI501" s="59"/>
      <c r="FCJ501" s="59"/>
      <c r="FCK501" s="59"/>
      <c r="FCL501" s="59"/>
      <c r="FCM501" s="59"/>
      <c r="FCN501" s="59"/>
      <c r="FCO501" s="59"/>
      <c r="FCP501" s="59"/>
      <c r="FCQ501" s="59"/>
      <c r="FCR501" s="59"/>
      <c r="FCS501" s="59"/>
      <c r="FCT501" s="59"/>
      <c r="FCU501" s="59"/>
      <c r="FCV501" s="59"/>
      <c r="FCW501" s="59"/>
      <c r="FCX501" s="59"/>
      <c r="FCY501" s="59"/>
      <c r="FCZ501" s="59"/>
      <c r="FDA501" s="59"/>
      <c r="FDB501" s="59"/>
      <c r="FDC501" s="59"/>
      <c r="FDD501" s="59"/>
      <c r="FDE501" s="59"/>
      <c r="FDF501" s="59"/>
      <c r="FDG501" s="59"/>
      <c r="FDH501" s="59"/>
      <c r="FDI501" s="59"/>
      <c r="FDJ501" s="59"/>
      <c r="FDK501" s="59"/>
      <c r="FDL501" s="59"/>
      <c r="FDM501" s="59"/>
      <c r="FDN501" s="59"/>
      <c r="FDO501" s="59"/>
      <c r="FDP501" s="59"/>
      <c r="FDQ501" s="59"/>
      <c r="FDR501" s="59"/>
      <c r="FDS501" s="59"/>
      <c r="FDT501" s="59"/>
      <c r="FDU501" s="59"/>
      <c r="FDV501" s="59"/>
      <c r="FDW501" s="59"/>
      <c r="FDX501" s="59"/>
      <c r="FDY501" s="59"/>
      <c r="FDZ501" s="59"/>
      <c r="FEA501" s="59"/>
      <c r="FEB501" s="59"/>
      <c r="FEC501" s="59"/>
      <c r="FED501" s="59"/>
      <c r="FEE501" s="59"/>
      <c r="FEF501" s="59"/>
      <c r="FEG501" s="59"/>
      <c r="FEH501" s="59"/>
      <c r="FEI501" s="59"/>
      <c r="FEJ501" s="59"/>
      <c r="FEK501" s="59"/>
      <c r="FEL501" s="59"/>
      <c r="FEM501" s="59"/>
      <c r="FEN501" s="59"/>
      <c r="FEO501" s="59"/>
      <c r="FEP501" s="59"/>
      <c r="FEQ501" s="59"/>
      <c r="FER501" s="59"/>
      <c r="FES501" s="59"/>
      <c r="FET501" s="59"/>
      <c r="FEU501" s="59"/>
      <c r="FEV501" s="59"/>
      <c r="FEW501" s="59"/>
      <c r="FEX501" s="59"/>
      <c r="FEY501" s="59"/>
      <c r="FEZ501" s="59"/>
      <c r="FFA501" s="59"/>
      <c r="FFB501" s="59"/>
      <c r="FFC501" s="59"/>
      <c r="FFD501" s="59"/>
      <c r="FFE501" s="59"/>
      <c r="FFF501" s="59"/>
      <c r="FFG501" s="59"/>
      <c r="FFH501" s="59"/>
      <c r="FFI501" s="59"/>
      <c r="FFJ501" s="59"/>
      <c r="FFK501" s="59"/>
      <c r="FFL501" s="59"/>
      <c r="FFM501" s="59"/>
      <c r="FFN501" s="59"/>
      <c r="FFO501" s="59"/>
      <c r="FFP501" s="59"/>
      <c r="FFQ501" s="59"/>
      <c r="FFR501" s="59"/>
      <c r="FFS501" s="59"/>
      <c r="FFT501" s="59"/>
      <c r="FFU501" s="59"/>
      <c r="FFV501" s="59"/>
      <c r="FFW501" s="59"/>
      <c r="FFX501" s="59"/>
      <c r="FFY501" s="59"/>
      <c r="FFZ501" s="59"/>
      <c r="FGA501" s="59"/>
      <c r="FGB501" s="59"/>
      <c r="FGC501" s="59"/>
      <c r="FGD501" s="59"/>
      <c r="FGE501" s="59"/>
      <c r="FGF501" s="59"/>
      <c r="FGG501" s="59"/>
      <c r="FGH501" s="59"/>
      <c r="FGI501" s="59"/>
      <c r="FGJ501" s="59"/>
      <c r="FGK501" s="59"/>
      <c r="FGL501" s="59"/>
      <c r="FGM501" s="59"/>
      <c r="FGN501" s="59"/>
      <c r="FGO501" s="59"/>
      <c r="FGP501" s="59"/>
      <c r="FGQ501" s="59"/>
      <c r="FGR501" s="59"/>
      <c r="FGS501" s="59"/>
      <c r="FGT501" s="59"/>
      <c r="FGU501" s="59"/>
      <c r="FGV501" s="59"/>
      <c r="FGW501" s="59"/>
      <c r="FGX501" s="59"/>
      <c r="FGY501" s="59"/>
      <c r="FGZ501" s="59"/>
      <c r="FHA501" s="59"/>
      <c r="FHB501" s="59"/>
      <c r="FHC501" s="59"/>
      <c r="FHD501" s="59"/>
      <c r="FHE501" s="59"/>
      <c r="FHF501" s="59"/>
      <c r="FHG501" s="59"/>
      <c r="FHH501" s="59"/>
      <c r="FHI501" s="59"/>
      <c r="FHJ501" s="59"/>
      <c r="FHK501" s="59"/>
      <c r="FHL501" s="59"/>
      <c r="FHM501" s="59"/>
      <c r="FHN501" s="59"/>
      <c r="FHO501" s="59"/>
      <c r="FHP501" s="59"/>
      <c r="FHQ501" s="59"/>
      <c r="FHR501" s="59"/>
      <c r="FHS501" s="59"/>
      <c r="FHT501" s="59"/>
      <c r="FHU501" s="59"/>
      <c r="FHV501" s="59"/>
      <c r="FHW501" s="59"/>
      <c r="FHX501" s="59"/>
      <c r="FHY501" s="59"/>
      <c r="FHZ501" s="59"/>
      <c r="FIA501" s="59"/>
      <c r="FIB501" s="59"/>
      <c r="FIC501" s="59"/>
      <c r="FID501" s="59"/>
      <c r="FIE501" s="59"/>
      <c r="FIF501" s="59"/>
      <c r="FIG501" s="59"/>
      <c r="FIH501" s="59"/>
      <c r="FII501" s="59"/>
      <c r="FIJ501" s="59"/>
      <c r="FIK501" s="59"/>
      <c r="FIL501" s="59"/>
      <c r="FIM501" s="59"/>
      <c r="FIN501" s="59"/>
      <c r="FIO501" s="59"/>
      <c r="FIP501" s="59"/>
      <c r="FIQ501" s="59"/>
      <c r="FIR501" s="59"/>
      <c r="FIS501" s="59"/>
      <c r="FIT501" s="59"/>
      <c r="FIU501" s="59"/>
      <c r="FIV501" s="59"/>
      <c r="FIW501" s="59"/>
      <c r="FIX501" s="59"/>
      <c r="FIY501" s="59"/>
      <c r="FIZ501" s="59"/>
      <c r="FJA501" s="59"/>
      <c r="FJB501" s="59"/>
      <c r="FJC501" s="59"/>
      <c r="FJD501" s="59"/>
    </row>
    <row r="502" spans="1:4320" s="66" customFormat="1" ht="22.5" customHeight="1" x14ac:dyDescent="0.2">
      <c r="A502" s="183"/>
      <c r="B502" s="123" t="s">
        <v>844</v>
      </c>
      <c r="C502" s="107"/>
      <c r="D502" s="79"/>
      <c r="E502" s="108"/>
      <c r="F502" s="172"/>
      <c r="G502" s="251"/>
      <c r="H502" s="345"/>
      <c r="I502" s="111"/>
      <c r="J502" s="515"/>
      <c r="K502" s="338">
        <v>500000</v>
      </c>
      <c r="L502" s="113"/>
      <c r="M502" s="65">
        <v>320815.04192386765</v>
      </c>
      <c r="N502" s="114"/>
      <c r="O502" s="58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  <c r="EN502" s="59"/>
      <c r="EO502" s="59"/>
      <c r="EP502" s="59"/>
      <c r="EQ502" s="59"/>
      <c r="ER502" s="59"/>
      <c r="ES502" s="59"/>
      <c r="ET502" s="59"/>
      <c r="EU502" s="59"/>
      <c r="EV502" s="59"/>
      <c r="EW502" s="59"/>
      <c r="EX502" s="59"/>
      <c r="EY502" s="59"/>
      <c r="EZ502" s="59"/>
      <c r="FA502" s="59"/>
      <c r="FB502" s="59"/>
      <c r="FC502" s="59"/>
      <c r="FD502" s="59"/>
      <c r="FE502" s="59"/>
      <c r="FF502" s="59"/>
      <c r="FG502" s="59"/>
      <c r="FH502" s="59"/>
      <c r="FI502" s="59"/>
      <c r="FJ502" s="59"/>
      <c r="FK502" s="59"/>
      <c r="FL502" s="59"/>
      <c r="FM502" s="59"/>
      <c r="FN502" s="59"/>
      <c r="FO502" s="59"/>
      <c r="FP502" s="59"/>
      <c r="FQ502" s="59"/>
      <c r="FR502" s="59"/>
      <c r="FS502" s="59"/>
      <c r="FT502" s="59"/>
      <c r="FU502" s="59"/>
      <c r="FV502" s="59"/>
      <c r="FW502" s="59"/>
      <c r="FX502" s="59"/>
      <c r="FY502" s="59"/>
      <c r="FZ502" s="59"/>
      <c r="GA502" s="59"/>
      <c r="GB502" s="59"/>
      <c r="GC502" s="59"/>
      <c r="GD502" s="59"/>
      <c r="GE502" s="59"/>
      <c r="GF502" s="59"/>
      <c r="GG502" s="59"/>
      <c r="GH502" s="59"/>
      <c r="GI502" s="59"/>
      <c r="GJ502" s="59"/>
      <c r="GK502" s="59"/>
      <c r="GL502" s="59"/>
      <c r="GM502" s="59"/>
      <c r="GN502" s="59"/>
      <c r="GO502" s="59"/>
      <c r="GP502" s="59"/>
      <c r="GQ502" s="59"/>
      <c r="GR502" s="59"/>
      <c r="GS502" s="59"/>
      <c r="GT502" s="59"/>
      <c r="GU502" s="59"/>
      <c r="GV502" s="59"/>
      <c r="GW502" s="59"/>
      <c r="GX502" s="59"/>
      <c r="GY502" s="59"/>
      <c r="GZ502" s="59"/>
      <c r="HA502" s="59"/>
      <c r="HB502" s="59"/>
      <c r="HC502" s="59"/>
      <c r="HD502" s="59"/>
      <c r="HE502" s="59"/>
      <c r="HF502" s="59"/>
      <c r="HG502" s="59"/>
      <c r="HH502" s="59"/>
      <c r="HI502" s="59"/>
      <c r="HJ502" s="59"/>
      <c r="HK502" s="59"/>
      <c r="HL502" s="59"/>
      <c r="HM502" s="59"/>
      <c r="HN502" s="59"/>
      <c r="HO502" s="59"/>
      <c r="HP502" s="59"/>
      <c r="HQ502" s="59"/>
      <c r="HR502" s="59"/>
      <c r="HS502" s="59"/>
      <c r="HT502" s="59"/>
      <c r="HU502" s="59"/>
      <c r="HV502" s="59"/>
      <c r="HW502" s="59"/>
      <c r="HX502" s="59"/>
      <c r="HY502" s="59"/>
      <c r="HZ502" s="59"/>
      <c r="IA502" s="59"/>
      <c r="IB502" s="59"/>
      <c r="IC502" s="59"/>
      <c r="ID502" s="59"/>
      <c r="IE502" s="59"/>
      <c r="IF502" s="59"/>
      <c r="IG502" s="59"/>
      <c r="IH502" s="59"/>
      <c r="II502" s="59"/>
      <c r="IJ502" s="59"/>
      <c r="IK502" s="59"/>
      <c r="IL502" s="59"/>
      <c r="IM502" s="59"/>
      <c r="IN502" s="59"/>
      <c r="IO502" s="59"/>
      <c r="IP502" s="59"/>
      <c r="IQ502" s="59"/>
      <c r="IR502" s="59"/>
      <c r="IS502" s="59"/>
      <c r="IT502" s="59"/>
      <c r="IU502" s="59"/>
      <c r="IV502" s="59"/>
      <c r="IW502" s="59"/>
      <c r="IX502" s="59"/>
      <c r="IY502" s="59"/>
      <c r="IZ502" s="59"/>
      <c r="JA502" s="59"/>
      <c r="JB502" s="59"/>
      <c r="JC502" s="59"/>
      <c r="JD502" s="59"/>
      <c r="JE502" s="59"/>
      <c r="JF502" s="59"/>
      <c r="JG502" s="59"/>
      <c r="JH502" s="59"/>
      <c r="JI502" s="59"/>
      <c r="JJ502" s="59"/>
      <c r="JK502" s="59"/>
      <c r="JL502" s="59"/>
      <c r="JM502" s="59"/>
      <c r="JN502" s="59"/>
      <c r="JO502" s="59"/>
      <c r="JP502" s="59"/>
      <c r="JQ502" s="59"/>
      <c r="JR502" s="59"/>
      <c r="JS502" s="59"/>
      <c r="JT502" s="59"/>
      <c r="JU502" s="59"/>
      <c r="JV502" s="59"/>
      <c r="JW502" s="59"/>
      <c r="JX502" s="59"/>
      <c r="JY502" s="59"/>
      <c r="JZ502" s="59"/>
      <c r="KA502" s="59"/>
      <c r="KB502" s="59"/>
      <c r="KC502" s="59"/>
      <c r="KD502" s="59"/>
      <c r="KE502" s="59"/>
      <c r="KF502" s="59"/>
      <c r="KG502" s="59"/>
      <c r="KH502" s="59"/>
      <c r="KI502" s="59"/>
      <c r="KJ502" s="59"/>
      <c r="KK502" s="59"/>
      <c r="KL502" s="59"/>
      <c r="KM502" s="59"/>
      <c r="KN502" s="59"/>
      <c r="KO502" s="59"/>
      <c r="KP502" s="59"/>
      <c r="KQ502" s="59"/>
      <c r="KR502" s="59"/>
      <c r="KS502" s="59"/>
      <c r="KT502" s="59"/>
      <c r="KU502" s="59"/>
      <c r="KV502" s="59"/>
      <c r="KW502" s="59"/>
      <c r="KX502" s="59"/>
      <c r="KY502" s="59"/>
      <c r="KZ502" s="59"/>
      <c r="LA502" s="59"/>
      <c r="LB502" s="59"/>
      <c r="LC502" s="59"/>
      <c r="LD502" s="59"/>
      <c r="LE502" s="59"/>
      <c r="LF502" s="59"/>
      <c r="LG502" s="59"/>
      <c r="LH502" s="59"/>
      <c r="LI502" s="59"/>
      <c r="LJ502" s="59"/>
      <c r="LK502" s="59"/>
      <c r="LL502" s="59"/>
      <c r="LM502" s="59"/>
      <c r="LN502" s="59"/>
      <c r="LO502" s="59"/>
      <c r="LP502" s="59"/>
      <c r="LQ502" s="59"/>
      <c r="LR502" s="59"/>
      <c r="LS502" s="59"/>
      <c r="LT502" s="59"/>
      <c r="LU502" s="59"/>
      <c r="LV502" s="59"/>
      <c r="LW502" s="59"/>
      <c r="LX502" s="59"/>
      <c r="LY502" s="59"/>
      <c r="LZ502" s="59"/>
      <c r="MA502" s="59"/>
      <c r="MB502" s="59"/>
      <c r="MC502" s="59"/>
      <c r="MD502" s="59"/>
      <c r="ME502" s="59"/>
      <c r="MF502" s="59"/>
      <c r="MG502" s="59"/>
      <c r="MH502" s="59"/>
      <c r="MI502" s="59"/>
      <c r="MJ502" s="59"/>
      <c r="MK502" s="59"/>
      <c r="ML502" s="59"/>
      <c r="MM502" s="59"/>
      <c r="MN502" s="59"/>
      <c r="MO502" s="59"/>
      <c r="MP502" s="59"/>
      <c r="MQ502" s="59"/>
      <c r="MR502" s="59"/>
      <c r="MS502" s="59"/>
      <c r="MT502" s="59"/>
      <c r="MU502" s="59"/>
      <c r="MV502" s="59"/>
      <c r="MW502" s="59"/>
      <c r="MX502" s="59"/>
      <c r="MY502" s="59"/>
      <c r="MZ502" s="59"/>
      <c r="NA502" s="59"/>
      <c r="NB502" s="59"/>
      <c r="NC502" s="59"/>
      <c r="ND502" s="59"/>
      <c r="NE502" s="59"/>
      <c r="NF502" s="59"/>
      <c r="NG502" s="59"/>
      <c r="NH502" s="59"/>
      <c r="NI502" s="59"/>
      <c r="NJ502" s="59"/>
      <c r="NK502" s="59"/>
      <c r="NL502" s="59"/>
      <c r="NM502" s="59"/>
      <c r="NN502" s="59"/>
      <c r="NO502" s="59"/>
      <c r="NP502" s="59"/>
      <c r="NQ502" s="59"/>
      <c r="NR502" s="59"/>
      <c r="NS502" s="59"/>
      <c r="NT502" s="59"/>
      <c r="NU502" s="59"/>
      <c r="NV502" s="59"/>
      <c r="NW502" s="59"/>
      <c r="NX502" s="59"/>
      <c r="NY502" s="59"/>
      <c r="NZ502" s="59"/>
      <c r="OA502" s="59"/>
      <c r="OB502" s="59"/>
      <c r="OC502" s="59"/>
      <c r="OD502" s="59"/>
      <c r="OE502" s="59"/>
      <c r="OF502" s="59"/>
      <c r="OG502" s="59"/>
      <c r="OH502" s="59"/>
      <c r="OI502" s="59"/>
      <c r="OJ502" s="59"/>
      <c r="OK502" s="59"/>
      <c r="OL502" s="59"/>
      <c r="OM502" s="59"/>
      <c r="ON502" s="59"/>
      <c r="OO502" s="59"/>
      <c r="OP502" s="59"/>
      <c r="OQ502" s="59"/>
      <c r="OR502" s="59"/>
      <c r="OS502" s="59"/>
      <c r="OT502" s="59"/>
      <c r="OU502" s="59"/>
      <c r="OV502" s="59"/>
      <c r="OW502" s="59"/>
      <c r="OX502" s="59"/>
      <c r="OY502" s="59"/>
      <c r="OZ502" s="59"/>
      <c r="PA502" s="59"/>
      <c r="PB502" s="59"/>
      <c r="PC502" s="59"/>
      <c r="PD502" s="59"/>
      <c r="PE502" s="59"/>
      <c r="PF502" s="59"/>
      <c r="PG502" s="59"/>
      <c r="PH502" s="59"/>
      <c r="PI502" s="59"/>
      <c r="PJ502" s="59"/>
      <c r="PK502" s="59"/>
      <c r="PL502" s="59"/>
      <c r="PM502" s="59"/>
      <c r="PN502" s="59"/>
      <c r="PO502" s="59"/>
      <c r="PP502" s="59"/>
      <c r="PQ502" s="59"/>
      <c r="PR502" s="59"/>
      <c r="PS502" s="59"/>
      <c r="PT502" s="59"/>
      <c r="PU502" s="59"/>
      <c r="PV502" s="59"/>
      <c r="PW502" s="59"/>
      <c r="PX502" s="59"/>
      <c r="PY502" s="59"/>
      <c r="PZ502" s="59"/>
      <c r="QA502" s="59"/>
      <c r="QB502" s="59"/>
      <c r="QC502" s="59"/>
      <c r="QD502" s="59"/>
      <c r="QE502" s="59"/>
      <c r="QF502" s="59"/>
      <c r="QG502" s="59"/>
      <c r="QH502" s="59"/>
      <c r="QI502" s="59"/>
      <c r="QJ502" s="59"/>
      <c r="QK502" s="59"/>
      <c r="QL502" s="59"/>
      <c r="QM502" s="59"/>
      <c r="QN502" s="59"/>
      <c r="QO502" s="59"/>
      <c r="QP502" s="59"/>
      <c r="QQ502" s="59"/>
      <c r="QR502" s="59"/>
      <c r="QS502" s="59"/>
      <c r="QT502" s="59"/>
      <c r="QU502" s="59"/>
      <c r="QV502" s="59"/>
      <c r="QW502" s="59"/>
      <c r="QX502" s="59"/>
      <c r="QY502" s="59"/>
      <c r="QZ502" s="59"/>
      <c r="RA502" s="59"/>
      <c r="RB502" s="59"/>
      <c r="RC502" s="59"/>
      <c r="RD502" s="59"/>
      <c r="RE502" s="59"/>
      <c r="RF502" s="59"/>
      <c r="RG502" s="59"/>
      <c r="RH502" s="59"/>
      <c r="RI502" s="59"/>
      <c r="RJ502" s="59"/>
      <c r="RK502" s="59"/>
      <c r="RL502" s="59"/>
      <c r="RM502" s="59"/>
      <c r="RN502" s="59"/>
      <c r="RO502" s="59"/>
      <c r="RP502" s="59"/>
      <c r="RQ502" s="59"/>
      <c r="RR502" s="59"/>
      <c r="RS502" s="59"/>
      <c r="RT502" s="59"/>
      <c r="RU502" s="59"/>
      <c r="RV502" s="59"/>
      <c r="RW502" s="59"/>
      <c r="RX502" s="59"/>
      <c r="RY502" s="59"/>
      <c r="RZ502" s="59"/>
      <c r="SA502" s="59"/>
      <c r="SB502" s="59"/>
      <c r="SC502" s="59"/>
      <c r="SD502" s="59"/>
      <c r="SE502" s="59"/>
      <c r="SF502" s="59"/>
      <c r="SG502" s="59"/>
      <c r="SH502" s="59"/>
      <c r="SI502" s="59"/>
      <c r="SJ502" s="59"/>
      <c r="SK502" s="59"/>
      <c r="SL502" s="59"/>
      <c r="SM502" s="59"/>
      <c r="SN502" s="59"/>
      <c r="SO502" s="59"/>
      <c r="SP502" s="59"/>
      <c r="SQ502" s="59"/>
      <c r="SR502" s="59"/>
      <c r="SS502" s="59"/>
      <c r="ST502" s="59"/>
      <c r="SU502" s="59"/>
      <c r="SV502" s="59"/>
      <c r="SW502" s="59"/>
      <c r="SX502" s="59"/>
      <c r="SY502" s="59"/>
      <c r="SZ502" s="59"/>
      <c r="TA502" s="59"/>
      <c r="TB502" s="59"/>
      <c r="TC502" s="59"/>
      <c r="TD502" s="59"/>
      <c r="TE502" s="59"/>
      <c r="TF502" s="59"/>
      <c r="TG502" s="59"/>
      <c r="TH502" s="59"/>
      <c r="TI502" s="59"/>
      <c r="TJ502" s="59"/>
      <c r="TK502" s="59"/>
      <c r="TL502" s="59"/>
      <c r="TM502" s="59"/>
      <c r="TN502" s="59"/>
      <c r="TO502" s="59"/>
      <c r="TP502" s="59"/>
      <c r="TQ502" s="59"/>
      <c r="TR502" s="59"/>
      <c r="TS502" s="59"/>
      <c r="TT502" s="59"/>
      <c r="TU502" s="59"/>
      <c r="TV502" s="59"/>
      <c r="TW502" s="59"/>
      <c r="TX502" s="59"/>
      <c r="TY502" s="59"/>
      <c r="TZ502" s="59"/>
      <c r="UA502" s="59"/>
      <c r="UB502" s="59"/>
      <c r="UC502" s="59"/>
      <c r="UD502" s="59"/>
      <c r="UE502" s="59"/>
      <c r="UF502" s="59"/>
      <c r="UG502" s="59"/>
      <c r="UH502" s="59"/>
      <c r="UI502" s="59"/>
      <c r="UJ502" s="59"/>
      <c r="UK502" s="59"/>
      <c r="UL502" s="59"/>
      <c r="UM502" s="59"/>
      <c r="UN502" s="59"/>
      <c r="UO502" s="59"/>
      <c r="UP502" s="59"/>
      <c r="UQ502" s="59"/>
      <c r="UR502" s="59"/>
      <c r="US502" s="59"/>
      <c r="UT502" s="59"/>
      <c r="UU502" s="59"/>
      <c r="UV502" s="59"/>
      <c r="UW502" s="59"/>
      <c r="UX502" s="59"/>
      <c r="UY502" s="59"/>
      <c r="UZ502" s="59"/>
      <c r="VA502" s="59"/>
      <c r="VB502" s="59"/>
      <c r="VC502" s="59"/>
      <c r="VD502" s="59"/>
      <c r="VE502" s="59"/>
      <c r="VF502" s="59"/>
      <c r="VG502" s="59"/>
      <c r="VH502" s="59"/>
      <c r="VI502" s="59"/>
      <c r="VJ502" s="59"/>
      <c r="VK502" s="59"/>
      <c r="VL502" s="59"/>
      <c r="VM502" s="59"/>
      <c r="VN502" s="59"/>
      <c r="VO502" s="59"/>
      <c r="VP502" s="59"/>
      <c r="VQ502" s="59"/>
      <c r="VR502" s="59"/>
      <c r="VS502" s="59"/>
      <c r="VT502" s="59"/>
      <c r="VU502" s="59"/>
      <c r="VV502" s="59"/>
      <c r="VW502" s="59"/>
      <c r="VX502" s="59"/>
      <c r="VY502" s="59"/>
      <c r="VZ502" s="59"/>
      <c r="WA502" s="59"/>
      <c r="WB502" s="59"/>
      <c r="WC502" s="59"/>
      <c r="WD502" s="59"/>
      <c r="WE502" s="59"/>
      <c r="WF502" s="59"/>
      <c r="WG502" s="59"/>
      <c r="WH502" s="59"/>
      <c r="WI502" s="59"/>
      <c r="WJ502" s="59"/>
      <c r="WK502" s="59"/>
      <c r="WL502" s="59"/>
      <c r="WM502" s="59"/>
      <c r="WN502" s="59"/>
      <c r="WO502" s="59"/>
      <c r="WP502" s="59"/>
      <c r="WQ502" s="59"/>
      <c r="WR502" s="59"/>
      <c r="WS502" s="59"/>
      <c r="WT502" s="59"/>
      <c r="WU502" s="59"/>
      <c r="WV502" s="59"/>
      <c r="WW502" s="59"/>
      <c r="WX502" s="59"/>
      <c r="WY502" s="59"/>
      <c r="WZ502" s="59"/>
      <c r="XA502" s="59"/>
      <c r="XB502" s="59"/>
      <c r="XC502" s="59"/>
      <c r="XD502" s="59"/>
      <c r="XE502" s="59"/>
      <c r="XF502" s="59"/>
      <c r="XG502" s="59"/>
      <c r="XH502" s="59"/>
      <c r="XI502" s="59"/>
      <c r="XJ502" s="59"/>
      <c r="XK502" s="59"/>
      <c r="XL502" s="59"/>
      <c r="XM502" s="59"/>
      <c r="XN502" s="59"/>
      <c r="XO502" s="59"/>
      <c r="XP502" s="59"/>
      <c r="XQ502" s="59"/>
      <c r="XR502" s="59"/>
      <c r="XS502" s="59"/>
      <c r="XT502" s="59"/>
      <c r="XU502" s="59"/>
      <c r="XV502" s="59"/>
      <c r="XW502" s="59"/>
      <c r="XX502" s="59"/>
      <c r="XY502" s="59"/>
      <c r="XZ502" s="59"/>
      <c r="YA502" s="59"/>
      <c r="YB502" s="59"/>
      <c r="YC502" s="59"/>
      <c r="YD502" s="59"/>
      <c r="YE502" s="59"/>
      <c r="YF502" s="59"/>
      <c r="YG502" s="59"/>
      <c r="YH502" s="59"/>
      <c r="YI502" s="59"/>
      <c r="YJ502" s="59"/>
      <c r="YK502" s="59"/>
      <c r="YL502" s="59"/>
      <c r="YM502" s="59"/>
      <c r="YN502" s="59"/>
      <c r="YO502" s="59"/>
      <c r="YP502" s="59"/>
      <c r="YQ502" s="59"/>
      <c r="YR502" s="59"/>
      <c r="YS502" s="59"/>
      <c r="YT502" s="59"/>
      <c r="YU502" s="59"/>
      <c r="YV502" s="59"/>
      <c r="YW502" s="59"/>
      <c r="YX502" s="59"/>
      <c r="YY502" s="59"/>
      <c r="YZ502" s="59"/>
      <c r="ZA502" s="59"/>
      <c r="ZB502" s="59"/>
      <c r="ZC502" s="59"/>
      <c r="ZD502" s="59"/>
      <c r="ZE502" s="59"/>
      <c r="ZF502" s="59"/>
      <c r="ZG502" s="59"/>
      <c r="ZH502" s="59"/>
      <c r="ZI502" s="59"/>
      <c r="ZJ502" s="59"/>
      <c r="ZK502" s="59"/>
      <c r="ZL502" s="59"/>
      <c r="ZM502" s="59"/>
      <c r="ZN502" s="59"/>
      <c r="ZO502" s="59"/>
      <c r="ZP502" s="59"/>
      <c r="ZQ502" s="59"/>
      <c r="ZR502" s="59"/>
      <c r="ZS502" s="59"/>
      <c r="ZT502" s="59"/>
      <c r="ZU502" s="59"/>
      <c r="ZV502" s="59"/>
      <c r="ZW502" s="59"/>
      <c r="ZX502" s="59"/>
      <c r="ZY502" s="59"/>
      <c r="ZZ502" s="59"/>
      <c r="AAA502" s="59"/>
      <c r="AAB502" s="59"/>
      <c r="AAC502" s="59"/>
      <c r="AAD502" s="59"/>
      <c r="AAE502" s="59"/>
      <c r="AAF502" s="59"/>
      <c r="AAG502" s="59"/>
      <c r="AAH502" s="59"/>
      <c r="AAI502" s="59"/>
      <c r="AAJ502" s="59"/>
      <c r="AAK502" s="59"/>
      <c r="AAL502" s="59"/>
      <c r="AAM502" s="59"/>
      <c r="AAN502" s="59"/>
      <c r="AAO502" s="59"/>
      <c r="AAP502" s="59"/>
      <c r="AAQ502" s="59"/>
      <c r="AAR502" s="59"/>
      <c r="AAS502" s="59"/>
      <c r="AAT502" s="59"/>
      <c r="AAU502" s="59"/>
      <c r="AAV502" s="59"/>
      <c r="AAW502" s="59"/>
      <c r="AAX502" s="59"/>
      <c r="AAY502" s="59"/>
      <c r="AAZ502" s="59"/>
      <c r="ABA502" s="59"/>
      <c r="ABB502" s="59"/>
      <c r="ABC502" s="59"/>
      <c r="ABD502" s="59"/>
      <c r="ABE502" s="59"/>
      <c r="ABF502" s="59"/>
      <c r="ABG502" s="59"/>
      <c r="ABH502" s="59"/>
      <c r="ABI502" s="59"/>
      <c r="ABJ502" s="59"/>
      <c r="ABK502" s="59"/>
      <c r="ABL502" s="59"/>
      <c r="ABM502" s="59"/>
      <c r="ABN502" s="59"/>
      <c r="ABO502" s="59"/>
      <c r="ABP502" s="59"/>
      <c r="ABQ502" s="59"/>
      <c r="ABR502" s="59"/>
      <c r="ABS502" s="59"/>
      <c r="ABT502" s="59"/>
      <c r="ABU502" s="59"/>
      <c r="ABV502" s="59"/>
      <c r="ABW502" s="59"/>
      <c r="ABX502" s="59"/>
      <c r="ABY502" s="59"/>
      <c r="ABZ502" s="59"/>
      <c r="ACA502" s="59"/>
      <c r="ACB502" s="59"/>
      <c r="ACC502" s="59"/>
      <c r="ACD502" s="59"/>
      <c r="ACE502" s="59"/>
      <c r="ACF502" s="59"/>
      <c r="ACG502" s="59"/>
      <c r="ACH502" s="59"/>
      <c r="ACI502" s="59"/>
      <c r="ACJ502" s="59"/>
      <c r="ACK502" s="59"/>
      <c r="ACL502" s="59"/>
      <c r="ACM502" s="59"/>
      <c r="ACN502" s="59"/>
      <c r="ACO502" s="59"/>
      <c r="ACP502" s="59"/>
      <c r="ACQ502" s="59"/>
      <c r="ACR502" s="59"/>
      <c r="ACS502" s="59"/>
      <c r="ACT502" s="59"/>
      <c r="ACU502" s="59"/>
      <c r="ACV502" s="59"/>
      <c r="ACW502" s="59"/>
      <c r="ACX502" s="59"/>
      <c r="ACY502" s="59"/>
      <c r="ACZ502" s="59"/>
      <c r="ADA502" s="59"/>
      <c r="ADB502" s="59"/>
      <c r="ADC502" s="59"/>
      <c r="ADD502" s="59"/>
      <c r="ADE502" s="59"/>
      <c r="ADF502" s="59"/>
      <c r="ADG502" s="59"/>
      <c r="ADH502" s="59"/>
      <c r="ADI502" s="59"/>
      <c r="ADJ502" s="59"/>
      <c r="ADK502" s="59"/>
      <c r="ADL502" s="59"/>
      <c r="ADM502" s="59"/>
      <c r="ADN502" s="59"/>
      <c r="ADO502" s="59"/>
      <c r="ADP502" s="59"/>
      <c r="ADQ502" s="59"/>
      <c r="ADR502" s="59"/>
      <c r="ADS502" s="59"/>
      <c r="ADT502" s="59"/>
      <c r="ADU502" s="59"/>
      <c r="ADV502" s="59"/>
      <c r="ADW502" s="59"/>
      <c r="ADX502" s="59"/>
      <c r="ADY502" s="59"/>
      <c r="ADZ502" s="59"/>
      <c r="AEA502" s="59"/>
      <c r="AEB502" s="59"/>
      <c r="AEC502" s="59"/>
      <c r="AED502" s="59"/>
      <c r="AEE502" s="59"/>
      <c r="AEF502" s="59"/>
      <c r="AEG502" s="59"/>
      <c r="AEH502" s="59"/>
      <c r="AEI502" s="59"/>
      <c r="AEJ502" s="59"/>
      <c r="AEK502" s="59"/>
      <c r="AEL502" s="59"/>
      <c r="AEM502" s="59"/>
      <c r="AEN502" s="59"/>
      <c r="AEO502" s="59"/>
      <c r="AEP502" s="59"/>
      <c r="AEQ502" s="59"/>
      <c r="AER502" s="59"/>
      <c r="AES502" s="59"/>
      <c r="AET502" s="59"/>
      <c r="AEU502" s="59"/>
      <c r="AEV502" s="59"/>
      <c r="AEW502" s="59"/>
      <c r="AEX502" s="59"/>
      <c r="AEY502" s="59"/>
      <c r="AEZ502" s="59"/>
      <c r="AFA502" s="59"/>
      <c r="AFB502" s="59"/>
      <c r="AFC502" s="59"/>
      <c r="AFD502" s="59"/>
      <c r="AFE502" s="59"/>
      <c r="AFF502" s="59"/>
      <c r="AFG502" s="59"/>
      <c r="AFH502" s="59"/>
      <c r="AFI502" s="59"/>
      <c r="AFJ502" s="59"/>
      <c r="AFK502" s="59"/>
      <c r="AFL502" s="59"/>
      <c r="AFM502" s="59"/>
      <c r="AFN502" s="59"/>
      <c r="AFO502" s="59"/>
      <c r="AFP502" s="59"/>
      <c r="AFQ502" s="59"/>
      <c r="AFR502" s="59"/>
      <c r="AFS502" s="59"/>
      <c r="AFT502" s="59"/>
      <c r="AFU502" s="59"/>
      <c r="AFV502" s="59"/>
      <c r="AFW502" s="59"/>
      <c r="AFX502" s="59"/>
      <c r="AFY502" s="59"/>
      <c r="AFZ502" s="59"/>
      <c r="AGA502" s="59"/>
      <c r="AGB502" s="59"/>
      <c r="AGC502" s="59"/>
      <c r="AGD502" s="59"/>
      <c r="AGE502" s="59"/>
      <c r="AGF502" s="59"/>
      <c r="AGG502" s="59"/>
      <c r="AGH502" s="59"/>
      <c r="AGI502" s="59"/>
      <c r="AGJ502" s="59"/>
      <c r="AGK502" s="59"/>
      <c r="AGL502" s="59"/>
      <c r="AGM502" s="59"/>
      <c r="AGN502" s="59"/>
      <c r="AGO502" s="59"/>
      <c r="AGP502" s="59"/>
      <c r="AGQ502" s="59"/>
      <c r="AGR502" s="59"/>
      <c r="AGS502" s="59"/>
      <c r="AGT502" s="59"/>
      <c r="AGU502" s="59"/>
      <c r="AGV502" s="59"/>
      <c r="AGW502" s="59"/>
      <c r="AGX502" s="59"/>
      <c r="AGY502" s="59"/>
      <c r="AGZ502" s="59"/>
      <c r="AHA502" s="59"/>
      <c r="AHB502" s="59"/>
      <c r="AHC502" s="59"/>
      <c r="AHD502" s="59"/>
      <c r="AHE502" s="59"/>
      <c r="AHF502" s="59"/>
      <c r="AHG502" s="59"/>
      <c r="AHH502" s="59"/>
      <c r="AHI502" s="59"/>
      <c r="AHJ502" s="59"/>
      <c r="AHK502" s="59"/>
      <c r="AHL502" s="59"/>
      <c r="AHM502" s="59"/>
      <c r="AHN502" s="59"/>
      <c r="AHO502" s="59"/>
      <c r="AHP502" s="59"/>
      <c r="AHQ502" s="59"/>
      <c r="AHR502" s="59"/>
      <c r="AHS502" s="59"/>
      <c r="AHT502" s="59"/>
      <c r="AHU502" s="59"/>
      <c r="AHV502" s="59"/>
      <c r="AHW502" s="59"/>
      <c r="AHX502" s="59"/>
      <c r="AHY502" s="59"/>
      <c r="AHZ502" s="59"/>
      <c r="AIA502" s="59"/>
      <c r="AIB502" s="59"/>
      <c r="AIC502" s="59"/>
      <c r="AID502" s="59"/>
      <c r="AIE502" s="59"/>
      <c r="AIF502" s="59"/>
      <c r="AIG502" s="59"/>
      <c r="AIH502" s="59"/>
      <c r="AII502" s="59"/>
      <c r="AIJ502" s="59"/>
      <c r="AIK502" s="59"/>
      <c r="AIL502" s="59"/>
      <c r="AIM502" s="59"/>
      <c r="AIN502" s="59"/>
      <c r="AIO502" s="59"/>
      <c r="AIP502" s="59"/>
      <c r="AIQ502" s="59"/>
      <c r="AIR502" s="59"/>
      <c r="AIS502" s="59"/>
      <c r="AIT502" s="59"/>
      <c r="AIU502" s="59"/>
      <c r="AIV502" s="59"/>
      <c r="AIW502" s="59"/>
      <c r="AIX502" s="59"/>
      <c r="AIY502" s="59"/>
      <c r="AIZ502" s="59"/>
      <c r="AJA502" s="59"/>
      <c r="AJB502" s="59"/>
      <c r="AJC502" s="59"/>
      <c r="AJD502" s="59"/>
      <c r="AJE502" s="59"/>
      <c r="AJF502" s="59"/>
      <c r="AJG502" s="59"/>
      <c r="AJH502" s="59"/>
      <c r="AJI502" s="59"/>
      <c r="AJJ502" s="59"/>
      <c r="AJK502" s="59"/>
      <c r="AJL502" s="59"/>
      <c r="AJM502" s="59"/>
      <c r="AJN502" s="59"/>
      <c r="AJO502" s="59"/>
      <c r="AJP502" s="59"/>
      <c r="AJQ502" s="59"/>
      <c r="AJR502" s="59"/>
      <c r="AJS502" s="59"/>
      <c r="AJT502" s="59"/>
      <c r="AJU502" s="59"/>
      <c r="AJV502" s="59"/>
      <c r="AJW502" s="59"/>
      <c r="AJX502" s="59"/>
      <c r="AJY502" s="59"/>
      <c r="AJZ502" s="59"/>
      <c r="AKA502" s="59"/>
      <c r="AKB502" s="59"/>
      <c r="AKC502" s="59"/>
      <c r="AKD502" s="59"/>
      <c r="AKE502" s="59"/>
      <c r="AKF502" s="59"/>
      <c r="AKG502" s="59"/>
      <c r="AKH502" s="59"/>
      <c r="AKI502" s="59"/>
      <c r="AKJ502" s="59"/>
      <c r="AKK502" s="59"/>
      <c r="AKL502" s="59"/>
      <c r="AKM502" s="59"/>
      <c r="AKN502" s="59"/>
      <c r="AKO502" s="59"/>
      <c r="AKP502" s="59"/>
      <c r="AKQ502" s="59"/>
      <c r="AKR502" s="59"/>
      <c r="AKS502" s="59"/>
      <c r="AKT502" s="59"/>
      <c r="AKU502" s="59"/>
      <c r="AKV502" s="59"/>
      <c r="AKW502" s="59"/>
      <c r="AKX502" s="59"/>
      <c r="AKY502" s="59"/>
      <c r="AKZ502" s="59"/>
      <c r="ALA502" s="59"/>
      <c r="ALB502" s="59"/>
      <c r="ALC502" s="59"/>
      <c r="ALD502" s="59"/>
      <c r="ALE502" s="59"/>
      <c r="ALF502" s="59"/>
      <c r="ALG502" s="59"/>
      <c r="ALH502" s="59"/>
      <c r="ALI502" s="59"/>
      <c r="ALJ502" s="59"/>
      <c r="ALK502" s="59"/>
      <c r="ALL502" s="59"/>
      <c r="ALM502" s="59"/>
      <c r="ALN502" s="59"/>
      <c r="ALO502" s="59"/>
      <c r="ALP502" s="59"/>
      <c r="ALQ502" s="59"/>
      <c r="ALR502" s="59"/>
      <c r="ALS502" s="59"/>
      <c r="ALT502" s="59"/>
      <c r="ALU502" s="59"/>
      <c r="ALV502" s="59"/>
      <c r="ALW502" s="59"/>
      <c r="ALX502" s="59"/>
      <c r="ALY502" s="59"/>
      <c r="ALZ502" s="59"/>
      <c r="AMA502" s="59"/>
      <c r="AMB502" s="59"/>
      <c r="AMC502" s="59"/>
      <c r="AMD502" s="59"/>
      <c r="AME502" s="59"/>
      <c r="AMF502" s="59"/>
      <c r="AMG502" s="59"/>
      <c r="AMH502" s="59"/>
      <c r="AMI502" s="59"/>
      <c r="AMJ502" s="59"/>
      <c r="AMK502" s="59"/>
      <c r="AML502" s="59"/>
      <c r="AMM502" s="59"/>
      <c r="AMN502" s="59"/>
      <c r="AMO502" s="59"/>
      <c r="AMP502" s="59"/>
      <c r="AMQ502" s="59"/>
      <c r="AMR502" s="59"/>
      <c r="AMS502" s="59"/>
      <c r="AMT502" s="59"/>
      <c r="AMU502" s="59"/>
      <c r="AMV502" s="59"/>
      <c r="AMW502" s="59"/>
      <c r="AMX502" s="59"/>
      <c r="AMY502" s="59"/>
      <c r="AMZ502" s="59"/>
      <c r="ANA502" s="59"/>
      <c r="ANB502" s="59"/>
      <c r="ANC502" s="59"/>
      <c r="AND502" s="59"/>
      <c r="ANE502" s="59"/>
      <c r="ANF502" s="59"/>
      <c r="ANG502" s="59"/>
      <c r="ANH502" s="59"/>
      <c r="ANI502" s="59"/>
      <c r="ANJ502" s="59"/>
      <c r="ANK502" s="59"/>
      <c r="ANL502" s="59"/>
      <c r="ANM502" s="59"/>
      <c r="ANN502" s="59"/>
      <c r="ANO502" s="59"/>
      <c r="ANP502" s="59"/>
      <c r="ANQ502" s="59"/>
      <c r="ANR502" s="59"/>
      <c r="ANS502" s="59"/>
      <c r="ANT502" s="59"/>
      <c r="ANU502" s="59"/>
      <c r="ANV502" s="59"/>
      <c r="ANW502" s="59"/>
      <c r="ANX502" s="59"/>
      <c r="ANY502" s="59"/>
      <c r="ANZ502" s="59"/>
      <c r="AOA502" s="59"/>
      <c r="AOB502" s="59"/>
      <c r="AOC502" s="59"/>
      <c r="AOD502" s="59"/>
      <c r="AOE502" s="59"/>
      <c r="AOF502" s="59"/>
      <c r="AOG502" s="59"/>
      <c r="AOH502" s="59"/>
      <c r="AOI502" s="59"/>
      <c r="AOJ502" s="59"/>
      <c r="AOK502" s="59"/>
      <c r="AOL502" s="59"/>
      <c r="AOM502" s="59"/>
      <c r="AON502" s="59"/>
      <c r="AOO502" s="59"/>
      <c r="AOP502" s="59"/>
      <c r="AOQ502" s="59"/>
      <c r="AOR502" s="59"/>
      <c r="AOS502" s="59"/>
      <c r="AOT502" s="59"/>
      <c r="AOU502" s="59"/>
      <c r="AOV502" s="59"/>
      <c r="AOW502" s="59"/>
      <c r="AOX502" s="59"/>
      <c r="AOY502" s="59"/>
      <c r="AOZ502" s="59"/>
      <c r="APA502" s="59"/>
      <c r="APB502" s="59"/>
      <c r="APC502" s="59"/>
      <c r="APD502" s="59"/>
      <c r="APE502" s="59"/>
      <c r="APF502" s="59"/>
      <c r="APG502" s="59"/>
      <c r="APH502" s="59"/>
      <c r="API502" s="59"/>
      <c r="APJ502" s="59"/>
      <c r="APK502" s="59"/>
      <c r="APL502" s="59"/>
      <c r="APM502" s="59"/>
      <c r="APN502" s="59"/>
      <c r="APO502" s="59"/>
      <c r="APP502" s="59"/>
      <c r="APQ502" s="59"/>
      <c r="APR502" s="59"/>
      <c r="APS502" s="59"/>
      <c r="APT502" s="59"/>
      <c r="APU502" s="59"/>
      <c r="APV502" s="59"/>
      <c r="APW502" s="59"/>
      <c r="APX502" s="59"/>
      <c r="APY502" s="59"/>
      <c r="APZ502" s="59"/>
      <c r="AQA502" s="59"/>
      <c r="AQB502" s="59"/>
      <c r="AQC502" s="59"/>
      <c r="AQD502" s="59"/>
      <c r="AQE502" s="59"/>
      <c r="AQF502" s="59"/>
      <c r="AQG502" s="59"/>
      <c r="AQH502" s="59"/>
      <c r="AQI502" s="59"/>
      <c r="AQJ502" s="59"/>
      <c r="AQK502" s="59"/>
      <c r="AQL502" s="59"/>
      <c r="AQM502" s="59"/>
      <c r="AQN502" s="59"/>
      <c r="AQO502" s="59"/>
      <c r="AQP502" s="59"/>
      <c r="AQQ502" s="59"/>
      <c r="AQR502" s="59"/>
      <c r="AQS502" s="59"/>
      <c r="AQT502" s="59"/>
      <c r="AQU502" s="59"/>
      <c r="AQV502" s="59"/>
      <c r="AQW502" s="59"/>
      <c r="AQX502" s="59"/>
      <c r="AQY502" s="59"/>
      <c r="AQZ502" s="59"/>
      <c r="ARA502" s="59"/>
      <c r="ARB502" s="59"/>
      <c r="ARC502" s="59"/>
      <c r="ARD502" s="59"/>
      <c r="ARE502" s="59"/>
      <c r="ARF502" s="59"/>
      <c r="ARG502" s="59"/>
      <c r="ARH502" s="59"/>
      <c r="ARI502" s="59"/>
      <c r="ARJ502" s="59"/>
      <c r="ARK502" s="59"/>
      <c r="ARL502" s="59"/>
      <c r="ARM502" s="59"/>
      <c r="ARN502" s="59"/>
      <c r="ARO502" s="59"/>
      <c r="ARP502" s="59"/>
      <c r="ARQ502" s="59"/>
      <c r="ARR502" s="59"/>
      <c r="ARS502" s="59"/>
      <c r="ART502" s="59"/>
      <c r="ARU502" s="59"/>
      <c r="ARV502" s="59"/>
      <c r="ARW502" s="59"/>
      <c r="ARX502" s="59"/>
      <c r="ARY502" s="59"/>
      <c r="ARZ502" s="59"/>
      <c r="ASA502" s="59"/>
      <c r="ASB502" s="59"/>
      <c r="ASC502" s="59"/>
      <c r="ASD502" s="59"/>
      <c r="ASE502" s="59"/>
      <c r="ASF502" s="59"/>
      <c r="ASG502" s="59"/>
      <c r="ASH502" s="59"/>
      <c r="ASI502" s="59"/>
      <c r="ASJ502" s="59"/>
      <c r="ASK502" s="59"/>
      <c r="ASL502" s="59"/>
      <c r="ASM502" s="59"/>
      <c r="ASN502" s="59"/>
      <c r="ASO502" s="59"/>
      <c r="ASP502" s="59"/>
      <c r="ASQ502" s="59"/>
      <c r="ASR502" s="59"/>
      <c r="ASS502" s="59"/>
      <c r="AST502" s="59"/>
      <c r="ASU502" s="59"/>
      <c r="ASV502" s="59"/>
      <c r="ASW502" s="59"/>
      <c r="ASX502" s="59"/>
      <c r="ASY502" s="59"/>
      <c r="ASZ502" s="59"/>
      <c r="ATA502" s="59"/>
      <c r="ATB502" s="59"/>
      <c r="ATC502" s="59"/>
      <c r="ATD502" s="59"/>
      <c r="ATE502" s="59"/>
      <c r="ATF502" s="59"/>
      <c r="ATG502" s="59"/>
      <c r="ATH502" s="59"/>
      <c r="ATI502" s="59"/>
      <c r="ATJ502" s="59"/>
      <c r="ATK502" s="59"/>
      <c r="ATL502" s="59"/>
      <c r="ATM502" s="59"/>
      <c r="ATN502" s="59"/>
      <c r="ATO502" s="59"/>
      <c r="ATP502" s="59"/>
      <c r="ATQ502" s="59"/>
      <c r="ATR502" s="59"/>
      <c r="ATS502" s="59"/>
      <c r="ATT502" s="59"/>
      <c r="ATU502" s="59"/>
      <c r="ATV502" s="59"/>
      <c r="ATW502" s="59"/>
      <c r="ATX502" s="59"/>
      <c r="ATY502" s="59"/>
      <c r="ATZ502" s="59"/>
      <c r="AUA502" s="59"/>
      <c r="AUB502" s="59"/>
      <c r="AUC502" s="59"/>
      <c r="AUD502" s="59"/>
      <c r="AUE502" s="59"/>
      <c r="AUF502" s="59"/>
      <c r="AUG502" s="59"/>
      <c r="AUH502" s="59"/>
      <c r="AUI502" s="59"/>
      <c r="AUJ502" s="59"/>
      <c r="AUK502" s="59"/>
      <c r="AUL502" s="59"/>
      <c r="AUM502" s="59"/>
      <c r="AUN502" s="59"/>
      <c r="AUO502" s="59"/>
      <c r="AUP502" s="59"/>
      <c r="AUQ502" s="59"/>
      <c r="AUR502" s="59"/>
      <c r="AUS502" s="59"/>
      <c r="AUT502" s="59"/>
      <c r="AUU502" s="59"/>
      <c r="AUV502" s="59"/>
      <c r="AUW502" s="59"/>
      <c r="AUX502" s="59"/>
      <c r="AUY502" s="59"/>
      <c r="AUZ502" s="59"/>
      <c r="AVA502" s="59"/>
      <c r="AVB502" s="59"/>
      <c r="AVC502" s="59"/>
      <c r="AVD502" s="59"/>
      <c r="AVE502" s="59"/>
      <c r="AVF502" s="59"/>
      <c r="AVG502" s="59"/>
      <c r="AVH502" s="59"/>
      <c r="AVI502" s="59"/>
      <c r="AVJ502" s="59"/>
      <c r="AVK502" s="59"/>
      <c r="AVL502" s="59"/>
      <c r="AVM502" s="59"/>
      <c r="AVN502" s="59"/>
      <c r="AVO502" s="59"/>
      <c r="AVP502" s="59"/>
      <c r="AVQ502" s="59"/>
      <c r="AVR502" s="59"/>
      <c r="AVS502" s="59"/>
      <c r="AVT502" s="59"/>
      <c r="AVU502" s="59"/>
      <c r="AVV502" s="59"/>
      <c r="AVW502" s="59"/>
      <c r="AVX502" s="59"/>
      <c r="AVY502" s="59"/>
      <c r="AVZ502" s="59"/>
      <c r="AWA502" s="59"/>
      <c r="AWB502" s="59"/>
      <c r="AWC502" s="59"/>
      <c r="AWD502" s="59"/>
      <c r="AWE502" s="59"/>
      <c r="AWF502" s="59"/>
      <c r="AWG502" s="59"/>
      <c r="AWH502" s="59"/>
      <c r="AWI502" s="59"/>
      <c r="AWJ502" s="59"/>
      <c r="AWK502" s="59"/>
      <c r="AWL502" s="59"/>
      <c r="AWM502" s="59"/>
      <c r="AWN502" s="59"/>
      <c r="AWO502" s="59"/>
      <c r="AWP502" s="59"/>
      <c r="AWQ502" s="59"/>
      <c r="AWR502" s="59"/>
      <c r="AWS502" s="59"/>
      <c r="AWT502" s="59"/>
      <c r="AWU502" s="59"/>
      <c r="AWV502" s="59"/>
      <c r="AWW502" s="59"/>
      <c r="AWX502" s="59"/>
      <c r="AWY502" s="59"/>
      <c r="AWZ502" s="59"/>
      <c r="AXA502" s="59"/>
      <c r="AXB502" s="59"/>
      <c r="AXC502" s="59"/>
      <c r="AXD502" s="59"/>
      <c r="AXE502" s="59"/>
      <c r="AXF502" s="59"/>
      <c r="AXG502" s="59"/>
      <c r="AXH502" s="59"/>
      <c r="AXI502" s="59"/>
      <c r="AXJ502" s="59"/>
      <c r="AXK502" s="59"/>
      <c r="AXL502" s="59"/>
      <c r="AXM502" s="59"/>
      <c r="AXN502" s="59"/>
      <c r="AXO502" s="59"/>
      <c r="AXP502" s="59"/>
      <c r="AXQ502" s="59"/>
      <c r="AXR502" s="59"/>
      <c r="AXS502" s="59"/>
      <c r="AXT502" s="59"/>
      <c r="AXU502" s="59"/>
      <c r="AXV502" s="59"/>
      <c r="AXW502" s="59"/>
      <c r="AXX502" s="59"/>
      <c r="AXY502" s="59"/>
      <c r="AXZ502" s="59"/>
      <c r="AYA502" s="59"/>
      <c r="AYB502" s="59"/>
      <c r="AYC502" s="59"/>
      <c r="AYD502" s="59"/>
      <c r="AYE502" s="59"/>
      <c r="AYF502" s="59"/>
      <c r="AYG502" s="59"/>
      <c r="AYH502" s="59"/>
      <c r="AYI502" s="59"/>
      <c r="AYJ502" s="59"/>
      <c r="AYK502" s="59"/>
      <c r="AYL502" s="59"/>
      <c r="AYM502" s="59"/>
      <c r="AYN502" s="59"/>
      <c r="AYO502" s="59"/>
      <c r="AYP502" s="59"/>
      <c r="AYQ502" s="59"/>
      <c r="AYR502" s="59"/>
      <c r="AYS502" s="59"/>
      <c r="AYT502" s="59"/>
      <c r="AYU502" s="59"/>
      <c r="AYV502" s="59"/>
      <c r="AYW502" s="59"/>
      <c r="AYX502" s="59"/>
      <c r="AYY502" s="59"/>
      <c r="AYZ502" s="59"/>
      <c r="AZA502" s="59"/>
      <c r="AZB502" s="59"/>
      <c r="AZC502" s="59"/>
      <c r="AZD502" s="59"/>
      <c r="AZE502" s="59"/>
      <c r="AZF502" s="59"/>
      <c r="AZG502" s="59"/>
      <c r="AZH502" s="59"/>
      <c r="AZI502" s="59"/>
      <c r="AZJ502" s="59"/>
      <c r="AZK502" s="59"/>
      <c r="AZL502" s="59"/>
      <c r="AZM502" s="59"/>
      <c r="AZN502" s="59"/>
      <c r="AZO502" s="59"/>
      <c r="AZP502" s="59"/>
      <c r="AZQ502" s="59"/>
      <c r="AZR502" s="59"/>
      <c r="AZS502" s="59"/>
      <c r="AZT502" s="59"/>
      <c r="AZU502" s="59"/>
      <c r="AZV502" s="59"/>
      <c r="AZW502" s="59"/>
      <c r="AZX502" s="59"/>
      <c r="AZY502" s="59"/>
      <c r="AZZ502" s="59"/>
      <c r="BAA502" s="59"/>
      <c r="BAB502" s="59"/>
      <c r="BAC502" s="59"/>
      <c r="BAD502" s="59"/>
      <c r="BAE502" s="59"/>
      <c r="BAF502" s="59"/>
      <c r="BAG502" s="59"/>
      <c r="BAH502" s="59"/>
      <c r="BAI502" s="59"/>
      <c r="BAJ502" s="59"/>
      <c r="BAK502" s="59"/>
      <c r="BAL502" s="59"/>
      <c r="BAM502" s="59"/>
      <c r="BAN502" s="59"/>
      <c r="BAO502" s="59"/>
      <c r="BAP502" s="59"/>
      <c r="BAQ502" s="59"/>
      <c r="BAR502" s="59"/>
      <c r="BAS502" s="59"/>
      <c r="BAT502" s="59"/>
      <c r="BAU502" s="59"/>
      <c r="BAV502" s="59"/>
      <c r="BAW502" s="59"/>
      <c r="BAX502" s="59"/>
      <c r="BAY502" s="59"/>
      <c r="BAZ502" s="59"/>
      <c r="BBA502" s="59"/>
      <c r="BBB502" s="59"/>
      <c r="BBC502" s="59"/>
      <c r="BBD502" s="59"/>
      <c r="BBE502" s="59"/>
      <c r="BBF502" s="59"/>
      <c r="BBG502" s="59"/>
      <c r="BBH502" s="59"/>
      <c r="BBI502" s="59"/>
      <c r="BBJ502" s="59"/>
      <c r="BBK502" s="59"/>
      <c r="BBL502" s="59"/>
      <c r="BBM502" s="59"/>
      <c r="BBN502" s="59"/>
      <c r="BBO502" s="59"/>
      <c r="BBP502" s="59"/>
      <c r="BBQ502" s="59"/>
      <c r="BBR502" s="59"/>
      <c r="BBS502" s="59"/>
      <c r="BBT502" s="59"/>
      <c r="BBU502" s="59"/>
      <c r="BBV502" s="59"/>
      <c r="BBW502" s="59"/>
      <c r="BBX502" s="59"/>
      <c r="BBY502" s="59"/>
      <c r="BBZ502" s="59"/>
      <c r="BCA502" s="59"/>
      <c r="BCB502" s="59"/>
      <c r="BCC502" s="59"/>
      <c r="BCD502" s="59"/>
      <c r="BCE502" s="59"/>
      <c r="BCF502" s="59"/>
      <c r="BCG502" s="59"/>
      <c r="BCH502" s="59"/>
      <c r="BCI502" s="59"/>
      <c r="BCJ502" s="59"/>
      <c r="BCK502" s="59"/>
      <c r="BCL502" s="59"/>
      <c r="BCM502" s="59"/>
      <c r="BCN502" s="59"/>
      <c r="BCO502" s="59"/>
      <c r="BCP502" s="59"/>
      <c r="BCQ502" s="59"/>
      <c r="BCR502" s="59"/>
      <c r="BCS502" s="59"/>
      <c r="BCT502" s="59"/>
      <c r="BCU502" s="59"/>
      <c r="BCV502" s="59"/>
      <c r="BCW502" s="59"/>
      <c r="BCX502" s="59"/>
      <c r="BCY502" s="59"/>
      <c r="BCZ502" s="59"/>
      <c r="BDA502" s="59"/>
      <c r="BDB502" s="59"/>
      <c r="BDC502" s="59"/>
      <c r="BDD502" s="59"/>
      <c r="BDE502" s="59"/>
      <c r="BDF502" s="59"/>
      <c r="BDG502" s="59"/>
      <c r="BDH502" s="59"/>
      <c r="BDI502" s="59"/>
      <c r="BDJ502" s="59"/>
      <c r="BDK502" s="59"/>
      <c r="BDL502" s="59"/>
      <c r="BDM502" s="59"/>
      <c r="BDN502" s="59"/>
      <c r="BDO502" s="59"/>
      <c r="BDP502" s="59"/>
      <c r="BDQ502" s="59"/>
      <c r="BDR502" s="59"/>
      <c r="BDS502" s="59"/>
      <c r="BDT502" s="59"/>
      <c r="BDU502" s="59"/>
      <c r="BDV502" s="59"/>
      <c r="BDW502" s="59"/>
      <c r="BDX502" s="59"/>
      <c r="BDY502" s="59"/>
      <c r="BDZ502" s="59"/>
      <c r="BEA502" s="59"/>
      <c r="BEB502" s="59"/>
      <c r="BEC502" s="59"/>
      <c r="BED502" s="59"/>
      <c r="BEE502" s="59"/>
      <c r="BEF502" s="59"/>
      <c r="BEG502" s="59"/>
      <c r="BEH502" s="59"/>
      <c r="BEI502" s="59"/>
      <c r="BEJ502" s="59"/>
      <c r="BEK502" s="59"/>
      <c r="BEL502" s="59"/>
      <c r="BEM502" s="59"/>
      <c r="BEN502" s="59"/>
      <c r="BEO502" s="59"/>
      <c r="BEP502" s="59"/>
      <c r="BEQ502" s="59"/>
      <c r="BER502" s="59"/>
      <c r="BES502" s="59"/>
      <c r="BET502" s="59"/>
      <c r="BEU502" s="59"/>
      <c r="BEV502" s="59"/>
      <c r="BEW502" s="59"/>
      <c r="BEX502" s="59"/>
      <c r="BEY502" s="59"/>
      <c r="BEZ502" s="59"/>
      <c r="BFA502" s="59"/>
      <c r="BFB502" s="59"/>
      <c r="BFC502" s="59"/>
      <c r="BFD502" s="59"/>
      <c r="BFE502" s="59"/>
      <c r="BFF502" s="59"/>
      <c r="BFG502" s="59"/>
      <c r="BFH502" s="59"/>
      <c r="BFI502" s="59"/>
      <c r="BFJ502" s="59"/>
      <c r="BFK502" s="59"/>
      <c r="BFL502" s="59"/>
      <c r="BFM502" s="59"/>
      <c r="BFN502" s="59"/>
      <c r="BFO502" s="59"/>
      <c r="BFP502" s="59"/>
      <c r="BFQ502" s="59"/>
      <c r="BFR502" s="59"/>
      <c r="BFS502" s="59"/>
      <c r="BFT502" s="59"/>
      <c r="BFU502" s="59"/>
      <c r="BFV502" s="59"/>
      <c r="BFW502" s="59"/>
      <c r="BFX502" s="59"/>
      <c r="BFY502" s="59"/>
      <c r="BFZ502" s="59"/>
      <c r="BGA502" s="59"/>
      <c r="BGB502" s="59"/>
      <c r="BGC502" s="59"/>
      <c r="BGD502" s="59"/>
      <c r="BGE502" s="59"/>
      <c r="BGF502" s="59"/>
      <c r="BGG502" s="59"/>
      <c r="BGH502" s="59"/>
      <c r="BGI502" s="59"/>
      <c r="BGJ502" s="59"/>
      <c r="BGK502" s="59"/>
      <c r="BGL502" s="59"/>
      <c r="BGM502" s="59"/>
      <c r="BGN502" s="59"/>
      <c r="BGO502" s="59"/>
      <c r="BGP502" s="59"/>
      <c r="BGQ502" s="59"/>
      <c r="BGR502" s="59"/>
      <c r="BGS502" s="59"/>
      <c r="BGT502" s="59"/>
      <c r="BGU502" s="59"/>
      <c r="BGV502" s="59"/>
      <c r="BGW502" s="59"/>
      <c r="BGX502" s="59"/>
      <c r="BGY502" s="59"/>
      <c r="BGZ502" s="59"/>
      <c r="BHA502" s="59"/>
      <c r="BHB502" s="59"/>
      <c r="BHC502" s="59"/>
      <c r="BHD502" s="59"/>
      <c r="BHE502" s="59"/>
      <c r="BHF502" s="59"/>
      <c r="BHG502" s="59"/>
      <c r="BHH502" s="59"/>
      <c r="BHI502" s="59"/>
      <c r="BHJ502" s="59"/>
      <c r="BHK502" s="59"/>
      <c r="BHL502" s="59"/>
      <c r="BHM502" s="59"/>
      <c r="BHN502" s="59"/>
      <c r="BHO502" s="59"/>
      <c r="BHP502" s="59"/>
      <c r="BHQ502" s="59"/>
      <c r="BHR502" s="59"/>
      <c r="BHS502" s="59"/>
      <c r="BHT502" s="59"/>
      <c r="BHU502" s="59"/>
      <c r="BHV502" s="59"/>
      <c r="BHW502" s="59"/>
      <c r="BHX502" s="59"/>
      <c r="BHY502" s="59"/>
      <c r="BHZ502" s="59"/>
      <c r="BIA502" s="59"/>
      <c r="BIB502" s="59"/>
      <c r="BIC502" s="59"/>
      <c r="BID502" s="59"/>
      <c r="BIE502" s="59"/>
      <c r="BIF502" s="59"/>
      <c r="BIG502" s="59"/>
      <c r="BIH502" s="59"/>
      <c r="BII502" s="59"/>
      <c r="BIJ502" s="59"/>
      <c r="BIK502" s="59"/>
      <c r="BIL502" s="59"/>
      <c r="BIM502" s="59"/>
      <c r="BIN502" s="59"/>
      <c r="BIO502" s="59"/>
      <c r="BIP502" s="59"/>
      <c r="BIQ502" s="59"/>
      <c r="BIR502" s="59"/>
      <c r="BIS502" s="59"/>
      <c r="BIT502" s="59"/>
      <c r="BIU502" s="59"/>
      <c r="BIV502" s="59"/>
      <c r="BIW502" s="59"/>
      <c r="BIX502" s="59"/>
      <c r="BIY502" s="59"/>
      <c r="BIZ502" s="59"/>
      <c r="BJA502" s="59"/>
      <c r="BJB502" s="59"/>
      <c r="BJC502" s="59"/>
      <c r="BJD502" s="59"/>
      <c r="BJE502" s="59"/>
      <c r="BJF502" s="59"/>
      <c r="BJG502" s="59"/>
      <c r="BJH502" s="59"/>
      <c r="BJI502" s="59"/>
      <c r="BJJ502" s="59"/>
      <c r="BJK502" s="59"/>
      <c r="BJL502" s="59"/>
      <c r="BJM502" s="59"/>
      <c r="BJN502" s="59"/>
      <c r="BJO502" s="59"/>
      <c r="BJP502" s="59"/>
      <c r="BJQ502" s="59"/>
      <c r="BJR502" s="59"/>
      <c r="BJS502" s="59"/>
      <c r="BJT502" s="59"/>
      <c r="BJU502" s="59"/>
      <c r="BJV502" s="59"/>
      <c r="BJW502" s="59"/>
      <c r="BJX502" s="59"/>
      <c r="BJY502" s="59"/>
      <c r="BJZ502" s="59"/>
      <c r="BKA502" s="59"/>
      <c r="BKB502" s="59"/>
      <c r="BKC502" s="59"/>
      <c r="BKD502" s="59"/>
      <c r="BKE502" s="59"/>
      <c r="BKF502" s="59"/>
      <c r="BKG502" s="59"/>
      <c r="BKH502" s="59"/>
      <c r="BKI502" s="59"/>
      <c r="BKJ502" s="59"/>
      <c r="BKK502" s="59"/>
      <c r="BKL502" s="59"/>
      <c r="BKM502" s="59"/>
      <c r="BKN502" s="59"/>
      <c r="BKO502" s="59"/>
      <c r="BKP502" s="59"/>
      <c r="BKQ502" s="59"/>
      <c r="BKR502" s="59"/>
      <c r="BKS502" s="59"/>
      <c r="BKT502" s="59"/>
      <c r="BKU502" s="59"/>
      <c r="BKV502" s="59"/>
      <c r="BKW502" s="59"/>
      <c r="BKX502" s="59"/>
      <c r="BKY502" s="59"/>
      <c r="BKZ502" s="59"/>
      <c r="BLA502" s="59"/>
      <c r="BLB502" s="59"/>
      <c r="BLC502" s="59"/>
      <c r="BLD502" s="59"/>
      <c r="BLE502" s="59"/>
      <c r="BLF502" s="59"/>
      <c r="BLG502" s="59"/>
      <c r="BLH502" s="59"/>
      <c r="BLI502" s="59"/>
      <c r="BLJ502" s="59"/>
      <c r="BLK502" s="59"/>
      <c r="BLL502" s="59"/>
      <c r="BLM502" s="59"/>
      <c r="BLN502" s="59"/>
      <c r="BLO502" s="59"/>
      <c r="BLP502" s="59"/>
      <c r="BLQ502" s="59"/>
      <c r="BLR502" s="59"/>
      <c r="BLS502" s="59"/>
      <c r="BLT502" s="59"/>
      <c r="BLU502" s="59"/>
      <c r="BLV502" s="59"/>
      <c r="BLW502" s="59"/>
      <c r="BLX502" s="59"/>
      <c r="BLY502" s="59"/>
      <c r="BLZ502" s="59"/>
      <c r="BMA502" s="59"/>
      <c r="BMB502" s="59"/>
      <c r="BMC502" s="59"/>
      <c r="BMD502" s="59"/>
      <c r="BME502" s="59"/>
      <c r="BMF502" s="59"/>
      <c r="BMG502" s="59"/>
      <c r="BMH502" s="59"/>
      <c r="BMI502" s="59"/>
      <c r="BMJ502" s="59"/>
      <c r="BMK502" s="59"/>
      <c r="BML502" s="59"/>
      <c r="BMM502" s="59"/>
      <c r="BMN502" s="59"/>
      <c r="BMO502" s="59"/>
      <c r="BMP502" s="59"/>
      <c r="BMQ502" s="59"/>
      <c r="BMR502" s="59"/>
      <c r="BMS502" s="59"/>
      <c r="BMT502" s="59"/>
      <c r="BMU502" s="59"/>
      <c r="BMV502" s="59"/>
      <c r="BMW502" s="59"/>
      <c r="BMX502" s="59"/>
      <c r="BMY502" s="59"/>
      <c r="BMZ502" s="59"/>
      <c r="BNA502" s="59"/>
      <c r="BNB502" s="59"/>
      <c r="BNC502" s="59"/>
      <c r="BND502" s="59"/>
      <c r="BNE502" s="59"/>
      <c r="BNF502" s="59"/>
      <c r="BNG502" s="59"/>
      <c r="BNH502" s="59"/>
      <c r="BNI502" s="59"/>
      <c r="BNJ502" s="59"/>
      <c r="BNK502" s="59"/>
      <c r="BNL502" s="59"/>
      <c r="BNM502" s="59"/>
      <c r="BNN502" s="59"/>
      <c r="BNO502" s="59"/>
      <c r="BNP502" s="59"/>
      <c r="BNQ502" s="59"/>
      <c r="BNR502" s="59"/>
      <c r="BNS502" s="59"/>
      <c r="BNT502" s="59"/>
      <c r="BNU502" s="59"/>
      <c r="BNV502" s="59"/>
      <c r="BNW502" s="59"/>
      <c r="BNX502" s="59"/>
      <c r="BNY502" s="59"/>
      <c r="BNZ502" s="59"/>
      <c r="BOA502" s="59"/>
      <c r="BOB502" s="59"/>
      <c r="BOC502" s="59"/>
      <c r="BOD502" s="59"/>
      <c r="BOE502" s="59"/>
      <c r="BOF502" s="59"/>
      <c r="BOG502" s="59"/>
      <c r="BOH502" s="59"/>
      <c r="BOI502" s="59"/>
      <c r="BOJ502" s="59"/>
      <c r="BOK502" s="59"/>
      <c r="BOL502" s="59"/>
      <c r="BOM502" s="59"/>
      <c r="BON502" s="59"/>
      <c r="BOO502" s="59"/>
      <c r="BOP502" s="59"/>
      <c r="BOQ502" s="59"/>
      <c r="BOR502" s="59"/>
      <c r="BOS502" s="59"/>
      <c r="BOT502" s="59"/>
      <c r="BOU502" s="59"/>
      <c r="BOV502" s="59"/>
      <c r="BOW502" s="59"/>
      <c r="BOX502" s="59"/>
      <c r="BOY502" s="59"/>
      <c r="BOZ502" s="59"/>
      <c r="BPA502" s="59"/>
      <c r="BPB502" s="59"/>
      <c r="BPC502" s="59"/>
      <c r="BPD502" s="59"/>
      <c r="BPE502" s="59"/>
      <c r="BPF502" s="59"/>
      <c r="BPG502" s="59"/>
      <c r="BPH502" s="59"/>
      <c r="BPI502" s="59"/>
      <c r="BPJ502" s="59"/>
      <c r="BPK502" s="59"/>
      <c r="BPL502" s="59"/>
      <c r="BPM502" s="59"/>
      <c r="BPN502" s="59"/>
      <c r="BPO502" s="59"/>
      <c r="BPP502" s="59"/>
      <c r="BPQ502" s="59"/>
      <c r="BPR502" s="59"/>
      <c r="BPS502" s="59"/>
      <c r="BPT502" s="59"/>
      <c r="BPU502" s="59"/>
      <c r="BPV502" s="59"/>
      <c r="BPW502" s="59"/>
      <c r="BPX502" s="59"/>
      <c r="BPY502" s="59"/>
      <c r="BPZ502" s="59"/>
      <c r="BQA502" s="59"/>
      <c r="BQB502" s="59"/>
      <c r="BQC502" s="59"/>
      <c r="BQD502" s="59"/>
      <c r="BQE502" s="59"/>
      <c r="BQF502" s="59"/>
      <c r="BQG502" s="59"/>
      <c r="BQH502" s="59"/>
      <c r="BQI502" s="59"/>
      <c r="BQJ502" s="59"/>
      <c r="BQK502" s="59"/>
      <c r="BQL502" s="59"/>
      <c r="BQM502" s="59"/>
      <c r="BQN502" s="59"/>
      <c r="BQO502" s="59"/>
      <c r="BQP502" s="59"/>
      <c r="BQQ502" s="59"/>
      <c r="BQR502" s="59"/>
      <c r="BQS502" s="59"/>
      <c r="BQT502" s="59"/>
      <c r="BQU502" s="59"/>
      <c r="BQV502" s="59"/>
      <c r="BQW502" s="59"/>
      <c r="BQX502" s="59"/>
      <c r="BQY502" s="59"/>
      <c r="BQZ502" s="59"/>
      <c r="BRA502" s="59"/>
      <c r="BRB502" s="59"/>
      <c r="BRC502" s="59"/>
      <c r="BRD502" s="59"/>
      <c r="BRE502" s="59"/>
      <c r="BRF502" s="59"/>
      <c r="BRG502" s="59"/>
      <c r="BRH502" s="59"/>
      <c r="BRI502" s="59"/>
      <c r="BRJ502" s="59"/>
      <c r="BRK502" s="59"/>
      <c r="BRL502" s="59"/>
      <c r="BRM502" s="59"/>
      <c r="BRN502" s="59"/>
      <c r="BRO502" s="59"/>
      <c r="BRP502" s="59"/>
      <c r="BRQ502" s="59"/>
      <c r="BRR502" s="59"/>
      <c r="BRS502" s="59"/>
      <c r="BRT502" s="59"/>
      <c r="BRU502" s="59"/>
      <c r="BRV502" s="59"/>
      <c r="BRW502" s="59"/>
      <c r="BRX502" s="59"/>
      <c r="BRY502" s="59"/>
      <c r="BRZ502" s="59"/>
      <c r="BSA502" s="59"/>
      <c r="BSB502" s="59"/>
      <c r="BSC502" s="59"/>
      <c r="BSD502" s="59"/>
      <c r="BSE502" s="59"/>
      <c r="BSF502" s="59"/>
      <c r="BSG502" s="59"/>
      <c r="BSH502" s="59"/>
      <c r="BSI502" s="59"/>
      <c r="BSJ502" s="59"/>
      <c r="BSK502" s="59"/>
      <c r="BSL502" s="59"/>
      <c r="BSM502" s="59"/>
      <c r="BSN502" s="59"/>
      <c r="BSO502" s="59"/>
      <c r="BSP502" s="59"/>
      <c r="BSQ502" s="59"/>
      <c r="BSR502" s="59"/>
      <c r="BSS502" s="59"/>
      <c r="BST502" s="59"/>
      <c r="BSU502" s="59"/>
      <c r="BSV502" s="59"/>
      <c r="BSW502" s="59"/>
      <c r="BSX502" s="59"/>
      <c r="BSY502" s="59"/>
      <c r="BSZ502" s="59"/>
      <c r="BTA502" s="59"/>
      <c r="BTB502" s="59"/>
      <c r="BTC502" s="59"/>
      <c r="BTD502" s="59"/>
      <c r="BTE502" s="59"/>
      <c r="BTF502" s="59"/>
      <c r="BTG502" s="59"/>
      <c r="BTH502" s="59"/>
      <c r="BTI502" s="59"/>
      <c r="BTJ502" s="59"/>
      <c r="BTK502" s="59"/>
      <c r="BTL502" s="59"/>
      <c r="BTM502" s="59"/>
      <c r="BTN502" s="59"/>
      <c r="BTO502" s="59"/>
      <c r="BTP502" s="59"/>
      <c r="BTQ502" s="59"/>
      <c r="BTR502" s="59"/>
      <c r="BTS502" s="59"/>
      <c r="BTT502" s="59"/>
      <c r="BTU502" s="59"/>
      <c r="BTV502" s="59"/>
      <c r="BTW502" s="59"/>
      <c r="BTX502" s="59"/>
      <c r="BTY502" s="59"/>
      <c r="BTZ502" s="59"/>
      <c r="BUA502" s="59"/>
      <c r="BUB502" s="59"/>
      <c r="BUC502" s="59"/>
      <c r="BUD502" s="59"/>
      <c r="BUE502" s="59"/>
      <c r="BUF502" s="59"/>
      <c r="BUG502" s="59"/>
      <c r="BUH502" s="59"/>
      <c r="BUI502" s="59"/>
      <c r="BUJ502" s="59"/>
      <c r="BUK502" s="59"/>
      <c r="BUL502" s="59"/>
      <c r="BUM502" s="59"/>
      <c r="BUN502" s="59"/>
      <c r="BUO502" s="59"/>
      <c r="BUP502" s="59"/>
      <c r="BUQ502" s="59"/>
      <c r="BUR502" s="59"/>
      <c r="BUS502" s="59"/>
      <c r="BUT502" s="59"/>
      <c r="BUU502" s="59"/>
      <c r="BUV502" s="59"/>
      <c r="BUW502" s="59"/>
      <c r="BUX502" s="59"/>
      <c r="BUY502" s="59"/>
      <c r="BUZ502" s="59"/>
      <c r="BVA502" s="59"/>
      <c r="BVB502" s="59"/>
      <c r="BVC502" s="59"/>
      <c r="BVD502" s="59"/>
      <c r="BVE502" s="59"/>
      <c r="BVF502" s="59"/>
      <c r="BVG502" s="59"/>
      <c r="BVH502" s="59"/>
      <c r="BVI502" s="59"/>
      <c r="BVJ502" s="59"/>
      <c r="BVK502" s="59"/>
      <c r="BVL502" s="59"/>
      <c r="BVM502" s="59"/>
      <c r="BVN502" s="59"/>
      <c r="BVO502" s="59"/>
      <c r="BVP502" s="59"/>
      <c r="BVQ502" s="59"/>
      <c r="BVR502" s="59"/>
      <c r="BVS502" s="59"/>
      <c r="BVT502" s="59"/>
      <c r="BVU502" s="59"/>
      <c r="BVV502" s="59"/>
      <c r="BVW502" s="59"/>
      <c r="BVX502" s="59"/>
      <c r="BVY502" s="59"/>
      <c r="BVZ502" s="59"/>
      <c r="BWA502" s="59"/>
      <c r="BWB502" s="59"/>
      <c r="BWC502" s="59"/>
      <c r="BWD502" s="59"/>
      <c r="BWE502" s="59"/>
      <c r="BWF502" s="59"/>
      <c r="BWG502" s="59"/>
      <c r="BWH502" s="59"/>
      <c r="BWI502" s="59"/>
      <c r="BWJ502" s="59"/>
      <c r="BWK502" s="59"/>
      <c r="BWL502" s="59"/>
      <c r="BWM502" s="59"/>
      <c r="BWN502" s="59"/>
      <c r="BWO502" s="59"/>
      <c r="BWP502" s="59"/>
      <c r="BWQ502" s="59"/>
      <c r="BWR502" s="59"/>
      <c r="BWS502" s="59"/>
      <c r="BWT502" s="59"/>
      <c r="BWU502" s="59"/>
      <c r="BWV502" s="59"/>
      <c r="BWW502" s="59"/>
      <c r="BWX502" s="59"/>
      <c r="BWY502" s="59"/>
      <c r="BWZ502" s="59"/>
      <c r="BXA502" s="59"/>
      <c r="BXB502" s="59"/>
      <c r="BXC502" s="59"/>
      <c r="BXD502" s="59"/>
      <c r="BXE502" s="59"/>
      <c r="BXF502" s="59"/>
      <c r="BXG502" s="59"/>
      <c r="BXH502" s="59"/>
      <c r="BXI502" s="59"/>
      <c r="BXJ502" s="59"/>
      <c r="BXK502" s="59"/>
      <c r="BXL502" s="59"/>
      <c r="BXM502" s="59"/>
      <c r="BXN502" s="59"/>
      <c r="BXO502" s="59"/>
      <c r="BXP502" s="59"/>
      <c r="BXQ502" s="59"/>
      <c r="BXR502" s="59"/>
      <c r="BXS502" s="59"/>
      <c r="BXT502" s="59"/>
      <c r="BXU502" s="59"/>
      <c r="BXV502" s="59"/>
      <c r="BXW502" s="59"/>
      <c r="BXX502" s="59"/>
      <c r="BXY502" s="59"/>
      <c r="BXZ502" s="59"/>
      <c r="BYA502" s="59"/>
      <c r="BYB502" s="59"/>
      <c r="BYC502" s="59"/>
      <c r="BYD502" s="59"/>
      <c r="BYE502" s="59"/>
      <c r="BYF502" s="59"/>
      <c r="BYG502" s="59"/>
      <c r="BYH502" s="59"/>
      <c r="BYI502" s="59"/>
      <c r="BYJ502" s="59"/>
      <c r="BYK502" s="59"/>
      <c r="BYL502" s="59"/>
      <c r="BYM502" s="59"/>
      <c r="BYN502" s="59"/>
      <c r="BYO502" s="59"/>
      <c r="BYP502" s="59"/>
      <c r="BYQ502" s="59"/>
      <c r="BYR502" s="59"/>
      <c r="BYS502" s="59"/>
      <c r="BYT502" s="59"/>
      <c r="BYU502" s="59"/>
      <c r="BYV502" s="59"/>
      <c r="BYW502" s="59"/>
      <c r="BYX502" s="59"/>
      <c r="BYY502" s="59"/>
      <c r="BYZ502" s="59"/>
      <c r="BZA502" s="59"/>
      <c r="BZB502" s="59"/>
      <c r="BZC502" s="59"/>
      <c r="BZD502" s="59"/>
      <c r="BZE502" s="59"/>
      <c r="BZF502" s="59"/>
      <c r="BZG502" s="59"/>
      <c r="BZH502" s="59"/>
      <c r="BZI502" s="59"/>
      <c r="BZJ502" s="59"/>
      <c r="BZK502" s="59"/>
      <c r="BZL502" s="59"/>
      <c r="BZM502" s="59"/>
      <c r="BZN502" s="59"/>
      <c r="BZO502" s="59"/>
      <c r="BZP502" s="59"/>
      <c r="BZQ502" s="59"/>
      <c r="BZR502" s="59"/>
      <c r="BZS502" s="59"/>
      <c r="BZT502" s="59"/>
      <c r="BZU502" s="59"/>
      <c r="BZV502" s="59"/>
      <c r="BZW502" s="59"/>
      <c r="BZX502" s="59"/>
      <c r="BZY502" s="59"/>
      <c r="BZZ502" s="59"/>
      <c r="CAA502" s="59"/>
      <c r="CAB502" s="59"/>
      <c r="CAC502" s="59"/>
      <c r="CAD502" s="59"/>
      <c r="CAE502" s="59"/>
      <c r="CAF502" s="59"/>
      <c r="CAG502" s="59"/>
      <c r="CAH502" s="59"/>
      <c r="CAI502" s="59"/>
      <c r="CAJ502" s="59"/>
      <c r="CAK502" s="59"/>
      <c r="CAL502" s="59"/>
      <c r="CAM502" s="59"/>
      <c r="CAN502" s="59"/>
      <c r="CAO502" s="59"/>
      <c r="CAP502" s="59"/>
      <c r="CAQ502" s="59"/>
      <c r="CAR502" s="59"/>
      <c r="CAS502" s="59"/>
      <c r="CAT502" s="59"/>
      <c r="CAU502" s="59"/>
      <c r="CAV502" s="59"/>
      <c r="CAW502" s="59"/>
      <c r="CAX502" s="59"/>
      <c r="CAY502" s="59"/>
      <c r="CAZ502" s="59"/>
      <c r="CBA502" s="59"/>
      <c r="CBB502" s="59"/>
      <c r="CBC502" s="59"/>
      <c r="CBD502" s="59"/>
      <c r="CBE502" s="59"/>
      <c r="CBF502" s="59"/>
      <c r="CBG502" s="59"/>
      <c r="CBH502" s="59"/>
      <c r="CBI502" s="59"/>
      <c r="CBJ502" s="59"/>
      <c r="CBK502" s="59"/>
      <c r="CBL502" s="59"/>
      <c r="CBM502" s="59"/>
      <c r="CBN502" s="59"/>
      <c r="CBO502" s="59"/>
      <c r="CBP502" s="59"/>
      <c r="CBQ502" s="59"/>
      <c r="CBR502" s="59"/>
      <c r="CBS502" s="59"/>
      <c r="CBT502" s="59"/>
      <c r="CBU502" s="59"/>
      <c r="CBV502" s="59"/>
      <c r="CBW502" s="59"/>
      <c r="CBX502" s="59"/>
      <c r="CBY502" s="59"/>
      <c r="CBZ502" s="59"/>
      <c r="CCA502" s="59"/>
      <c r="CCB502" s="59"/>
      <c r="CCC502" s="59"/>
      <c r="CCD502" s="59"/>
      <c r="CCE502" s="59"/>
      <c r="CCF502" s="59"/>
      <c r="CCG502" s="59"/>
      <c r="CCH502" s="59"/>
      <c r="CCI502" s="59"/>
      <c r="CCJ502" s="59"/>
      <c r="CCK502" s="59"/>
      <c r="CCL502" s="59"/>
      <c r="CCM502" s="59"/>
      <c r="CCN502" s="59"/>
      <c r="CCO502" s="59"/>
      <c r="CCP502" s="59"/>
      <c r="CCQ502" s="59"/>
      <c r="CCR502" s="59"/>
      <c r="CCS502" s="59"/>
      <c r="CCT502" s="59"/>
      <c r="CCU502" s="59"/>
      <c r="CCV502" s="59"/>
      <c r="CCW502" s="59"/>
      <c r="CCX502" s="59"/>
      <c r="CCY502" s="59"/>
      <c r="CCZ502" s="59"/>
      <c r="CDA502" s="59"/>
      <c r="CDB502" s="59"/>
      <c r="CDC502" s="59"/>
      <c r="CDD502" s="59"/>
      <c r="CDE502" s="59"/>
      <c r="CDF502" s="59"/>
      <c r="CDG502" s="59"/>
      <c r="CDH502" s="59"/>
      <c r="CDI502" s="59"/>
      <c r="CDJ502" s="59"/>
      <c r="CDK502" s="59"/>
      <c r="CDL502" s="59"/>
      <c r="CDM502" s="59"/>
      <c r="CDN502" s="59"/>
      <c r="CDO502" s="59"/>
      <c r="CDP502" s="59"/>
      <c r="CDQ502" s="59"/>
      <c r="CDR502" s="59"/>
      <c r="CDS502" s="59"/>
      <c r="CDT502" s="59"/>
      <c r="CDU502" s="59"/>
      <c r="CDV502" s="59"/>
      <c r="CDW502" s="59"/>
      <c r="CDX502" s="59"/>
      <c r="CDY502" s="59"/>
      <c r="CDZ502" s="59"/>
      <c r="CEA502" s="59"/>
      <c r="CEB502" s="59"/>
      <c r="CEC502" s="59"/>
      <c r="CED502" s="59"/>
      <c r="CEE502" s="59"/>
      <c r="CEF502" s="59"/>
      <c r="CEG502" s="59"/>
      <c r="CEH502" s="59"/>
      <c r="CEI502" s="59"/>
      <c r="CEJ502" s="59"/>
      <c r="CEK502" s="59"/>
      <c r="CEL502" s="59"/>
      <c r="CEM502" s="59"/>
      <c r="CEN502" s="59"/>
      <c r="CEO502" s="59"/>
      <c r="CEP502" s="59"/>
      <c r="CEQ502" s="59"/>
      <c r="CER502" s="59"/>
      <c r="CES502" s="59"/>
      <c r="CET502" s="59"/>
      <c r="CEU502" s="59"/>
      <c r="CEV502" s="59"/>
      <c r="CEW502" s="59"/>
      <c r="CEX502" s="59"/>
      <c r="CEY502" s="59"/>
      <c r="CEZ502" s="59"/>
      <c r="CFA502" s="59"/>
      <c r="CFB502" s="59"/>
      <c r="CFC502" s="59"/>
      <c r="CFD502" s="59"/>
      <c r="CFE502" s="59"/>
      <c r="CFF502" s="59"/>
      <c r="CFG502" s="59"/>
      <c r="CFH502" s="59"/>
      <c r="CFI502" s="59"/>
      <c r="CFJ502" s="59"/>
      <c r="CFK502" s="59"/>
      <c r="CFL502" s="59"/>
      <c r="CFM502" s="59"/>
      <c r="CFN502" s="59"/>
      <c r="CFO502" s="59"/>
      <c r="CFP502" s="59"/>
      <c r="CFQ502" s="59"/>
      <c r="CFR502" s="59"/>
      <c r="CFS502" s="59"/>
      <c r="CFT502" s="59"/>
      <c r="CFU502" s="59"/>
      <c r="CFV502" s="59"/>
      <c r="CFW502" s="59"/>
      <c r="CFX502" s="59"/>
      <c r="CFY502" s="59"/>
      <c r="CFZ502" s="59"/>
      <c r="CGA502" s="59"/>
      <c r="CGB502" s="59"/>
      <c r="CGC502" s="59"/>
      <c r="CGD502" s="59"/>
      <c r="CGE502" s="59"/>
      <c r="CGF502" s="59"/>
      <c r="CGG502" s="59"/>
      <c r="CGH502" s="59"/>
      <c r="CGI502" s="59"/>
      <c r="CGJ502" s="59"/>
      <c r="CGK502" s="59"/>
      <c r="CGL502" s="59"/>
      <c r="CGM502" s="59"/>
      <c r="CGN502" s="59"/>
      <c r="CGO502" s="59"/>
      <c r="CGP502" s="59"/>
      <c r="CGQ502" s="59"/>
      <c r="CGR502" s="59"/>
      <c r="CGS502" s="59"/>
      <c r="CGT502" s="59"/>
      <c r="CGU502" s="59"/>
      <c r="CGV502" s="59"/>
      <c r="CGW502" s="59"/>
      <c r="CGX502" s="59"/>
      <c r="CGY502" s="59"/>
      <c r="CGZ502" s="59"/>
      <c r="CHA502" s="59"/>
      <c r="CHB502" s="59"/>
      <c r="CHC502" s="59"/>
      <c r="CHD502" s="59"/>
      <c r="CHE502" s="59"/>
      <c r="CHF502" s="59"/>
      <c r="CHG502" s="59"/>
      <c r="CHH502" s="59"/>
      <c r="CHI502" s="59"/>
      <c r="CHJ502" s="59"/>
      <c r="CHK502" s="59"/>
      <c r="CHL502" s="59"/>
      <c r="CHM502" s="59"/>
      <c r="CHN502" s="59"/>
      <c r="CHO502" s="59"/>
      <c r="CHP502" s="59"/>
      <c r="CHQ502" s="59"/>
      <c r="CHR502" s="59"/>
      <c r="CHS502" s="59"/>
      <c r="CHT502" s="59"/>
      <c r="CHU502" s="59"/>
      <c r="CHV502" s="59"/>
      <c r="CHW502" s="59"/>
      <c r="CHX502" s="59"/>
      <c r="CHY502" s="59"/>
      <c r="CHZ502" s="59"/>
      <c r="CIA502" s="59"/>
      <c r="CIB502" s="59"/>
      <c r="CIC502" s="59"/>
      <c r="CID502" s="59"/>
      <c r="CIE502" s="59"/>
      <c r="CIF502" s="59"/>
      <c r="CIG502" s="59"/>
      <c r="CIH502" s="59"/>
      <c r="CII502" s="59"/>
      <c r="CIJ502" s="59"/>
      <c r="CIK502" s="59"/>
      <c r="CIL502" s="59"/>
      <c r="CIM502" s="59"/>
      <c r="CIN502" s="59"/>
      <c r="CIO502" s="59"/>
      <c r="CIP502" s="59"/>
      <c r="CIQ502" s="59"/>
      <c r="CIR502" s="59"/>
      <c r="CIS502" s="59"/>
      <c r="CIT502" s="59"/>
      <c r="CIU502" s="59"/>
      <c r="CIV502" s="59"/>
      <c r="CIW502" s="59"/>
      <c r="CIX502" s="59"/>
      <c r="CIY502" s="59"/>
      <c r="CIZ502" s="59"/>
      <c r="CJA502" s="59"/>
      <c r="CJB502" s="59"/>
      <c r="CJC502" s="59"/>
      <c r="CJD502" s="59"/>
      <c r="CJE502" s="59"/>
      <c r="CJF502" s="59"/>
      <c r="CJG502" s="59"/>
      <c r="CJH502" s="59"/>
      <c r="CJI502" s="59"/>
      <c r="CJJ502" s="59"/>
      <c r="CJK502" s="59"/>
      <c r="CJL502" s="59"/>
      <c r="CJM502" s="59"/>
      <c r="CJN502" s="59"/>
      <c r="CJO502" s="59"/>
      <c r="CJP502" s="59"/>
      <c r="CJQ502" s="59"/>
      <c r="CJR502" s="59"/>
      <c r="CJS502" s="59"/>
      <c r="CJT502" s="59"/>
      <c r="CJU502" s="59"/>
      <c r="CJV502" s="59"/>
      <c r="CJW502" s="59"/>
      <c r="CJX502" s="59"/>
      <c r="CJY502" s="59"/>
      <c r="CJZ502" s="59"/>
      <c r="CKA502" s="59"/>
      <c r="CKB502" s="59"/>
      <c r="CKC502" s="59"/>
      <c r="CKD502" s="59"/>
      <c r="CKE502" s="59"/>
      <c r="CKF502" s="59"/>
      <c r="CKG502" s="59"/>
      <c r="CKH502" s="59"/>
      <c r="CKI502" s="59"/>
      <c r="CKJ502" s="59"/>
      <c r="CKK502" s="59"/>
      <c r="CKL502" s="59"/>
      <c r="CKM502" s="59"/>
      <c r="CKN502" s="59"/>
      <c r="CKO502" s="59"/>
      <c r="CKP502" s="59"/>
      <c r="CKQ502" s="59"/>
      <c r="CKR502" s="59"/>
      <c r="CKS502" s="59"/>
      <c r="CKT502" s="59"/>
      <c r="CKU502" s="59"/>
      <c r="CKV502" s="59"/>
      <c r="CKW502" s="59"/>
      <c r="CKX502" s="59"/>
      <c r="CKY502" s="59"/>
      <c r="CKZ502" s="59"/>
      <c r="CLA502" s="59"/>
      <c r="CLB502" s="59"/>
      <c r="CLC502" s="59"/>
      <c r="CLD502" s="59"/>
      <c r="CLE502" s="59"/>
      <c r="CLF502" s="59"/>
      <c r="CLG502" s="59"/>
      <c r="CLH502" s="59"/>
      <c r="CLI502" s="59"/>
      <c r="CLJ502" s="59"/>
      <c r="CLK502" s="59"/>
      <c r="CLL502" s="59"/>
      <c r="CLM502" s="59"/>
      <c r="CLN502" s="59"/>
      <c r="CLO502" s="59"/>
      <c r="CLP502" s="59"/>
      <c r="CLQ502" s="59"/>
      <c r="CLR502" s="59"/>
      <c r="CLS502" s="59"/>
      <c r="CLT502" s="59"/>
      <c r="CLU502" s="59"/>
      <c r="CLV502" s="59"/>
      <c r="CLW502" s="59"/>
      <c r="CLX502" s="59"/>
      <c r="CLY502" s="59"/>
      <c r="CLZ502" s="59"/>
      <c r="CMA502" s="59"/>
      <c r="CMB502" s="59"/>
      <c r="CMC502" s="59"/>
      <c r="CMD502" s="59"/>
      <c r="CME502" s="59"/>
      <c r="CMF502" s="59"/>
      <c r="CMG502" s="59"/>
      <c r="CMH502" s="59"/>
      <c r="CMI502" s="59"/>
      <c r="CMJ502" s="59"/>
      <c r="CMK502" s="59"/>
      <c r="CML502" s="59"/>
      <c r="CMM502" s="59"/>
      <c r="CMN502" s="59"/>
      <c r="CMO502" s="59"/>
      <c r="CMP502" s="59"/>
      <c r="CMQ502" s="59"/>
      <c r="CMR502" s="59"/>
      <c r="CMS502" s="59"/>
      <c r="CMT502" s="59"/>
      <c r="CMU502" s="59"/>
      <c r="CMV502" s="59"/>
      <c r="CMW502" s="59"/>
      <c r="CMX502" s="59"/>
      <c r="CMY502" s="59"/>
      <c r="CMZ502" s="59"/>
      <c r="CNA502" s="59"/>
      <c r="CNB502" s="59"/>
      <c r="CNC502" s="59"/>
      <c r="CND502" s="59"/>
      <c r="CNE502" s="59"/>
      <c r="CNF502" s="59"/>
      <c r="CNG502" s="59"/>
      <c r="CNH502" s="59"/>
      <c r="CNI502" s="59"/>
      <c r="CNJ502" s="59"/>
      <c r="CNK502" s="59"/>
      <c r="CNL502" s="59"/>
      <c r="CNM502" s="59"/>
      <c r="CNN502" s="59"/>
      <c r="CNO502" s="59"/>
      <c r="CNP502" s="59"/>
      <c r="CNQ502" s="59"/>
      <c r="CNR502" s="59"/>
      <c r="CNS502" s="59"/>
      <c r="CNT502" s="59"/>
      <c r="CNU502" s="59"/>
      <c r="CNV502" s="59"/>
      <c r="CNW502" s="59"/>
      <c r="CNX502" s="59"/>
      <c r="CNY502" s="59"/>
      <c r="CNZ502" s="59"/>
      <c r="COA502" s="59"/>
      <c r="COB502" s="59"/>
      <c r="COC502" s="59"/>
      <c r="COD502" s="59"/>
      <c r="COE502" s="59"/>
      <c r="COF502" s="59"/>
      <c r="COG502" s="59"/>
      <c r="COH502" s="59"/>
      <c r="COI502" s="59"/>
      <c r="COJ502" s="59"/>
      <c r="COK502" s="59"/>
      <c r="COL502" s="59"/>
      <c r="COM502" s="59"/>
      <c r="CON502" s="59"/>
      <c r="COO502" s="59"/>
      <c r="COP502" s="59"/>
      <c r="COQ502" s="59"/>
      <c r="COR502" s="59"/>
      <c r="COS502" s="59"/>
      <c r="COT502" s="59"/>
      <c r="COU502" s="59"/>
      <c r="COV502" s="59"/>
      <c r="COW502" s="59"/>
      <c r="COX502" s="59"/>
      <c r="COY502" s="59"/>
      <c r="COZ502" s="59"/>
      <c r="CPA502" s="59"/>
      <c r="CPB502" s="59"/>
      <c r="CPC502" s="59"/>
      <c r="CPD502" s="59"/>
      <c r="CPE502" s="59"/>
      <c r="CPF502" s="59"/>
      <c r="CPG502" s="59"/>
      <c r="CPH502" s="59"/>
      <c r="CPI502" s="59"/>
      <c r="CPJ502" s="59"/>
      <c r="CPK502" s="59"/>
      <c r="CPL502" s="59"/>
      <c r="CPM502" s="59"/>
      <c r="CPN502" s="59"/>
      <c r="CPO502" s="59"/>
      <c r="CPP502" s="59"/>
      <c r="CPQ502" s="59"/>
      <c r="CPR502" s="59"/>
      <c r="CPS502" s="59"/>
      <c r="CPT502" s="59"/>
      <c r="CPU502" s="59"/>
      <c r="CPV502" s="59"/>
      <c r="CPW502" s="59"/>
      <c r="CPX502" s="59"/>
      <c r="CPY502" s="59"/>
      <c r="CPZ502" s="59"/>
      <c r="CQA502" s="59"/>
      <c r="CQB502" s="59"/>
      <c r="CQC502" s="59"/>
      <c r="CQD502" s="59"/>
      <c r="CQE502" s="59"/>
      <c r="CQF502" s="59"/>
      <c r="CQG502" s="59"/>
      <c r="CQH502" s="59"/>
      <c r="CQI502" s="59"/>
      <c r="CQJ502" s="59"/>
      <c r="CQK502" s="59"/>
      <c r="CQL502" s="59"/>
      <c r="CQM502" s="59"/>
      <c r="CQN502" s="59"/>
      <c r="CQO502" s="59"/>
      <c r="CQP502" s="59"/>
      <c r="CQQ502" s="59"/>
      <c r="CQR502" s="59"/>
      <c r="CQS502" s="59"/>
      <c r="CQT502" s="59"/>
      <c r="CQU502" s="59"/>
      <c r="CQV502" s="59"/>
      <c r="CQW502" s="59"/>
      <c r="CQX502" s="59"/>
      <c r="CQY502" s="59"/>
      <c r="CQZ502" s="59"/>
      <c r="CRA502" s="59"/>
      <c r="CRB502" s="59"/>
      <c r="CRC502" s="59"/>
      <c r="CRD502" s="59"/>
      <c r="CRE502" s="59"/>
      <c r="CRF502" s="59"/>
      <c r="CRG502" s="59"/>
      <c r="CRH502" s="59"/>
      <c r="CRI502" s="59"/>
      <c r="CRJ502" s="59"/>
      <c r="CRK502" s="59"/>
      <c r="CRL502" s="59"/>
      <c r="CRM502" s="59"/>
      <c r="CRN502" s="59"/>
      <c r="CRO502" s="59"/>
      <c r="CRP502" s="59"/>
      <c r="CRQ502" s="59"/>
      <c r="CRR502" s="59"/>
      <c r="CRS502" s="59"/>
      <c r="CRT502" s="59"/>
      <c r="CRU502" s="59"/>
      <c r="CRV502" s="59"/>
      <c r="CRW502" s="59"/>
      <c r="CRX502" s="59"/>
      <c r="CRY502" s="59"/>
      <c r="CRZ502" s="59"/>
      <c r="CSA502" s="59"/>
      <c r="CSB502" s="59"/>
      <c r="CSC502" s="59"/>
      <c r="CSD502" s="59"/>
      <c r="CSE502" s="59"/>
      <c r="CSF502" s="59"/>
      <c r="CSG502" s="59"/>
      <c r="CSH502" s="59"/>
      <c r="CSI502" s="59"/>
      <c r="CSJ502" s="59"/>
      <c r="CSK502" s="59"/>
      <c r="CSL502" s="59"/>
      <c r="CSM502" s="59"/>
      <c r="CSN502" s="59"/>
      <c r="CSO502" s="59"/>
      <c r="CSP502" s="59"/>
      <c r="CSQ502" s="59"/>
      <c r="CSR502" s="59"/>
      <c r="CSS502" s="59"/>
      <c r="CST502" s="59"/>
      <c r="CSU502" s="59"/>
      <c r="CSV502" s="59"/>
      <c r="CSW502" s="59"/>
      <c r="CSX502" s="59"/>
      <c r="CSY502" s="59"/>
      <c r="CSZ502" s="59"/>
      <c r="CTA502" s="59"/>
      <c r="CTB502" s="59"/>
      <c r="CTC502" s="59"/>
      <c r="CTD502" s="59"/>
      <c r="CTE502" s="59"/>
      <c r="CTF502" s="59"/>
      <c r="CTG502" s="59"/>
      <c r="CTH502" s="59"/>
      <c r="CTI502" s="59"/>
      <c r="CTJ502" s="59"/>
      <c r="CTK502" s="59"/>
      <c r="CTL502" s="59"/>
      <c r="CTM502" s="59"/>
      <c r="CTN502" s="59"/>
      <c r="CTO502" s="59"/>
      <c r="CTP502" s="59"/>
      <c r="CTQ502" s="59"/>
      <c r="CTR502" s="59"/>
      <c r="CTS502" s="59"/>
      <c r="CTT502" s="59"/>
      <c r="CTU502" s="59"/>
      <c r="CTV502" s="59"/>
      <c r="CTW502" s="59"/>
      <c r="CTX502" s="59"/>
      <c r="CTY502" s="59"/>
      <c r="CTZ502" s="59"/>
      <c r="CUA502" s="59"/>
      <c r="CUB502" s="59"/>
      <c r="CUC502" s="59"/>
      <c r="CUD502" s="59"/>
      <c r="CUE502" s="59"/>
      <c r="CUF502" s="59"/>
      <c r="CUG502" s="59"/>
      <c r="CUH502" s="59"/>
      <c r="CUI502" s="59"/>
      <c r="CUJ502" s="59"/>
      <c r="CUK502" s="59"/>
      <c r="CUL502" s="59"/>
      <c r="CUM502" s="59"/>
      <c r="CUN502" s="59"/>
      <c r="CUO502" s="59"/>
      <c r="CUP502" s="59"/>
      <c r="CUQ502" s="59"/>
      <c r="CUR502" s="59"/>
      <c r="CUS502" s="59"/>
      <c r="CUT502" s="59"/>
      <c r="CUU502" s="59"/>
      <c r="CUV502" s="59"/>
      <c r="CUW502" s="59"/>
      <c r="CUX502" s="59"/>
      <c r="CUY502" s="59"/>
      <c r="CUZ502" s="59"/>
      <c r="CVA502" s="59"/>
      <c r="CVB502" s="59"/>
      <c r="CVC502" s="59"/>
      <c r="CVD502" s="59"/>
      <c r="CVE502" s="59"/>
      <c r="CVF502" s="59"/>
      <c r="CVG502" s="59"/>
      <c r="CVH502" s="59"/>
      <c r="CVI502" s="59"/>
      <c r="CVJ502" s="59"/>
      <c r="CVK502" s="59"/>
      <c r="CVL502" s="59"/>
      <c r="CVM502" s="59"/>
      <c r="CVN502" s="59"/>
      <c r="CVO502" s="59"/>
      <c r="CVP502" s="59"/>
      <c r="CVQ502" s="59"/>
      <c r="CVR502" s="59"/>
      <c r="CVS502" s="59"/>
      <c r="CVT502" s="59"/>
      <c r="CVU502" s="59"/>
      <c r="CVV502" s="59"/>
      <c r="CVW502" s="59"/>
      <c r="CVX502" s="59"/>
      <c r="CVY502" s="59"/>
      <c r="CVZ502" s="59"/>
      <c r="CWA502" s="59"/>
      <c r="CWB502" s="59"/>
      <c r="CWC502" s="59"/>
      <c r="CWD502" s="59"/>
      <c r="CWE502" s="59"/>
      <c r="CWF502" s="59"/>
      <c r="CWG502" s="59"/>
      <c r="CWH502" s="59"/>
      <c r="CWI502" s="59"/>
      <c r="CWJ502" s="59"/>
      <c r="CWK502" s="59"/>
      <c r="CWL502" s="59"/>
      <c r="CWM502" s="59"/>
      <c r="CWN502" s="59"/>
      <c r="CWO502" s="59"/>
      <c r="CWP502" s="59"/>
      <c r="CWQ502" s="59"/>
      <c r="CWR502" s="59"/>
      <c r="CWS502" s="59"/>
      <c r="CWT502" s="59"/>
      <c r="CWU502" s="59"/>
      <c r="CWV502" s="59"/>
      <c r="CWW502" s="59"/>
      <c r="CWX502" s="59"/>
      <c r="CWY502" s="59"/>
      <c r="CWZ502" s="59"/>
      <c r="CXA502" s="59"/>
      <c r="CXB502" s="59"/>
      <c r="CXC502" s="59"/>
      <c r="CXD502" s="59"/>
      <c r="CXE502" s="59"/>
      <c r="CXF502" s="59"/>
      <c r="CXG502" s="59"/>
      <c r="CXH502" s="59"/>
      <c r="CXI502" s="59"/>
      <c r="CXJ502" s="59"/>
      <c r="CXK502" s="59"/>
      <c r="CXL502" s="59"/>
      <c r="CXM502" s="59"/>
      <c r="CXN502" s="59"/>
      <c r="CXO502" s="59"/>
      <c r="CXP502" s="59"/>
      <c r="CXQ502" s="59"/>
      <c r="CXR502" s="59"/>
      <c r="CXS502" s="59"/>
      <c r="CXT502" s="59"/>
      <c r="CXU502" s="59"/>
      <c r="CXV502" s="59"/>
      <c r="CXW502" s="59"/>
      <c r="CXX502" s="59"/>
      <c r="CXY502" s="59"/>
      <c r="CXZ502" s="59"/>
      <c r="CYA502" s="59"/>
      <c r="CYB502" s="59"/>
      <c r="CYC502" s="59"/>
      <c r="CYD502" s="59"/>
      <c r="CYE502" s="59"/>
      <c r="CYF502" s="59"/>
      <c r="CYG502" s="59"/>
      <c r="CYH502" s="59"/>
      <c r="CYI502" s="59"/>
      <c r="CYJ502" s="59"/>
      <c r="CYK502" s="59"/>
      <c r="CYL502" s="59"/>
      <c r="CYM502" s="59"/>
      <c r="CYN502" s="59"/>
      <c r="CYO502" s="59"/>
      <c r="CYP502" s="59"/>
      <c r="CYQ502" s="59"/>
      <c r="CYR502" s="59"/>
      <c r="CYS502" s="59"/>
      <c r="CYT502" s="59"/>
      <c r="CYU502" s="59"/>
      <c r="CYV502" s="59"/>
      <c r="CYW502" s="59"/>
      <c r="CYX502" s="59"/>
      <c r="CYY502" s="59"/>
      <c r="CYZ502" s="59"/>
      <c r="CZA502" s="59"/>
      <c r="CZB502" s="59"/>
      <c r="CZC502" s="59"/>
      <c r="CZD502" s="59"/>
      <c r="CZE502" s="59"/>
      <c r="CZF502" s="59"/>
      <c r="CZG502" s="59"/>
      <c r="CZH502" s="59"/>
      <c r="CZI502" s="59"/>
      <c r="CZJ502" s="59"/>
      <c r="CZK502" s="59"/>
      <c r="CZL502" s="59"/>
      <c r="CZM502" s="59"/>
      <c r="CZN502" s="59"/>
      <c r="CZO502" s="59"/>
      <c r="CZP502" s="59"/>
      <c r="CZQ502" s="59"/>
      <c r="CZR502" s="59"/>
      <c r="CZS502" s="59"/>
      <c r="CZT502" s="59"/>
      <c r="CZU502" s="59"/>
      <c r="CZV502" s="59"/>
      <c r="CZW502" s="59"/>
      <c r="CZX502" s="59"/>
      <c r="CZY502" s="59"/>
      <c r="CZZ502" s="59"/>
      <c r="DAA502" s="59"/>
      <c r="DAB502" s="59"/>
      <c r="DAC502" s="59"/>
      <c r="DAD502" s="59"/>
      <c r="DAE502" s="59"/>
      <c r="DAF502" s="59"/>
      <c r="DAG502" s="59"/>
      <c r="DAH502" s="59"/>
      <c r="DAI502" s="59"/>
      <c r="DAJ502" s="59"/>
      <c r="DAK502" s="59"/>
      <c r="DAL502" s="59"/>
      <c r="DAM502" s="59"/>
      <c r="DAN502" s="59"/>
      <c r="DAO502" s="59"/>
      <c r="DAP502" s="59"/>
      <c r="DAQ502" s="59"/>
      <c r="DAR502" s="59"/>
      <c r="DAS502" s="59"/>
      <c r="DAT502" s="59"/>
      <c r="DAU502" s="59"/>
      <c r="DAV502" s="59"/>
      <c r="DAW502" s="59"/>
      <c r="DAX502" s="59"/>
      <c r="DAY502" s="59"/>
      <c r="DAZ502" s="59"/>
      <c r="DBA502" s="59"/>
      <c r="DBB502" s="59"/>
      <c r="DBC502" s="59"/>
      <c r="DBD502" s="59"/>
      <c r="DBE502" s="59"/>
      <c r="DBF502" s="59"/>
      <c r="DBG502" s="59"/>
      <c r="DBH502" s="59"/>
      <c r="DBI502" s="59"/>
      <c r="DBJ502" s="59"/>
      <c r="DBK502" s="59"/>
      <c r="DBL502" s="59"/>
      <c r="DBM502" s="59"/>
      <c r="DBN502" s="59"/>
      <c r="DBO502" s="59"/>
      <c r="DBP502" s="59"/>
      <c r="DBQ502" s="59"/>
      <c r="DBR502" s="59"/>
      <c r="DBS502" s="59"/>
      <c r="DBT502" s="59"/>
      <c r="DBU502" s="59"/>
      <c r="DBV502" s="59"/>
      <c r="DBW502" s="59"/>
      <c r="DBX502" s="59"/>
      <c r="DBY502" s="59"/>
      <c r="DBZ502" s="59"/>
      <c r="DCA502" s="59"/>
      <c r="DCB502" s="59"/>
      <c r="DCC502" s="59"/>
      <c r="DCD502" s="59"/>
      <c r="DCE502" s="59"/>
      <c r="DCF502" s="59"/>
      <c r="DCG502" s="59"/>
      <c r="DCH502" s="59"/>
      <c r="DCI502" s="59"/>
      <c r="DCJ502" s="59"/>
      <c r="DCK502" s="59"/>
      <c r="DCL502" s="59"/>
      <c r="DCM502" s="59"/>
      <c r="DCN502" s="59"/>
      <c r="DCO502" s="59"/>
      <c r="DCP502" s="59"/>
      <c r="DCQ502" s="59"/>
      <c r="DCR502" s="59"/>
      <c r="DCS502" s="59"/>
      <c r="DCT502" s="59"/>
      <c r="DCU502" s="59"/>
      <c r="DCV502" s="59"/>
      <c r="DCW502" s="59"/>
      <c r="DCX502" s="59"/>
      <c r="DCY502" s="59"/>
      <c r="DCZ502" s="59"/>
      <c r="DDA502" s="59"/>
      <c r="DDB502" s="59"/>
      <c r="DDC502" s="59"/>
      <c r="DDD502" s="59"/>
      <c r="DDE502" s="59"/>
      <c r="DDF502" s="59"/>
      <c r="DDG502" s="59"/>
      <c r="DDH502" s="59"/>
      <c r="DDI502" s="59"/>
      <c r="DDJ502" s="59"/>
      <c r="DDK502" s="59"/>
      <c r="DDL502" s="59"/>
      <c r="DDM502" s="59"/>
      <c r="DDN502" s="59"/>
      <c r="DDO502" s="59"/>
      <c r="DDP502" s="59"/>
      <c r="DDQ502" s="59"/>
      <c r="DDR502" s="59"/>
      <c r="DDS502" s="59"/>
      <c r="DDT502" s="59"/>
      <c r="DDU502" s="59"/>
      <c r="DDV502" s="59"/>
      <c r="DDW502" s="59"/>
      <c r="DDX502" s="59"/>
      <c r="DDY502" s="59"/>
      <c r="DDZ502" s="59"/>
      <c r="DEA502" s="59"/>
      <c r="DEB502" s="59"/>
      <c r="DEC502" s="59"/>
      <c r="DED502" s="59"/>
      <c r="DEE502" s="59"/>
      <c r="DEF502" s="59"/>
      <c r="DEG502" s="59"/>
      <c r="DEH502" s="59"/>
      <c r="DEI502" s="59"/>
      <c r="DEJ502" s="59"/>
      <c r="DEK502" s="59"/>
      <c r="DEL502" s="59"/>
      <c r="DEM502" s="59"/>
      <c r="DEN502" s="59"/>
      <c r="DEO502" s="59"/>
      <c r="DEP502" s="59"/>
      <c r="DEQ502" s="59"/>
      <c r="DER502" s="59"/>
      <c r="DES502" s="59"/>
      <c r="DET502" s="59"/>
      <c r="DEU502" s="59"/>
      <c r="DEV502" s="59"/>
      <c r="DEW502" s="59"/>
      <c r="DEX502" s="59"/>
      <c r="DEY502" s="59"/>
      <c r="DEZ502" s="59"/>
      <c r="DFA502" s="59"/>
      <c r="DFB502" s="59"/>
      <c r="DFC502" s="59"/>
      <c r="DFD502" s="59"/>
      <c r="DFE502" s="59"/>
      <c r="DFF502" s="59"/>
      <c r="DFG502" s="59"/>
      <c r="DFH502" s="59"/>
      <c r="DFI502" s="59"/>
      <c r="DFJ502" s="59"/>
      <c r="DFK502" s="59"/>
      <c r="DFL502" s="59"/>
      <c r="DFM502" s="59"/>
      <c r="DFN502" s="59"/>
      <c r="DFO502" s="59"/>
      <c r="DFP502" s="59"/>
      <c r="DFQ502" s="59"/>
      <c r="DFR502" s="59"/>
      <c r="DFS502" s="59"/>
      <c r="DFT502" s="59"/>
      <c r="DFU502" s="59"/>
      <c r="DFV502" s="59"/>
      <c r="DFW502" s="59"/>
      <c r="DFX502" s="59"/>
      <c r="DFY502" s="59"/>
      <c r="DFZ502" s="59"/>
      <c r="DGA502" s="59"/>
      <c r="DGB502" s="59"/>
      <c r="DGC502" s="59"/>
      <c r="DGD502" s="59"/>
      <c r="DGE502" s="59"/>
      <c r="DGF502" s="59"/>
      <c r="DGG502" s="59"/>
      <c r="DGH502" s="59"/>
      <c r="DGI502" s="59"/>
      <c r="DGJ502" s="59"/>
      <c r="DGK502" s="59"/>
      <c r="DGL502" s="59"/>
      <c r="DGM502" s="59"/>
      <c r="DGN502" s="59"/>
      <c r="DGO502" s="59"/>
      <c r="DGP502" s="59"/>
      <c r="DGQ502" s="59"/>
      <c r="DGR502" s="59"/>
      <c r="DGS502" s="59"/>
      <c r="DGT502" s="59"/>
      <c r="DGU502" s="59"/>
      <c r="DGV502" s="59"/>
      <c r="DGW502" s="59"/>
      <c r="DGX502" s="59"/>
      <c r="DGY502" s="59"/>
      <c r="DGZ502" s="59"/>
      <c r="DHA502" s="59"/>
      <c r="DHB502" s="59"/>
      <c r="DHC502" s="59"/>
      <c r="DHD502" s="59"/>
      <c r="DHE502" s="59"/>
      <c r="DHF502" s="59"/>
      <c r="DHG502" s="59"/>
      <c r="DHH502" s="59"/>
      <c r="DHI502" s="59"/>
      <c r="DHJ502" s="59"/>
      <c r="DHK502" s="59"/>
      <c r="DHL502" s="59"/>
      <c r="DHM502" s="59"/>
      <c r="DHN502" s="59"/>
      <c r="DHO502" s="59"/>
      <c r="DHP502" s="59"/>
      <c r="DHQ502" s="59"/>
      <c r="DHR502" s="59"/>
      <c r="DHS502" s="59"/>
      <c r="DHT502" s="59"/>
      <c r="DHU502" s="59"/>
      <c r="DHV502" s="59"/>
      <c r="DHW502" s="59"/>
      <c r="DHX502" s="59"/>
      <c r="DHY502" s="59"/>
      <c r="DHZ502" s="59"/>
      <c r="DIA502" s="59"/>
      <c r="DIB502" s="59"/>
      <c r="DIC502" s="59"/>
      <c r="DID502" s="59"/>
      <c r="DIE502" s="59"/>
      <c r="DIF502" s="59"/>
      <c r="DIG502" s="59"/>
      <c r="DIH502" s="59"/>
      <c r="DII502" s="59"/>
      <c r="DIJ502" s="59"/>
      <c r="DIK502" s="59"/>
      <c r="DIL502" s="59"/>
      <c r="DIM502" s="59"/>
      <c r="DIN502" s="59"/>
      <c r="DIO502" s="59"/>
      <c r="DIP502" s="59"/>
      <c r="DIQ502" s="59"/>
      <c r="DIR502" s="59"/>
      <c r="DIS502" s="59"/>
      <c r="DIT502" s="59"/>
      <c r="DIU502" s="59"/>
      <c r="DIV502" s="59"/>
      <c r="DIW502" s="59"/>
      <c r="DIX502" s="59"/>
      <c r="DIY502" s="59"/>
      <c r="DIZ502" s="59"/>
      <c r="DJA502" s="59"/>
      <c r="DJB502" s="59"/>
      <c r="DJC502" s="59"/>
      <c r="DJD502" s="59"/>
      <c r="DJE502" s="59"/>
      <c r="DJF502" s="59"/>
      <c r="DJG502" s="59"/>
      <c r="DJH502" s="59"/>
      <c r="DJI502" s="59"/>
      <c r="DJJ502" s="59"/>
      <c r="DJK502" s="59"/>
      <c r="DJL502" s="59"/>
      <c r="DJM502" s="59"/>
      <c r="DJN502" s="59"/>
      <c r="DJO502" s="59"/>
      <c r="DJP502" s="59"/>
      <c r="DJQ502" s="59"/>
      <c r="DJR502" s="59"/>
      <c r="DJS502" s="59"/>
      <c r="DJT502" s="59"/>
      <c r="DJU502" s="59"/>
      <c r="DJV502" s="59"/>
      <c r="DJW502" s="59"/>
      <c r="DJX502" s="59"/>
      <c r="DJY502" s="59"/>
      <c r="DJZ502" s="59"/>
      <c r="DKA502" s="59"/>
      <c r="DKB502" s="59"/>
      <c r="DKC502" s="59"/>
      <c r="DKD502" s="59"/>
      <c r="DKE502" s="59"/>
      <c r="DKF502" s="59"/>
      <c r="DKG502" s="59"/>
      <c r="DKH502" s="59"/>
      <c r="DKI502" s="59"/>
      <c r="DKJ502" s="59"/>
      <c r="DKK502" s="59"/>
      <c r="DKL502" s="59"/>
      <c r="DKM502" s="59"/>
      <c r="DKN502" s="59"/>
      <c r="DKO502" s="59"/>
      <c r="DKP502" s="59"/>
      <c r="DKQ502" s="59"/>
      <c r="DKR502" s="59"/>
      <c r="DKS502" s="59"/>
      <c r="DKT502" s="59"/>
      <c r="DKU502" s="59"/>
      <c r="DKV502" s="59"/>
      <c r="DKW502" s="59"/>
      <c r="DKX502" s="59"/>
      <c r="DKY502" s="59"/>
      <c r="DKZ502" s="59"/>
      <c r="DLA502" s="59"/>
      <c r="DLB502" s="59"/>
      <c r="DLC502" s="59"/>
      <c r="DLD502" s="59"/>
      <c r="DLE502" s="59"/>
      <c r="DLF502" s="59"/>
      <c r="DLG502" s="59"/>
      <c r="DLH502" s="59"/>
      <c r="DLI502" s="59"/>
      <c r="DLJ502" s="59"/>
      <c r="DLK502" s="59"/>
      <c r="DLL502" s="59"/>
      <c r="DLM502" s="59"/>
      <c r="DLN502" s="59"/>
      <c r="DLO502" s="59"/>
      <c r="DLP502" s="59"/>
      <c r="DLQ502" s="59"/>
      <c r="DLR502" s="59"/>
      <c r="DLS502" s="59"/>
      <c r="DLT502" s="59"/>
      <c r="DLU502" s="59"/>
      <c r="DLV502" s="59"/>
      <c r="DLW502" s="59"/>
      <c r="DLX502" s="59"/>
      <c r="DLY502" s="59"/>
      <c r="DLZ502" s="59"/>
      <c r="DMA502" s="59"/>
      <c r="DMB502" s="59"/>
      <c r="DMC502" s="59"/>
      <c r="DMD502" s="59"/>
      <c r="DME502" s="59"/>
      <c r="DMF502" s="59"/>
      <c r="DMG502" s="59"/>
      <c r="DMH502" s="59"/>
      <c r="DMI502" s="59"/>
      <c r="DMJ502" s="59"/>
      <c r="DMK502" s="59"/>
      <c r="DML502" s="59"/>
      <c r="DMM502" s="59"/>
      <c r="DMN502" s="59"/>
      <c r="DMO502" s="59"/>
      <c r="DMP502" s="59"/>
      <c r="DMQ502" s="59"/>
      <c r="DMR502" s="59"/>
      <c r="DMS502" s="59"/>
      <c r="DMT502" s="59"/>
      <c r="DMU502" s="59"/>
      <c r="DMV502" s="59"/>
      <c r="DMW502" s="59"/>
      <c r="DMX502" s="59"/>
      <c r="DMY502" s="59"/>
      <c r="DMZ502" s="59"/>
      <c r="DNA502" s="59"/>
      <c r="DNB502" s="59"/>
      <c r="DNC502" s="59"/>
      <c r="DND502" s="59"/>
      <c r="DNE502" s="59"/>
      <c r="DNF502" s="59"/>
      <c r="DNG502" s="59"/>
      <c r="DNH502" s="59"/>
      <c r="DNI502" s="59"/>
      <c r="DNJ502" s="59"/>
      <c r="DNK502" s="59"/>
      <c r="DNL502" s="59"/>
      <c r="DNM502" s="59"/>
      <c r="DNN502" s="59"/>
      <c r="DNO502" s="59"/>
      <c r="DNP502" s="59"/>
      <c r="DNQ502" s="59"/>
      <c r="DNR502" s="59"/>
      <c r="DNS502" s="59"/>
      <c r="DNT502" s="59"/>
      <c r="DNU502" s="59"/>
      <c r="DNV502" s="59"/>
      <c r="DNW502" s="59"/>
      <c r="DNX502" s="59"/>
      <c r="DNY502" s="59"/>
      <c r="DNZ502" s="59"/>
      <c r="DOA502" s="59"/>
      <c r="DOB502" s="59"/>
      <c r="DOC502" s="59"/>
      <c r="DOD502" s="59"/>
      <c r="DOE502" s="59"/>
      <c r="DOF502" s="59"/>
      <c r="DOG502" s="59"/>
      <c r="DOH502" s="59"/>
      <c r="DOI502" s="59"/>
      <c r="DOJ502" s="59"/>
      <c r="DOK502" s="59"/>
      <c r="DOL502" s="59"/>
      <c r="DOM502" s="59"/>
      <c r="DON502" s="59"/>
      <c r="DOO502" s="59"/>
      <c r="DOP502" s="59"/>
      <c r="DOQ502" s="59"/>
      <c r="DOR502" s="59"/>
      <c r="DOS502" s="59"/>
      <c r="DOT502" s="59"/>
      <c r="DOU502" s="59"/>
      <c r="DOV502" s="59"/>
      <c r="DOW502" s="59"/>
      <c r="DOX502" s="59"/>
      <c r="DOY502" s="59"/>
      <c r="DOZ502" s="59"/>
      <c r="DPA502" s="59"/>
      <c r="DPB502" s="59"/>
      <c r="DPC502" s="59"/>
      <c r="DPD502" s="59"/>
      <c r="DPE502" s="59"/>
      <c r="DPF502" s="59"/>
      <c r="DPG502" s="59"/>
      <c r="DPH502" s="59"/>
      <c r="DPI502" s="59"/>
      <c r="DPJ502" s="59"/>
      <c r="DPK502" s="59"/>
      <c r="DPL502" s="59"/>
      <c r="DPM502" s="59"/>
      <c r="DPN502" s="59"/>
      <c r="DPO502" s="59"/>
      <c r="DPP502" s="59"/>
      <c r="DPQ502" s="59"/>
      <c r="DPR502" s="59"/>
      <c r="DPS502" s="59"/>
      <c r="DPT502" s="59"/>
      <c r="DPU502" s="59"/>
      <c r="DPV502" s="59"/>
      <c r="DPW502" s="59"/>
      <c r="DPX502" s="59"/>
      <c r="DPY502" s="59"/>
      <c r="DPZ502" s="59"/>
      <c r="DQA502" s="59"/>
      <c r="DQB502" s="59"/>
      <c r="DQC502" s="59"/>
      <c r="DQD502" s="59"/>
      <c r="DQE502" s="59"/>
      <c r="DQF502" s="59"/>
      <c r="DQG502" s="59"/>
      <c r="DQH502" s="59"/>
      <c r="DQI502" s="59"/>
      <c r="DQJ502" s="59"/>
      <c r="DQK502" s="59"/>
      <c r="DQL502" s="59"/>
      <c r="DQM502" s="59"/>
      <c r="DQN502" s="59"/>
      <c r="DQO502" s="59"/>
      <c r="DQP502" s="59"/>
      <c r="DQQ502" s="59"/>
      <c r="DQR502" s="59"/>
      <c r="DQS502" s="59"/>
      <c r="DQT502" s="59"/>
      <c r="DQU502" s="59"/>
      <c r="DQV502" s="59"/>
      <c r="DQW502" s="59"/>
      <c r="DQX502" s="59"/>
      <c r="DQY502" s="59"/>
      <c r="DQZ502" s="59"/>
      <c r="DRA502" s="59"/>
      <c r="DRB502" s="59"/>
      <c r="DRC502" s="59"/>
      <c r="DRD502" s="59"/>
      <c r="DRE502" s="59"/>
      <c r="DRF502" s="59"/>
      <c r="DRG502" s="59"/>
      <c r="DRH502" s="59"/>
      <c r="DRI502" s="59"/>
      <c r="DRJ502" s="59"/>
      <c r="DRK502" s="59"/>
      <c r="DRL502" s="59"/>
      <c r="DRM502" s="59"/>
      <c r="DRN502" s="59"/>
      <c r="DRO502" s="59"/>
      <c r="DRP502" s="59"/>
      <c r="DRQ502" s="59"/>
      <c r="DRR502" s="59"/>
      <c r="DRS502" s="59"/>
      <c r="DRT502" s="59"/>
      <c r="DRU502" s="59"/>
      <c r="DRV502" s="59"/>
      <c r="DRW502" s="59"/>
      <c r="DRX502" s="59"/>
      <c r="DRY502" s="59"/>
      <c r="DRZ502" s="59"/>
      <c r="DSA502" s="59"/>
      <c r="DSB502" s="59"/>
      <c r="DSC502" s="59"/>
      <c r="DSD502" s="59"/>
      <c r="DSE502" s="59"/>
      <c r="DSF502" s="59"/>
      <c r="DSG502" s="59"/>
      <c r="DSH502" s="59"/>
      <c r="DSI502" s="59"/>
      <c r="DSJ502" s="59"/>
      <c r="DSK502" s="59"/>
      <c r="DSL502" s="59"/>
      <c r="DSM502" s="59"/>
      <c r="DSN502" s="59"/>
      <c r="DSO502" s="59"/>
      <c r="DSP502" s="59"/>
      <c r="DSQ502" s="59"/>
      <c r="DSR502" s="59"/>
      <c r="DSS502" s="59"/>
      <c r="DST502" s="59"/>
      <c r="DSU502" s="59"/>
      <c r="DSV502" s="59"/>
      <c r="DSW502" s="59"/>
      <c r="DSX502" s="59"/>
      <c r="DSY502" s="59"/>
      <c r="DSZ502" s="59"/>
      <c r="DTA502" s="59"/>
      <c r="DTB502" s="59"/>
      <c r="DTC502" s="59"/>
      <c r="DTD502" s="59"/>
      <c r="DTE502" s="59"/>
      <c r="DTF502" s="59"/>
      <c r="DTG502" s="59"/>
      <c r="DTH502" s="59"/>
      <c r="DTI502" s="59"/>
      <c r="DTJ502" s="59"/>
      <c r="DTK502" s="59"/>
      <c r="DTL502" s="59"/>
      <c r="DTM502" s="59"/>
      <c r="DTN502" s="59"/>
      <c r="DTO502" s="59"/>
      <c r="DTP502" s="59"/>
      <c r="DTQ502" s="59"/>
      <c r="DTR502" s="59"/>
      <c r="DTS502" s="59"/>
      <c r="DTT502" s="59"/>
      <c r="DTU502" s="59"/>
      <c r="DTV502" s="59"/>
      <c r="DTW502" s="59"/>
      <c r="DTX502" s="59"/>
      <c r="DTY502" s="59"/>
      <c r="DTZ502" s="59"/>
      <c r="DUA502" s="59"/>
      <c r="DUB502" s="59"/>
      <c r="DUC502" s="59"/>
      <c r="DUD502" s="59"/>
      <c r="DUE502" s="59"/>
      <c r="DUF502" s="59"/>
      <c r="DUG502" s="59"/>
      <c r="DUH502" s="59"/>
      <c r="DUI502" s="59"/>
      <c r="DUJ502" s="59"/>
      <c r="DUK502" s="59"/>
      <c r="DUL502" s="59"/>
      <c r="DUM502" s="59"/>
      <c r="DUN502" s="59"/>
      <c r="DUO502" s="59"/>
      <c r="DUP502" s="59"/>
      <c r="DUQ502" s="59"/>
      <c r="DUR502" s="59"/>
      <c r="DUS502" s="59"/>
      <c r="DUT502" s="59"/>
      <c r="DUU502" s="59"/>
      <c r="DUV502" s="59"/>
      <c r="DUW502" s="59"/>
      <c r="DUX502" s="59"/>
      <c r="DUY502" s="59"/>
      <c r="DUZ502" s="59"/>
      <c r="DVA502" s="59"/>
      <c r="DVB502" s="59"/>
      <c r="DVC502" s="59"/>
      <c r="DVD502" s="59"/>
      <c r="DVE502" s="59"/>
      <c r="DVF502" s="59"/>
      <c r="DVG502" s="59"/>
      <c r="DVH502" s="59"/>
      <c r="DVI502" s="59"/>
      <c r="DVJ502" s="59"/>
      <c r="DVK502" s="59"/>
      <c r="DVL502" s="59"/>
      <c r="DVM502" s="59"/>
      <c r="DVN502" s="59"/>
      <c r="DVO502" s="59"/>
      <c r="DVP502" s="59"/>
      <c r="DVQ502" s="59"/>
      <c r="DVR502" s="59"/>
      <c r="DVS502" s="59"/>
      <c r="DVT502" s="59"/>
      <c r="DVU502" s="59"/>
      <c r="DVV502" s="59"/>
      <c r="DVW502" s="59"/>
      <c r="DVX502" s="59"/>
      <c r="DVY502" s="59"/>
      <c r="DVZ502" s="59"/>
      <c r="DWA502" s="59"/>
      <c r="DWB502" s="59"/>
      <c r="DWC502" s="59"/>
      <c r="DWD502" s="59"/>
      <c r="DWE502" s="59"/>
      <c r="DWF502" s="59"/>
      <c r="DWG502" s="59"/>
      <c r="DWH502" s="59"/>
      <c r="DWI502" s="59"/>
      <c r="DWJ502" s="59"/>
      <c r="DWK502" s="59"/>
      <c r="DWL502" s="59"/>
      <c r="DWM502" s="59"/>
      <c r="DWN502" s="59"/>
      <c r="DWO502" s="59"/>
      <c r="DWP502" s="59"/>
      <c r="DWQ502" s="59"/>
      <c r="DWR502" s="59"/>
      <c r="DWS502" s="59"/>
      <c r="DWT502" s="59"/>
      <c r="DWU502" s="59"/>
      <c r="DWV502" s="59"/>
      <c r="DWW502" s="59"/>
      <c r="DWX502" s="59"/>
      <c r="DWY502" s="59"/>
      <c r="DWZ502" s="59"/>
      <c r="DXA502" s="59"/>
      <c r="DXB502" s="59"/>
      <c r="DXC502" s="59"/>
      <c r="DXD502" s="59"/>
      <c r="DXE502" s="59"/>
      <c r="DXF502" s="59"/>
      <c r="DXG502" s="59"/>
      <c r="DXH502" s="59"/>
      <c r="DXI502" s="59"/>
      <c r="DXJ502" s="59"/>
      <c r="DXK502" s="59"/>
      <c r="DXL502" s="59"/>
      <c r="DXM502" s="59"/>
      <c r="DXN502" s="59"/>
      <c r="DXO502" s="59"/>
      <c r="DXP502" s="59"/>
      <c r="DXQ502" s="59"/>
      <c r="DXR502" s="59"/>
      <c r="DXS502" s="59"/>
      <c r="DXT502" s="59"/>
      <c r="DXU502" s="59"/>
      <c r="DXV502" s="59"/>
      <c r="DXW502" s="59"/>
      <c r="DXX502" s="59"/>
      <c r="DXY502" s="59"/>
      <c r="DXZ502" s="59"/>
      <c r="DYA502" s="59"/>
      <c r="DYB502" s="59"/>
      <c r="DYC502" s="59"/>
      <c r="DYD502" s="59"/>
      <c r="DYE502" s="59"/>
      <c r="DYF502" s="59"/>
      <c r="DYG502" s="59"/>
      <c r="DYH502" s="59"/>
      <c r="DYI502" s="59"/>
      <c r="DYJ502" s="59"/>
      <c r="DYK502" s="59"/>
      <c r="DYL502" s="59"/>
      <c r="DYM502" s="59"/>
      <c r="DYN502" s="59"/>
      <c r="DYO502" s="59"/>
      <c r="DYP502" s="59"/>
      <c r="DYQ502" s="59"/>
      <c r="DYR502" s="59"/>
      <c r="DYS502" s="59"/>
      <c r="DYT502" s="59"/>
      <c r="DYU502" s="59"/>
      <c r="DYV502" s="59"/>
      <c r="DYW502" s="59"/>
      <c r="DYX502" s="59"/>
      <c r="DYY502" s="59"/>
      <c r="DYZ502" s="59"/>
      <c r="DZA502" s="59"/>
      <c r="DZB502" s="59"/>
      <c r="DZC502" s="59"/>
      <c r="DZD502" s="59"/>
      <c r="DZE502" s="59"/>
      <c r="DZF502" s="59"/>
      <c r="DZG502" s="59"/>
      <c r="DZH502" s="59"/>
      <c r="DZI502" s="59"/>
      <c r="DZJ502" s="59"/>
      <c r="DZK502" s="59"/>
      <c r="DZL502" s="59"/>
      <c r="DZM502" s="59"/>
      <c r="DZN502" s="59"/>
      <c r="DZO502" s="59"/>
      <c r="DZP502" s="59"/>
      <c r="DZQ502" s="59"/>
      <c r="DZR502" s="59"/>
      <c r="DZS502" s="59"/>
      <c r="DZT502" s="59"/>
      <c r="DZU502" s="59"/>
      <c r="DZV502" s="59"/>
      <c r="DZW502" s="59"/>
      <c r="DZX502" s="59"/>
      <c r="DZY502" s="59"/>
      <c r="DZZ502" s="59"/>
      <c r="EAA502" s="59"/>
      <c r="EAB502" s="59"/>
      <c r="EAC502" s="59"/>
      <c r="EAD502" s="59"/>
      <c r="EAE502" s="59"/>
      <c r="EAF502" s="59"/>
      <c r="EAG502" s="59"/>
      <c r="EAH502" s="59"/>
      <c r="EAI502" s="59"/>
      <c r="EAJ502" s="59"/>
      <c r="EAK502" s="59"/>
      <c r="EAL502" s="59"/>
      <c r="EAM502" s="59"/>
      <c r="EAN502" s="59"/>
      <c r="EAO502" s="59"/>
      <c r="EAP502" s="59"/>
      <c r="EAQ502" s="59"/>
      <c r="EAR502" s="59"/>
      <c r="EAS502" s="59"/>
      <c r="EAT502" s="59"/>
      <c r="EAU502" s="59"/>
      <c r="EAV502" s="59"/>
      <c r="EAW502" s="59"/>
      <c r="EAX502" s="59"/>
      <c r="EAY502" s="59"/>
      <c r="EAZ502" s="59"/>
      <c r="EBA502" s="59"/>
      <c r="EBB502" s="59"/>
      <c r="EBC502" s="59"/>
      <c r="EBD502" s="59"/>
      <c r="EBE502" s="59"/>
      <c r="EBF502" s="59"/>
      <c r="EBG502" s="59"/>
      <c r="EBH502" s="59"/>
      <c r="EBI502" s="59"/>
      <c r="EBJ502" s="59"/>
      <c r="EBK502" s="59"/>
      <c r="EBL502" s="59"/>
      <c r="EBM502" s="59"/>
      <c r="EBN502" s="59"/>
      <c r="EBO502" s="59"/>
      <c r="EBP502" s="59"/>
      <c r="EBQ502" s="59"/>
      <c r="EBR502" s="59"/>
      <c r="EBS502" s="59"/>
      <c r="EBT502" s="59"/>
      <c r="EBU502" s="59"/>
      <c r="EBV502" s="59"/>
      <c r="EBW502" s="59"/>
      <c r="EBX502" s="59"/>
      <c r="EBY502" s="59"/>
      <c r="EBZ502" s="59"/>
      <c r="ECA502" s="59"/>
      <c r="ECB502" s="59"/>
      <c r="ECC502" s="59"/>
      <c r="ECD502" s="59"/>
      <c r="ECE502" s="59"/>
      <c r="ECF502" s="59"/>
      <c r="ECG502" s="59"/>
      <c r="ECH502" s="59"/>
      <c r="ECI502" s="59"/>
      <c r="ECJ502" s="59"/>
      <c r="ECK502" s="59"/>
      <c r="ECL502" s="59"/>
      <c r="ECM502" s="59"/>
      <c r="ECN502" s="59"/>
      <c r="ECO502" s="59"/>
      <c r="ECP502" s="59"/>
      <c r="ECQ502" s="59"/>
      <c r="ECR502" s="59"/>
      <c r="ECS502" s="59"/>
      <c r="ECT502" s="59"/>
      <c r="ECU502" s="59"/>
      <c r="ECV502" s="59"/>
      <c r="ECW502" s="59"/>
      <c r="ECX502" s="59"/>
      <c r="ECY502" s="59"/>
      <c r="ECZ502" s="59"/>
      <c r="EDA502" s="59"/>
      <c r="EDB502" s="59"/>
      <c r="EDC502" s="59"/>
      <c r="EDD502" s="59"/>
      <c r="EDE502" s="59"/>
      <c r="EDF502" s="59"/>
      <c r="EDG502" s="59"/>
      <c r="EDH502" s="59"/>
      <c r="EDI502" s="59"/>
      <c r="EDJ502" s="59"/>
      <c r="EDK502" s="59"/>
      <c r="EDL502" s="59"/>
      <c r="EDM502" s="59"/>
      <c r="EDN502" s="59"/>
      <c r="EDO502" s="59"/>
      <c r="EDP502" s="59"/>
      <c r="EDQ502" s="59"/>
      <c r="EDR502" s="59"/>
      <c r="EDS502" s="59"/>
      <c r="EDT502" s="59"/>
      <c r="EDU502" s="59"/>
      <c r="EDV502" s="59"/>
      <c r="EDW502" s="59"/>
      <c r="EDX502" s="59"/>
      <c r="EDY502" s="59"/>
      <c r="EDZ502" s="59"/>
      <c r="EEA502" s="59"/>
      <c r="EEB502" s="59"/>
      <c r="EEC502" s="59"/>
      <c r="EED502" s="59"/>
      <c r="EEE502" s="59"/>
      <c r="EEF502" s="59"/>
      <c r="EEG502" s="59"/>
      <c r="EEH502" s="59"/>
      <c r="EEI502" s="59"/>
      <c r="EEJ502" s="59"/>
      <c r="EEK502" s="59"/>
      <c r="EEL502" s="59"/>
      <c r="EEM502" s="59"/>
      <c r="EEN502" s="59"/>
      <c r="EEO502" s="59"/>
      <c r="EEP502" s="59"/>
      <c r="EEQ502" s="59"/>
      <c r="EER502" s="59"/>
      <c r="EES502" s="59"/>
      <c r="EET502" s="59"/>
      <c r="EEU502" s="59"/>
      <c r="EEV502" s="59"/>
      <c r="EEW502" s="59"/>
      <c r="EEX502" s="59"/>
      <c r="EEY502" s="59"/>
      <c r="EEZ502" s="59"/>
      <c r="EFA502" s="59"/>
      <c r="EFB502" s="59"/>
      <c r="EFC502" s="59"/>
      <c r="EFD502" s="59"/>
      <c r="EFE502" s="59"/>
      <c r="EFF502" s="59"/>
      <c r="EFG502" s="59"/>
      <c r="EFH502" s="59"/>
      <c r="EFI502" s="59"/>
      <c r="EFJ502" s="59"/>
      <c r="EFK502" s="59"/>
      <c r="EFL502" s="59"/>
      <c r="EFM502" s="59"/>
      <c r="EFN502" s="59"/>
      <c r="EFO502" s="59"/>
      <c r="EFP502" s="59"/>
      <c r="EFQ502" s="59"/>
      <c r="EFR502" s="59"/>
      <c r="EFS502" s="59"/>
      <c r="EFT502" s="59"/>
      <c r="EFU502" s="59"/>
      <c r="EFV502" s="59"/>
      <c r="EFW502" s="59"/>
      <c r="EFX502" s="59"/>
      <c r="EFY502" s="59"/>
      <c r="EFZ502" s="59"/>
      <c r="EGA502" s="59"/>
      <c r="EGB502" s="59"/>
      <c r="EGC502" s="59"/>
      <c r="EGD502" s="59"/>
      <c r="EGE502" s="59"/>
      <c r="EGF502" s="59"/>
      <c r="EGG502" s="59"/>
      <c r="EGH502" s="59"/>
      <c r="EGI502" s="59"/>
      <c r="EGJ502" s="59"/>
      <c r="EGK502" s="59"/>
      <c r="EGL502" s="59"/>
      <c r="EGM502" s="59"/>
      <c r="EGN502" s="59"/>
      <c r="EGO502" s="59"/>
      <c r="EGP502" s="59"/>
      <c r="EGQ502" s="59"/>
      <c r="EGR502" s="59"/>
      <c r="EGS502" s="59"/>
      <c r="EGT502" s="59"/>
      <c r="EGU502" s="59"/>
      <c r="EGV502" s="59"/>
      <c r="EGW502" s="59"/>
      <c r="EGX502" s="59"/>
      <c r="EGY502" s="59"/>
      <c r="EGZ502" s="59"/>
      <c r="EHA502" s="59"/>
      <c r="EHB502" s="59"/>
      <c r="EHC502" s="59"/>
      <c r="EHD502" s="59"/>
      <c r="EHE502" s="59"/>
      <c r="EHF502" s="59"/>
      <c r="EHG502" s="59"/>
      <c r="EHH502" s="59"/>
      <c r="EHI502" s="59"/>
      <c r="EHJ502" s="59"/>
      <c r="EHK502" s="59"/>
      <c r="EHL502" s="59"/>
      <c r="EHM502" s="59"/>
      <c r="EHN502" s="59"/>
      <c r="EHO502" s="59"/>
      <c r="EHP502" s="59"/>
      <c r="EHQ502" s="59"/>
      <c r="EHR502" s="59"/>
      <c r="EHS502" s="59"/>
      <c r="EHT502" s="59"/>
      <c r="EHU502" s="59"/>
      <c r="EHV502" s="59"/>
      <c r="EHW502" s="59"/>
      <c r="EHX502" s="59"/>
      <c r="EHY502" s="59"/>
      <c r="EHZ502" s="59"/>
      <c r="EIA502" s="59"/>
      <c r="EIB502" s="59"/>
      <c r="EIC502" s="59"/>
      <c r="EID502" s="59"/>
      <c r="EIE502" s="59"/>
      <c r="EIF502" s="59"/>
      <c r="EIG502" s="59"/>
      <c r="EIH502" s="59"/>
      <c r="EII502" s="59"/>
      <c r="EIJ502" s="59"/>
      <c r="EIK502" s="59"/>
      <c r="EIL502" s="59"/>
      <c r="EIM502" s="59"/>
      <c r="EIN502" s="59"/>
      <c r="EIO502" s="59"/>
      <c r="EIP502" s="59"/>
      <c r="EIQ502" s="59"/>
      <c r="EIR502" s="59"/>
      <c r="EIS502" s="59"/>
      <c r="EIT502" s="59"/>
      <c r="EIU502" s="59"/>
      <c r="EIV502" s="59"/>
      <c r="EIW502" s="59"/>
      <c r="EIX502" s="59"/>
      <c r="EIY502" s="59"/>
      <c r="EIZ502" s="59"/>
      <c r="EJA502" s="59"/>
      <c r="EJB502" s="59"/>
      <c r="EJC502" s="59"/>
      <c r="EJD502" s="59"/>
      <c r="EJE502" s="59"/>
      <c r="EJF502" s="59"/>
      <c r="EJG502" s="59"/>
      <c r="EJH502" s="59"/>
      <c r="EJI502" s="59"/>
      <c r="EJJ502" s="59"/>
      <c r="EJK502" s="59"/>
      <c r="EJL502" s="59"/>
      <c r="EJM502" s="59"/>
      <c r="EJN502" s="59"/>
      <c r="EJO502" s="59"/>
      <c r="EJP502" s="59"/>
      <c r="EJQ502" s="59"/>
      <c r="EJR502" s="59"/>
      <c r="EJS502" s="59"/>
      <c r="EJT502" s="59"/>
      <c r="EJU502" s="59"/>
      <c r="EJV502" s="59"/>
      <c r="EJW502" s="59"/>
      <c r="EJX502" s="59"/>
      <c r="EJY502" s="59"/>
      <c r="EJZ502" s="59"/>
      <c r="EKA502" s="59"/>
      <c r="EKB502" s="59"/>
      <c r="EKC502" s="59"/>
      <c r="EKD502" s="59"/>
      <c r="EKE502" s="59"/>
      <c r="EKF502" s="59"/>
      <c r="EKG502" s="59"/>
      <c r="EKH502" s="59"/>
      <c r="EKI502" s="59"/>
      <c r="EKJ502" s="59"/>
      <c r="EKK502" s="59"/>
      <c r="EKL502" s="59"/>
      <c r="EKM502" s="59"/>
      <c r="EKN502" s="59"/>
      <c r="EKO502" s="59"/>
      <c r="EKP502" s="59"/>
      <c r="EKQ502" s="59"/>
      <c r="EKR502" s="59"/>
      <c r="EKS502" s="59"/>
      <c r="EKT502" s="59"/>
      <c r="EKU502" s="59"/>
      <c r="EKV502" s="59"/>
      <c r="EKW502" s="59"/>
      <c r="EKX502" s="59"/>
      <c r="EKY502" s="59"/>
      <c r="EKZ502" s="59"/>
      <c r="ELA502" s="59"/>
      <c r="ELB502" s="59"/>
      <c r="ELC502" s="59"/>
      <c r="ELD502" s="59"/>
      <c r="ELE502" s="59"/>
      <c r="ELF502" s="59"/>
      <c r="ELG502" s="59"/>
      <c r="ELH502" s="59"/>
      <c r="ELI502" s="59"/>
      <c r="ELJ502" s="59"/>
      <c r="ELK502" s="59"/>
      <c r="ELL502" s="59"/>
      <c r="ELM502" s="59"/>
      <c r="ELN502" s="59"/>
      <c r="ELO502" s="59"/>
      <c r="ELP502" s="59"/>
      <c r="ELQ502" s="59"/>
      <c r="ELR502" s="59"/>
      <c r="ELS502" s="59"/>
      <c r="ELT502" s="59"/>
      <c r="ELU502" s="59"/>
      <c r="ELV502" s="59"/>
      <c r="ELW502" s="59"/>
      <c r="ELX502" s="59"/>
      <c r="ELY502" s="59"/>
      <c r="ELZ502" s="59"/>
      <c r="EMA502" s="59"/>
      <c r="EMB502" s="59"/>
      <c r="EMC502" s="59"/>
      <c r="EMD502" s="59"/>
      <c r="EME502" s="59"/>
      <c r="EMF502" s="59"/>
      <c r="EMG502" s="59"/>
      <c r="EMH502" s="59"/>
      <c r="EMI502" s="59"/>
      <c r="EMJ502" s="59"/>
      <c r="EMK502" s="59"/>
      <c r="EML502" s="59"/>
      <c r="EMM502" s="59"/>
      <c r="EMN502" s="59"/>
      <c r="EMO502" s="59"/>
      <c r="EMP502" s="59"/>
      <c r="EMQ502" s="59"/>
      <c r="EMR502" s="59"/>
      <c r="EMS502" s="59"/>
      <c r="EMT502" s="59"/>
      <c r="EMU502" s="59"/>
      <c r="EMV502" s="59"/>
      <c r="EMW502" s="59"/>
      <c r="EMX502" s="59"/>
      <c r="EMY502" s="59"/>
      <c r="EMZ502" s="59"/>
      <c r="ENA502" s="59"/>
      <c r="ENB502" s="59"/>
      <c r="ENC502" s="59"/>
      <c r="END502" s="59"/>
      <c r="ENE502" s="59"/>
      <c r="ENF502" s="59"/>
      <c r="ENG502" s="59"/>
      <c r="ENH502" s="59"/>
      <c r="ENI502" s="59"/>
      <c r="ENJ502" s="59"/>
      <c r="ENK502" s="59"/>
      <c r="ENL502" s="59"/>
      <c r="ENM502" s="59"/>
      <c r="ENN502" s="59"/>
      <c r="ENO502" s="59"/>
      <c r="ENP502" s="59"/>
      <c r="ENQ502" s="59"/>
      <c r="ENR502" s="59"/>
      <c r="ENS502" s="59"/>
      <c r="ENT502" s="59"/>
      <c r="ENU502" s="59"/>
      <c r="ENV502" s="59"/>
      <c r="ENW502" s="59"/>
      <c r="ENX502" s="59"/>
      <c r="ENY502" s="59"/>
      <c r="ENZ502" s="59"/>
      <c r="EOA502" s="59"/>
      <c r="EOB502" s="59"/>
      <c r="EOC502" s="59"/>
      <c r="EOD502" s="59"/>
      <c r="EOE502" s="59"/>
      <c r="EOF502" s="59"/>
      <c r="EOG502" s="59"/>
      <c r="EOH502" s="59"/>
      <c r="EOI502" s="59"/>
      <c r="EOJ502" s="59"/>
      <c r="EOK502" s="59"/>
      <c r="EOL502" s="59"/>
      <c r="EOM502" s="59"/>
      <c r="EON502" s="59"/>
      <c r="EOO502" s="59"/>
      <c r="EOP502" s="59"/>
      <c r="EOQ502" s="59"/>
      <c r="EOR502" s="59"/>
      <c r="EOS502" s="59"/>
      <c r="EOT502" s="59"/>
      <c r="EOU502" s="59"/>
      <c r="EOV502" s="59"/>
      <c r="EOW502" s="59"/>
      <c r="EOX502" s="59"/>
      <c r="EOY502" s="59"/>
      <c r="EOZ502" s="59"/>
      <c r="EPA502" s="59"/>
      <c r="EPB502" s="59"/>
      <c r="EPC502" s="59"/>
      <c r="EPD502" s="59"/>
      <c r="EPE502" s="59"/>
      <c r="EPF502" s="59"/>
      <c r="EPG502" s="59"/>
      <c r="EPH502" s="59"/>
      <c r="EPI502" s="59"/>
      <c r="EPJ502" s="59"/>
      <c r="EPK502" s="59"/>
      <c r="EPL502" s="59"/>
      <c r="EPM502" s="59"/>
      <c r="EPN502" s="59"/>
      <c r="EPO502" s="59"/>
      <c r="EPP502" s="59"/>
      <c r="EPQ502" s="59"/>
      <c r="EPR502" s="59"/>
      <c r="EPS502" s="59"/>
      <c r="EPT502" s="59"/>
      <c r="EPU502" s="59"/>
      <c r="EPV502" s="59"/>
      <c r="EPW502" s="59"/>
      <c r="EPX502" s="59"/>
      <c r="EPY502" s="59"/>
      <c r="EPZ502" s="59"/>
      <c r="EQA502" s="59"/>
      <c r="EQB502" s="59"/>
      <c r="EQC502" s="59"/>
      <c r="EQD502" s="59"/>
      <c r="EQE502" s="59"/>
      <c r="EQF502" s="59"/>
      <c r="EQG502" s="59"/>
      <c r="EQH502" s="59"/>
      <c r="EQI502" s="59"/>
      <c r="EQJ502" s="59"/>
      <c r="EQK502" s="59"/>
      <c r="EQL502" s="59"/>
      <c r="EQM502" s="59"/>
      <c r="EQN502" s="59"/>
      <c r="EQO502" s="59"/>
      <c r="EQP502" s="59"/>
      <c r="EQQ502" s="59"/>
      <c r="EQR502" s="59"/>
      <c r="EQS502" s="59"/>
      <c r="EQT502" s="59"/>
      <c r="EQU502" s="59"/>
      <c r="EQV502" s="59"/>
      <c r="EQW502" s="59"/>
      <c r="EQX502" s="59"/>
      <c r="EQY502" s="59"/>
      <c r="EQZ502" s="59"/>
      <c r="ERA502" s="59"/>
      <c r="ERB502" s="59"/>
      <c r="ERC502" s="59"/>
      <c r="ERD502" s="59"/>
      <c r="ERE502" s="59"/>
      <c r="ERF502" s="59"/>
      <c r="ERG502" s="59"/>
      <c r="ERH502" s="59"/>
      <c r="ERI502" s="59"/>
      <c r="ERJ502" s="59"/>
      <c r="ERK502" s="59"/>
      <c r="ERL502" s="59"/>
      <c r="ERM502" s="59"/>
      <c r="ERN502" s="59"/>
      <c r="ERO502" s="59"/>
      <c r="ERP502" s="59"/>
      <c r="ERQ502" s="59"/>
      <c r="ERR502" s="59"/>
      <c r="ERS502" s="59"/>
      <c r="ERT502" s="59"/>
      <c r="ERU502" s="59"/>
      <c r="ERV502" s="59"/>
      <c r="ERW502" s="59"/>
      <c r="ERX502" s="59"/>
      <c r="ERY502" s="59"/>
      <c r="ERZ502" s="59"/>
      <c r="ESA502" s="59"/>
      <c r="ESB502" s="59"/>
      <c r="ESC502" s="59"/>
      <c r="ESD502" s="59"/>
      <c r="ESE502" s="59"/>
      <c r="ESF502" s="59"/>
      <c r="ESG502" s="59"/>
      <c r="ESH502" s="59"/>
      <c r="ESI502" s="59"/>
      <c r="ESJ502" s="59"/>
      <c r="ESK502" s="59"/>
      <c r="ESL502" s="59"/>
      <c r="ESM502" s="59"/>
      <c r="ESN502" s="59"/>
      <c r="ESO502" s="59"/>
      <c r="ESP502" s="59"/>
      <c r="ESQ502" s="59"/>
      <c r="ESR502" s="59"/>
      <c r="ESS502" s="59"/>
      <c r="EST502" s="59"/>
      <c r="ESU502" s="59"/>
      <c r="ESV502" s="59"/>
      <c r="ESW502" s="59"/>
      <c r="ESX502" s="59"/>
      <c r="ESY502" s="59"/>
      <c r="ESZ502" s="59"/>
      <c r="ETA502" s="59"/>
      <c r="ETB502" s="59"/>
      <c r="ETC502" s="59"/>
      <c r="ETD502" s="59"/>
      <c r="ETE502" s="59"/>
      <c r="ETF502" s="59"/>
      <c r="ETG502" s="59"/>
      <c r="ETH502" s="59"/>
      <c r="ETI502" s="59"/>
      <c r="ETJ502" s="59"/>
      <c r="ETK502" s="59"/>
      <c r="ETL502" s="59"/>
      <c r="ETM502" s="59"/>
      <c r="ETN502" s="59"/>
      <c r="ETO502" s="59"/>
      <c r="ETP502" s="59"/>
      <c r="ETQ502" s="59"/>
      <c r="ETR502" s="59"/>
      <c r="ETS502" s="59"/>
      <c r="ETT502" s="59"/>
      <c r="ETU502" s="59"/>
      <c r="ETV502" s="59"/>
      <c r="ETW502" s="59"/>
      <c r="ETX502" s="59"/>
      <c r="ETY502" s="59"/>
      <c r="ETZ502" s="59"/>
      <c r="EUA502" s="59"/>
      <c r="EUB502" s="59"/>
      <c r="EUC502" s="59"/>
      <c r="EUD502" s="59"/>
      <c r="EUE502" s="59"/>
      <c r="EUF502" s="59"/>
      <c r="EUG502" s="59"/>
      <c r="EUH502" s="59"/>
      <c r="EUI502" s="59"/>
      <c r="EUJ502" s="59"/>
      <c r="EUK502" s="59"/>
      <c r="EUL502" s="59"/>
      <c r="EUM502" s="59"/>
      <c r="EUN502" s="59"/>
      <c r="EUO502" s="59"/>
      <c r="EUP502" s="59"/>
      <c r="EUQ502" s="59"/>
      <c r="EUR502" s="59"/>
      <c r="EUS502" s="59"/>
      <c r="EUT502" s="59"/>
      <c r="EUU502" s="59"/>
      <c r="EUV502" s="59"/>
      <c r="EUW502" s="59"/>
      <c r="EUX502" s="59"/>
      <c r="EUY502" s="59"/>
      <c r="EUZ502" s="59"/>
      <c r="EVA502" s="59"/>
      <c r="EVB502" s="59"/>
      <c r="EVC502" s="59"/>
      <c r="EVD502" s="59"/>
      <c r="EVE502" s="59"/>
      <c r="EVF502" s="59"/>
      <c r="EVG502" s="59"/>
      <c r="EVH502" s="59"/>
      <c r="EVI502" s="59"/>
      <c r="EVJ502" s="59"/>
      <c r="EVK502" s="59"/>
      <c r="EVL502" s="59"/>
      <c r="EVM502" s="59"/>
      <c r="EVN502" s="59"/>
      <c r="EVO502" s="59"/>
      <c r="EVP502" s="59"/>
      <c r="EVQ502" s="59"/>
      <c r="EVR502" s="59"/>
      <c r="EVS502" s="59"/>
      <c r="EVT502" s="59"/>
      <c r="EVU502" s="59"/>
      <c r="EVV502" s="59"/>
      <c r="EVW502" s="59"/>
      <c r="EVX502" s="59"/>
      <c r="EVY502" s="59"/>
      <c r="EVZ502" s="59"/>
      <c r="EWA502" s="59"/>
      <c r="EWB502" s="59"/>
      <c r="EWC502" s="59"/>
      <c r="EWD502" s="59"/>
      <c r="EWE502" s="59"/>
      <c r="EWF502" s="59"/>
      <c r="EWG502" s="59"/>
      <c r="EWH502" s="59"/>
      <c r="EWI502" s="59"/>
      <c r="EWJ502" s="59"/>
      <c r="EWK502" s="59"/>
      <c r="EWL502" s="59"/>
      <c r="EWM502" s="59"/>
      <c r="EWN502" s="59"/>
      <c r="EWO502" s="59"/>
      <c r="EWP502" s="59"/>
      <c r="EWQ502" s="59"/>
      <c r="EWR502" s="59"/>
      <c r="EWS502" s="59"/>
      <c r="EWT502" s="59"/>
      <c r="EWU502" s="59"/>
      <c r="EWV502" s="59"/>
      <c r="EWW502" s="59"/>
      <c r="EWX502" s="59"/>
      <c r="EWY502" s="59"/>
      <c r="EWZ502" s="59"/>
      <c r="EXA502" s="59"/>
      <c r="EXB502" s="59"/>
      <c r="EXC502" s="59"/>
      <c r="EXD502" s="59"/>
      <c r="EXE502" s="59"/>
      <c r="EXF502" s="59"/>
      <c r="EXG502" s="59"/>
      <c r="EXH502" s="59"/>
      <c r="EXI502" s="59"/>
      <c r="EXJ502" s="59"/>
      <c r="EXK502" s="59"/>
      <c r="EXL502" s="59"/>
      <c r="EXM502" s="59"/>
      <c r="EXN502" s="59"/>
      <c r="EXO502" s="59"/>
      <c r="EXP502" s="59"/>
      <c r="EXQ502" s="59"/>
      <c r="EXR502" s="59"/>
      <c r="EXS502" s="59"/>
      <c r="EXT502" s="59"/>
      <c r="EXU502" s="59"/>
      <c r="EXV502" s="59"/>
      <c r="EXW502" s="59"/>
      <c r="EXX502" s="59"/>
      <c r="EXY502" s="59"/>
      <c r="EXZ502" s="59"/>
      <c r="EYA502" s="59"/>
      <c r="EYB502" s="59"/>
      <c r="EYC502" s="59"/>
      <c r="EYD502" s="59"/>
      <c r="EYE502" s="59"/>
      <c r="EYF502" s="59"/>
      <c r="EYG502" s="59"/>
      <c r="EYH502" s="59"/>
      <c r="EYI502" s="59"/>
      <c r="EYJ502" s="59"/>
      <c r="EYK502" s="59"/>
      <c r="EYL502" s="59"/>
      <c r="EYM502" s="59"/>
      <c r="EYN502" s="59"/>
      <c r="EYO502" s="59"/>
      <c r="EYP502" s="59"/>
      <c r="EYQ502" s="59"/>
      <c r="EYR502" s="59"/>
      <c r="EYS502" s="59"/>
      <c r="EYT502" s="59"/>
      <c r="EYU502" s="59"/>
      <c r="EYV502" s="59"/>
      <c r="EYW502" s="59"/>
      <c r="EYX502" s="59"/>
      <c r="EYY502" s="59"/>
      <c r="EYZ502" s="59"/>
      <c r="EZA502" s="59"/>
      <c r="EZB502" s="59"/>
      <c r="EZC502" s="59"/>
      <c r="EZD502" s="59"/>
      <c r="EZE502" s="59"/>
      <c r="EZF502" s="59"/>
      <c r="EZG502" s="59"/>
      <c r="EZH502" s="59"/>
      <c r="EZI502" s="59"/>
      <c r="EZJ502" s="59"/>
      <c r="EZK502" s="59"/>
      <c r="EZL502" s="59"/>
      <c r="EZM502" s="59"/>
      <c r="EZN502" s="59"/>
      <c r="EZO502" s="59"/>
      <c r="EZP502" s="59"/>
      <c r="EZQ502" s="59"/>
      <c r="EZR502" s="59"/>
      <c r="EZS502" s="59"/>
      <c r="EZT502" s="59"/>
      <c r="EZU502" s="59"/>
      <c r="EZV502" s="59"/>
      <c r="EZW502" s="59"/>
      <c r="EZX502" s="59"/>
      <c r="EZY502" s="59"/>
      <c r="EZZ502" s="59"/>
      <c r="FAA502" s="59"/>
      <c r="FAB502" s="59"/>
      <c r="FAC502" s="59"/>
      <c r="FAD502" s="59"/>
      <c r="FAE502" s="59"/>
      <c r="FAF502" s="59"/>
      <c r="FAG502" s="59"/>
      <c r="FAH502" s="59"/>
      <c r="FAI502" s="59"/>
      <c r="FAJ502" s="59"/>
      <c r="FAK502" s="59"/>
      <c r="FAL502" s="59"/>
      <c r="FAM502" s="59"/>
      <c r="FAN502" s="59"/>
      <c r="FAO502" s="59"/>
      <c r="FAP502" s="59"/>
      <c r="FAQ502" s="59"/>
      <c r="FAR502" s="59"/>
      <c r="FAS502" s="59"/>
      <c r="FAT502" s="59"/>
      <c r="FAU502" s="59"/>
      <c r="FAV502" s="59"/>
      <c r="FAW502" s="59"/>
      <c r="FAX502" s="59"/>
      <c r="FAY502" s="59"/>
      <c r="FAZ502" s="59"/>
      <c r="FBA502" s="59"/>
      <c r="FBB502" s="59"/>
      <c r="FBC502" s="59"/>
      <c r="FBD502" s="59"/>
      <c r="FBE502" s="59"/>
      <c r="FBF502" s="59"/>
      <c r="FBG502" s="59"/>
      <c r="FBH502" s="59"/>
      <c r="FBI502" s="59"/>
      <c r="FBJ502" s="59"/>
      <c r="FBK502" s="59"/>
      <c r="FBL502" s="59"/>
      <c r="FBM502" s="59"/>
      <c r="FBN502" s="59"/>
      <c r="FBO502" s="59"/>
      <c r="FBP502" s="59"/>
      <c r="FBQ502" s="59"/>
      <c r="FBR502" s="59"/>
      <c r="FBS502" s="59"/>
      <c r="FBT502" s="59"/>
      <c r="FBU502" s="59"/>
      <c r="FBV502" s="59"/>
      <c r="FBW502" s="59"/>
      <c r="FBX502" s="59"/>
      <c r="FBY502" s="59"/>
      <c r="FBZ502" s="59"/>
      <c r="FCA502" s="59"/>
      <c r="FCB502" s="59"/>
      <c r="FCC502" s="59"/>
      <c r="FCD502" s="59"/>
      <c r="FCE502" s="59"/>
      <c r="FCF502" s="59"/>
      <c r="FCG502" s="59"/>
      <c r="FCH502" s="59"/>
      <c r="FCI502" s="59"/>
      <c r="FCJ502" s="59"/>
      <c r="FCK502" s="59"/>
      <c r="FCL502" s="59"/>
      <c r="FCM502" s="59"/>
      <c r="FCN502" s="59"/>
      <c r="FCO502" s="59"/>
      <c r="FCP502" s="59"/>
      <c r="FCQ502" s="59"/>
      <c r="FCR502" s="59"/>
      <c r="FCS502" s="59"/>
      <c r="FCT502" s="59"/>
      <c r="FCU502" s="59"/>
      <c r="FCV502" s="59"/>
      <c r="FCW502" s="59"/>
      <c r="FCX502" s="59"/>
      <c r="FCY502" s="59"/>
      <c r="FCZ502" s="59"/>
      <c r="FDA502" s="59"/>
      <c r="FDB502" s="59"/>
      <c r="FDC502" s="59"/>
      <c r="FDD502" s="59"/>
      <c r="FDE502" s="59"/>
      <c r="FDF502" s="59"/>
      <c r="FDG502" s="59"/>
      <c r="FDH502" s="59"/>
      <c r="FDI502" s="59"/>
      <c r="FDJ502" s="59"/>
      <c r="FDK502" s="59"/>
      <c r="FDL502" s="59"/>
      <c r="FDM502" s="59"/>
      <c r="FDN502" s="59"/>
      <c r="FDO502" s="59"/>
      <c r="FDP502" s="59"/>
      <c r="FDQ502" s="59"/>
      <c r="FDR502" s="59"/>
      <c r="FDS502" s="59"/>
      <c r="FDT502" s="59"/>
      <c r="FDU502" s="59"/>
      <c r="FDV502" s="59"/>
      <c r="FDW502" s="59"/>
      <c r="FDX502" s="59"/>
      <c r="FDY502" s="59"/>
      <c r="FDZ502" s="59"/>
      <c r="FEA502" s="59"/>
      <c r="FEB502" s="59"/>
      <c r="FEC502" s="59"/>
      <c r="FED502" s="59"/>
      <c r="FEE502" s="59"/>
      <c r="FEF502" s="59"/>
      <c r="FEG502" s="59"/>
      <c r="FEH502" s="59"/>
      <c r="FEI502" s="59"/>
      <c r="FEJ502" s="59"/>
      <c r="FEK502" s="59"/>
      <c r="FEL502" s="59"/>
      <c r="FEM502" s="59"/>
      <c r="FEN502" s="59"/>
      <c r="FEO502" s="59"/>
      <c r="FEP502" s="59"/>
      <c r="FEQ502" s="59"/>
      <c r="FER502" s="59"/>
      <c r="FES502" s="59"/>
      <c r="FET502" s="59"/>
      <c r="FEU502" s="59"/>
      <c r="FEV502" s="59"/>
      <c r="FEW502" s="59"/>
      <c r="FEX502" s="59"/>
      <c r="FEY502" s="59"/>
      <c r="FEZ502" s="59"/>
      <c r="FFA502" s="59"/>
      <c r="FFB502" s="59"/>
      <c r="FFC502" s="59"/>
      <c r="FFD502" s="59"/>
      <c r="FFE502" s="59"/>
      <c r="FFF502" s="59"/>
      <c r="FFG502" s="59"/>
      <c r="FFH502" s="59"/>
      <c r="FFI502" s="59"/>
      <c r="FFJ502" s="59"/>
      <c r="FFK502" s="59"/>
      <c r="FFL502" s="59"/>
      <c r="FFM502" s="59"/>
      <c r="FFN502" s="59"/>
      <c r="FFO502" s="59"/>
      <c r="FFP502" s="59"/>
      <c r="FFQ502" s="59"/>
      <c r="FFR502" s="59"/>
      <c r="FFS502" s="59"/>
      <c r="FFT502" s="59"/>
      <c r="FFU502" s="59"/>
      <c r="FFV502" s="59"/>
      <c r="FFW502" s="59"/>
      <c r="FFX502" s="59"/>
      <c r="FFY502" s="59"/>
      <c r="FFZ502" s="59"/>
      <c r="FGA502" s="59"/>
      <c r="FGB502" s="59"/>
      <c r="FGC502" s="59"/>
      <c r="FGD502" s="59"/>
      <c r="FGE502" s="59"/>
      <c r="FGF502" s="59"/>
      <c r="FGG502" s="59"/>
      <c r="FGH502" s="59"/>
      <c r="FGI502" s="59"/>
      <c r="FGJ502" s="59"/>
      <c r="FGK502" s="59"/>
      <c r="FGL502" s="59"/>
      <c r="FGM502" s="59"/>
      <c r="FGN502" s="59"/>
      <c r="FGO502" s="59"/>
      <c r="FGP502" s="59"/>
      <c r="FGQ502" s="59"/>
      <c r="FGR502" s="59"/>
      <c r="FGS502" s="59"/>
      <c r="FGT502" s="59"/>
      <c r="FGU502" s="59"/>
      <c r="FGV502" s="59"/>
      <c r="FGW502" s="59"/>
      <c r="FGX502" s="59"/>
      <c r="FGY502" s="59"/>
      <c r="FGZ502" s="59"/>
      <c r="FHA502" s="59"/>
      <c r="FHB502" s="59"/>
      <c r="FHC502" s="59"/>
      <c r="FHD502" s="59"/>
      <c r="FHE502" s="59"/>
      <c r="FHF502" s="59"/>
      <c r="FHG502" s="59"/>
      <c r="FHH502" s="59"/>
      <c r="FHI502" s="59"/>
      <c r="FHJ502" s="59"/>
      <c r="FHK502" s="59"/>
      <c r="FHL502" s="59"/>
      <c r="FHM502" s="59"/>
      <c r="FHN502" s="59"/>
      <c r="FHO502" s="59"/>
      <c r="FHP502" s="59"/>
      <c r="FHQ502" s="59"/>
      <c r="FHR502" s="59"/>
      <c r="FHS502" s="59"/>
      <c r="FHT502" s="59"/>
      <c r="FHU502" s="59"/>
      <c r="FHV502" s="59"/>
      <c r="FHW502" s="59"/>
      <c r="FHX502" s="59"/>
      <c r="FHY502" s="59"/>
      <c r="FHZ502" s="59"/>
      <c r="FIA502" s="59"/>
      <c r="FIB502" s="59"/>
      <c r="FIC502" s="59"/>
      <c r="FID502" s="59"/>
      <c r="FIE502" s="59"/>
      <c r="FIF502" s="59"/>
      <c r="FIG502" s="59"/>
      <c r="FIH502" s="59"/>
      <c r="FII502" s="59"/>
      <c r="FIJ502" s="59"/>
      <c r="FIK502" s="59"/>
      <c r="FIL502" s="59"/>
      <c r="FIM502" s="59"/>
      <c r="FIN502" s="59"/>
      <c r="FIO502" s="59"/>
      <c r="FIP502" s="59"/>
      <c r="FIQ502" s="59"/>
      <c r="FIR502" s="59"/>
      <c r="FIS502" s="59"/>
      <c r="FIT502" s="59"/>
      <c r="FIU502" s="59"/>
      <c r="FIV502" s="59"/>
      <c r="FIW502" s="59"/>
      <c r="FIX502" s="59"/>
      <c r="FIY502" s="59"/>
      <c r="FIZ502" s="59"/>
      <c r="FJA502" s="59"/>
      <c r="FJB502" s="59"/>
      <c r="FJC502" s="59"/>
      <c r="FJD502" s="59"/>
    </row>
    <row r="503" spans="1:4320" s="66" customFormat="1" ht="34.5" customHeight="1" x14ac:dyDescent="0.2">
      <c r="A503" s="183"/>
      <c r="B503" s="123" t="s">
        <v>845</v>
      </c>
      <c r="C503" s="107"/>
      <c r="D503" s="79"/>
      <c r="E503" s="108"/>
      <c r="F503" s="172"/>
      <c r="G503" s="251"/>
      <c r="H503" s="345"/>
      <c r="I503" s="111"/>
      <c r="J503" s="515"/>
      <c r="K503" s="338"/>
      <c r="L503" s="113"/>
      <c r="M503" s="65"/>
      <c r="N503" s="114"/>
      <c r="O503" s="58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  <c r="EN503" s="59"/>
      <c r="EO503" s="59"/>
      <c r="EP503" s="59"/>
      <c r="EQ503" s="59"/>
      <c r="ER503" s="59"/>
      <c r="ES503" s="59"/>
      <c r="ET503" s="59"/>
      <c r="EU503" s="59"/>
      <c r="EV503" s="59"/>
      <c r="EW503" s="59"/>
      <c r="EX503" s="59"/>
      <c r="EY503" s="59"/>
      <c r="EZ503" s="59"/>
      <c r="FA503" s="59"/>
      <c r="FB503" s="59"/>
      <c r="FC503" s="59"/>
      <c r="FD503" s="59"/>
      <c r="FE503" s="59"/>
      <c r="FF503" s="59"/>
      <c r="FG503" s="59"/>
      <c r="FH503" s="59"/>
      <c r="FI503" s="59"/>
      <c r="FJ503" s="59"/>
      <c r="FK503" s="59"/>
      <c r="FL503" s="59"/>
      <c r="FM503" s="59"/>
      <c r="FN503" s="59"/>
      <c r="FO503" s="59"/>
      <c r="FP503" s="59"/>
      <c r="FQ503" s="59"/>
      <c r="FR503" s="59"/>
      <c r="FS503" s="59"/>
      <c r="FT503" s="59"/>
      <c r="FU503" s="59"/>
      <c r="FV503" s="59"/>
      <c r="FW503" s="59"/>
      <c r="FX503" s="59"/>
      <c r="FY503" s="59"/>
      <c r="FZ503" s="59"/>
      <c r="GA503" s="59"/>
      <c r="GB503" s="59"/>
      <c r="GC503" s="59"/>
      <c r="GD503" s="59"/>
      <c r="GE503" s="59"/>
      <c r="GF503" s="59"/>
      <c r="GG503" s="59"/>
      <c r="GH503" s="59"/>
      <c r="GI503" s="59"/>
      <c r="GJ503" s="59"/>
      <c r="GK503" s="59"/>
      <c r="GL503" s="59"/>
      <c r="GM503" s="59"/>
      <c r="GN503" s="59"/>
      <c r="GO503" s="59"/>
      <c r="GP503" s="59"/>
      <c r="GQ503" s="59"/>
      <c r="GR503" s="59"/>
      <c r="GS503" s="59"/>
      <c r="GT503" s="59"/>
      <c r="GU503" s="59"/>
      <c r="GV503" s="59"/>
      <c r="GW503" s="59"/>
      <c r="GX503" s="59"/>
      <c r="GY503" s="59"/>
      <c r="GZ503" s="59"/>
      <c r="HA503" s="59"/>
      <c r="HB503" s="59"/>
      <c r="HC503" s="59"/>
      <c r="HD503" s="59"/>
      <c r="HE503" s="59"/>
      <c r="HF503" s="59"/>
      <c r="HG503" s="59"/>
      <c r="HH503" s="59"/>
      <c r="HI503" s="59"/>
      <c r="HJ503" s="59"/>
      <c r="HK503" s="59"/>
      <c r="HL503" s="59"/>
      <c r="HM503" s="59"/>
      <c r="HN503" s="59"/>
      <c r="HO503" s="59"/>
      <c r="HP503" s="59"/>
      <c r="HQ503" s="59"/>
      <c r="HR503" s="59"/>
      <c r="HS503" s="59"/>
      <c r="HT503" s="59"/>
      <c r="HU503" s="59"/>
      <c r="HV503" s="59"/>
      <c r="HW503" s="59"/>
      <c r="HX503" s="59"/>
      <c r="HY503" s="59"/>
      <c r="HZ503" s="59"/>
      <c r="IA503" s="59"/>
      <c r="IB503" s="59"/>
      <c r="IC503" s="59"/>
      <c r="ID503" s="59"/>
      <c r="IE503" s="59"/>
      <c r="IF503" s="59"/>
      <c r="IG503" s="59"/>
      <c r="IH503" s="59"/>
      <c r="II503" s="59"/>
      <c r="IJ503" s="59"/>
      <c r="IK503" s="59"/>
      <c r="IL503" s="59"/>
      <c r="IM503" s="59"/>
      <c r="IN503" s="59"/>
      <c r="IO503" s="59"/>
      <c r="IP503" s="59"/>
      <c r="IQ503" s="59"/>
      <c r="IR503" s="59"/>
      <c r="IS503" s="59"/>
      <c r="IT503" s="59"/>
      <c r="IU503" s="59"/>
      <c r="IV503" s="59"/>
      <c r="IW503" s="59"/>
      <c r="IX503" s="59"/>
      <c r="IY503" s="59"/>
      <c r="IZ503" s="59"/>
      <c r="JA503" s="59"/>
      <c r="JB503" s="59"/>
      <c r="JC503" s="59"/>
      <c r="JD503" s="59"/>
      <c r="JE503" s="59"/>
      <c r="JF503" s="59"/>
      <c r="JG503" s="59"/>
      <c r="JH503" s="59"/>
      <c r="JI503" s="59"/>
      <c r="JJ503" s="59"/>
      <c r="JK503" s="59"/>
      <c r="JL503" s="59"/>
      <c r="JM503" s="59"/>
      <c r="JN503" s="59"/>
      <c r="JO503" s="59"/>
      <c r="JP503" s="59"/>
      <c r="JQ503" s="59"/>
      <c r="JR503" s="59"/>
      <c r="JS503" s="59"/>
      <c r="JT503" s="59"/>
      <c r="JU503" s="59"/>
      <c r="JV503" s="59"/>
      <c r="JW503" s="59"/>
      <c r="JX503" s="59"/>
      <c r="JY503" s="59"/>
      <c r="JZ503" s="59"/>
      <c r="KA503" s="59"/>
      <c r="KB503" s="59"/>
      <c r="KC503" s="59"/>
      <c r="KD503" s="59"/>
      <c r="KE503" s="59"/>
      <c r="KF503" s="59"/>
      <c r="KG503" s="59"/>
      <c r="KH503" s="59"/>
      <c r="KI503" s="59"/>
      <c r="KJ503" s="59"/>
      <c r="KK503" s="59"/>
      <c r="KL503" s="59"/>
      <c r="KM503" s="59"/>
      <c r="KN503" s="59"/>
      <c r="KO503" s="59"/>
      <c r="KP503" s="59"/>
      <c r="KQ503" s="59"/>
      <c r="KR503" s="59"/>
      <c r="KS503" s="59"/>
      <c r="KT503" s="59"/>
      <c r="KU503" s="59"/>
      <c r="KV503" s="59"/>
      <c r="KW503" s="59"/>
      <c r="KX503" s="59"/>
      <c r="KY503" s="59"/>
      <c r="KZ503" s="59"/>
      <c r="LA503" s="59"/>
      <c r="LB503" s="59"/>
      <c r="LC503" s="59"/>
      <c r="LD503" s="59"/>
      <c r="LE503" s="59"/>
      <c r="LF503" s="59"/>
      <c r="LG503" s="59"/>
      <c r="LH503" s="59"/>
      <c r="LI503" s="59"/>
      <c r="LJ503" s="59"/>
      <c r="LK503" s="59"/>
      <c r="LL503" s="59"/>
      <c r="LM503" s="59"/>
      <c r="LN503" s="59"/>
      <c r="LO503" s="59"/>
      <c r="LP503" s="59"/>
      <c r="LQ503" s="59"/>
      <c r="LR503" s="59"/>
      <c r="LS503" s="59"/>
      <c r="LT503" s="59"/>
      <c r="LU503" s="59"/>
      <c r="LV503" s="59"/>
      <c r="LW503" s="59"/>
      <c r="LX503" s="59"/>
      <c r="LY503" s="59"/>
      <c r="LZ503" s="59"/>
      <c r="MA503" s="59"/>
      <c r="MB503" s="59"/>
      <c r="MC503" s="59"/>
      <c r="MD503" s="59"/>
      <c r="ME503" s="59"/>
      <c r="MF503" s="59"/>
      <c r="MG503" s="59"/>
      <c r="MH503" s="59"/>
      <c r="MI503" s="59"/>
      <c r="MJ503" s="59"/>
      <c r="MK503" s="59"/>
      <c r="ML503" s="59"/>
      <c r="MM503" s="59"/>
      <c r="MN503" s="59"/>
      <c r="MO503" s="59"/>
      <c r="MP503" s="59"/>
      <c r="MQ503" s="59"/>
      <c r="MR503" s="59"/>
      <c r="MS503" s="59"/>
      <c r="MT503" s="59"/>
      <c r="MU503" s="59"/>
      <c r="MV503" s="59"/>
      <c r="MW503" s="59"/>
      <c r="MX503" s="59"/>
      <c r="MY503" s="59"/>
      <c r="MZ503" s="59"/>
      <c r="NA503" s="59"/>
      <c r="NB503" s="59"/>
      <c r="NC503" s="59"/>
      <c r="ND503" s="59"/>
      <c r="NE503" s="59"/>
      <c r="NF503" s="59"/>
      <c r="NG503" s="59"/>
      <c r="NH503" s="59"/>
      <c r="NI503" s="59"/>
      <c r="NJ503" s="59"/>
      <c r="NK503" s="59"/>
      <c r="NL503" s="59"/>
      <c r="NM503" s="59"/>
      <c r="NN503" s="59"/>
      <c r="NO503" s="59"/>
      <c r="NP503" s="59"/>
      <c r="NQ503" s="59"/>
      <c r="NR503" s="59"/>
      <c r="NS503" s="59"/>
      <c r="NT503" s="59"/>
      <c r="NU503" s="59"/>
      <c r="NV503" s="59"/>
      <c r="NW503" s="59"/>
      <c r="NX503" s="59"/>
      <c r="NY503" s="59"/>
      <c r="NZ503" s="59"/>
      <c r="OA503" s="59"/>
      <c r="OB503" s="59"/>
      <c r="OC503" s="59"/>
      <c r="OD503" s="59"/>
      <c r="OE503" s="59"/>
      <c r="OF503" s="59"/>
      <c r="OG503" s="59"/>
      <c r="OH503" s="59"/>
      <c r="OI503" s="59"/>
      <c r="OJ503" s="59"/>
      <c r="OK503" s="59"/>
      <c r="OL503" s="59"/>
      <c r="OM503" s="59"/>
      <c r="ON503" s="59"/>
      <c r="OO503" s="59"/>
      <c r="OP503" s="59"/>
      <c r="OQ503" s="59"/>
      <c r="OR503" s="59"/>
      <c r="OS503" s="59"/>
      <c r="OT503" s="59"/>
      <c r="OU503" s="59"/>
      <c r="OV503" s="59"/>
      <c r="OW503" s="59"/>
      <c r="OX503" s="59"/>
      <c r="OY503" s="59"/>
      <c r="OZ503" s="59"/>
      <c r="PA503" s="59"/>
      <c r="PB503" s="59"/>
      <c r="PC503" s="59"/>
      <c r="PD503" s="59"/>
      <c r="PE503" s="59"/>
      <c r="PF503" s="59"/>
      <c r="PG503" s="59"/>
      <c r="PH503" s="59"/>
      <c r="PI503" s="59"/>
      <c r="PJ503" s="59"/>
      <c r="PK503" s="59"/>
      <c r="PL503" s="59"/>
      <c r="PM503" s="59"/>
      <c r="PN503" s="59"/>
      <c r="PO503" s="59"/>
      <c r="PP503" s="59"/>
      <c r="PQ503" s="59"/>
      <c r="PR503" s="59"/>
      <c r="PS503" s="59"/>
      <c r="PT503" s="59"/>
      <c r="PU503" s="59"/>
      <c r="PV503" s="59"/>
      <c r="PW503" s="59"/>
      <c r="PX503" s="59"/>
      <c r="PY503" s="59"/>
      <c r="PZ503" s="59"/>
      <c r="QA503" s="59"/>
      <c r="QB503" s="59"/>
      <c r="QC503" s="59"/>
      <c r="QD503" s="59"/>
      <c r="QE503" s="59"/>
      <c r="QF503" s="59"/>
      <c r="QG503" s="59"/>
      <c r="QH503" s="59"/>
      <c r="QI503" s="59"/>
      <c r="QJ503" s="59"/>
      <c r="QK503" s="59"/>
      <c r="QL503" s="59"/>
      <c r="QM503" s="59"/>
      <c r="QN503" s="59"/>
      <c r="QO503" s="59"/>
      <c r="QP503" s="59"/>
      <c r="QQ503" s="59"/>
      <c r="QR503" s="59"/>
      <c r="QS503" s="59"/>
      <c r="QT503" s="59"/>
      <c r="QU503" s="59"/>
      <c r="QV503" s="59"/>
      <c r="QW503" s="59"/>
      <c r="QX503" s="59"/>
      <c r="QY503" s="59"/>
      <c r="QZ503" s="59"/>
      <c r="RA503" s="59"/>
      <c r="RB503" s="59"/>
      <c r="RC503" s="59"/>
      <c r="RD503" s="59"/>
      <c r="RE503" s="59"/>
      <c r="RF503" s="59"/>
      <c r="RG503" s="59"/>
      <c r="RH503" s="59"/>
      <c r="RI503" s="59"/>
      <c r="RJ503" s="59"/>
      <c r="RK503" s="59"/>
      <c r="RL503" s="59"/>
      <c r="RM503" s="59"/>
      <c r="RN503" s="59"/>
      <c r="RO503" s="59"/>
      <c r="RP503" s="59"/>
      <c r="RQ503" s="59"/>
      <c r="RR503" s="59"/>
      <c r="RS503" s="59"/>
      <c r="RT503" s="59"/>
      <c r="RU503" s="59"/>
      <c r="RV503" s="59"/>
      <c r="RW503" s="59"/>
      <c r="RX503" s="59"/>
      <c r="RY503" s="59"/>
      <c r="RZ503" s="59"/>
      <c r="SA503" s="59"/>
      <c r="SB503" s="59"/>
      <c r="SC503" s="59"/>
      <c r="SD503" s="59"/>
      <c r="SE503" s="59"/>
      <c r="SF503" s="59"/>
      <c r="SG503" s="59"/>
      <c r="SH503" s="59"/>
      <c r="SI503" s="59"/>
      <c r="SJ503" s="59"/>
      <c r="SK503" s="59"/>
      <c r="SL503" s="59"/>
      <c r="SM503" s="59"/>
      <c r="SN503" s="59"/>
      <c r="SO503" s="59"/>
      <c r="SP503" s="59"/>
      <c r="SQ503" s="59"/>
      <c r="SR503" s="59"/>
      <c r="SS503" s="59"/>
      <c r="ST503" s="59"/>
      <c r="SU503" s="59"/>
      <c r="SV503" s="59"/>
      <c r="SW503" s="59"/>
      <c r="SX503" s="59"/>
      <c r="SY503" s="59"/>
      <c r="SZ503" s="59"/>
      <c r="TA503" s="59"/>
      <c r="TB503" s="59"/>
      <c r="TC503" s="59"/>
      <c r="TD503" s="59"/>
      <c r="TE503" s="59"/>
      <c r="TF503" s="59"/>
      <c r="TG503" s="59"/>
      <c r="TH503" s="59"/>
      <c r="TI503" s="59"/>
      <c r="TJ503" s="59"/>
      <c r="TK503" s="59"/>
      <c r="TL503" s="59"/>
      <c r="TM503" s="59"/>
      <c r="TN503" s="59"/>
      <c r="TO503" s="59"/>
      <c r="TP503" s="59"/>
      <c r="TQ503" s="59"/>
      <c r="TR503" s="59"/>
      <c r="TS503" s="59"/>
      <c r="TT503" s="59"/>
      <c r="TU503" s="59"/>
      <c r="TV503" s="59"/>
      <c r="TW503" s="59"/>
      <c r="TX503" s="59"/>
      <c r="TY503" s="59"/>
      <c r="TZ503" s="59"/>
      <c r="UA503" s="59"/>
      <c r="UB503" s="59"/>
      <c r="UC503" s="59"/>
      <c r="UD503" s="59"/>
      <c r="UE503" s="59"/>
      <c r="UF503" s="59"/>
      <c r="UG503" s="59"/>
      <c r="UH503" s="59"/>
      <c r="UI503" s="59"/>
      <c r="UJ503" s="59"/>
      <c r="UK503" s="59"/>
      <c r="UL503" s="59"/>
      <c r="UM503" s="59"/>
      <c r="UN503" s="59"/>
      <c r="UO503" s="59"/>
      <c r="UP503" s="59"/>
      <c r="UQ503" s="59"/>
      <c r="UR503" s="59"/>
      <c r="US503" s="59"/>
      <c r="UT503" s="59"/>
      <c r="UU503" s="59"/>
      <c r="UV503" s="59"/>
      <c r="UW503" s="59"/>
      <c r="UX503" s="59"/>
      <c r="UY503" s="59"/>
      <c r="UZ503" s="59"/>
      <c r="VA503" s="59"/>
      <c r="VB503" s="59"/>
      <c r="VC503" s="59"/>
      <c r="VD503" s="59"/>
      <c r="VE503" s="59"/>
      <c r="VF503" s="59"/>
      <c r="VG503" s="59"/>
      <c r="VH503" s="59"/>
      <c r="VI503" s="59"/>
      <c r="VJ503" s="59"/>
      <c r="VK503" s="59"/>
      <c r="VL503" s="59"/>
      <c r="VM503" s="59"/>
      <c r="VN503" s="59"/>
      <c r="VO503" s="59"/>
      <c r="VP503" s="59"/>
      <c r="VQ503" s="59"/>
      <c r="VR503" s="59"/>
      <c r="VS503" s="59"/>
      <c r="VT503" s="59"/>
      <c r="VU503" s="59"/>
      <c r="VV503" s="59"/>
      <c r="VW503" s="59"/>
      <c r="VX503" s="59"/>
      <c r="VY503" s="59"/>
      <c r="VZ503" s="59"/>
      <c r="WA503" s="59"/>
      <c r="WB503" s="59"/>
      <c r="WC503" s="59"/>
      <c r="WD503" s="59"/>
      <c r="WE503" s="59"/>
      <c r="WF503" s="59"/>
      <c r="WG503" s="59"/>
      <c r="WH503" s="59"/>
      <c r="WI503" s="59"/>
      <c r="WJ503" s="59"/>
      <c r="WK503" s="59"/>
      <c r="WL503" s="59"/>
      <c r="WM503" s="59"/>
      <c r="WN503" s="59"/>
      <c r="WO503" s="59"/>
      <c r="WP503" s="59"/>
      <c r="WQ503" s="59"/>
      <c r="WR503" s="59"/>
      <c r="WS503" s="59"/>
      <c r="WT503" s="59"/>
      <c r="WU503" s="59"/>
      <c r="WV503" s="59"/>
      <c r="WW503" s="59"/>
      <c r="WX503" s="59"/>
      <c r="WY503" s="59"/>
      <c r="WZ503" s="59"/>
      <c r="XA503" s="59"/>
      <c r="XB503" s="59"/>
      <c r="XC503" s="59"/>
      <c r="XD503" s="59"/>
      <c r="XE503" s="59"/>
      <c r="XF503" s="59"/>
      <c r="XG503" s="59"/>
      <c r="XH503" s="59"/>
      <c r="XI503" s="59"/>
      <c r="XJ503" s="59"/>
      <c r="XK503" s="59"/>
      <c r="XL503" s="59"/>
      <c r="XM503" s="59"/>
      <c r="XN503" s="59"/>
      <c r="XO503" s="59"/>
      <c r="XP503" s="59"/>
      <c r="XQ503" s="59"/>
      <c r="XR503" s="59"/>
      <c r="XS503" s="59"/>
      <c r="XT503" s="59"/>
      <c r="XU503" s="59"/>
      <c r="XV503" s="59"/>
      <c r="XW503" s="59"/>
      <c r="XX503" s="59"/>
      <c r="XY503" s="59"/>
      <c r="XZ503" s="59"/>
      <c r="YA503" s="59"/>
      <c r="YB503" s="59"/>
      <c r="YC503" s="59"/>
      <c r="YD503" s="59"/>
      <c r="YE503" s="59"/>
      <c r="YF503" s="59"/>
      <c r="YG503" s="59"/>
      <c r="YH503" s="59"/>
      <c r="YI503" s="59"/>
      <c r="YJ503" s="59"/>
      <c r="YK503" s="59"/>
      <c r="YL503" s="59"/>
      <c r="YM503" s="59"/>
      <c r="YN503" s="59"/>
      <c r="YO503" s="59"/>
      <c r="YP503" s="59"/>
      <c r="YQ503" s="59"/>
      <c r="YR503" s="59"/>
      <c r="YS503" s="59"/>
      <c r="YT503" s="59"/>
      <c r="YU503" s="59"/>
      <c r="YV503" s="59"/>
      <c r="YW503" s="59"/>
      <c r="YX503" s="59"/>
      <c r="YY503" s="59"/>
      <c r="YZ503" s="59"/>
      <c r="ZA503" s="59"/>
      <c r="ZB503" s="59"/>
      <c r="ZC503" s="59"/>
      <c r="ZD503" s="59"/>
      <c r="ZE503" s="59"/>
      <c r="ZF503" s="59"/>
      <c r="ZG503" s="59"/>
      <c r="ZH503" s="59"/>
      <c r="ZI503" s="59"/>
      <c r="ZJ503" s="59"/>
      <c r="ZK503" s="59"/>
      <c r="ZL503" s="59"/>
      <c r="ZM503" s="59"/>
      <c r="ZN503" s="59"/>
      <c r="ZO503" s="59"/>
      <c r="ZP503" s="59"/>
      <c r="ZQ503" s="59"/>
      <c r="ZR503" s="59"/>
      <c r="ZS503" s="59"/>
      <c r="ZT503" s="59"/>
      <c r="ZU503" s="59"/>
      <c r="ZV503" s="59"/>
      <c r="ZW503" s="59"/>
      <c r="ZX503" s="59"/>
      <c r="ZY503" s="59"/>
      <c r="ZZ503" s="59"/>
      <c r="AAA503" s="59"/>
      <c r="AAB503" s="59"/>
      <c r="AAC503" s="59"/>
      <c r="AAD503" s="59"/>
      <c r="AAE503" s="59"/>
      <c r="AAF503" s="59"/>
      <c r="AAG503" s="59"/>
      <c r="AAH503" s="59"/>
      <c r="AAI503" s="59"/>
      <c r="AAJ503" s="59"/>
      <c r="AAK503" s="59"/>
      <c r="AAL503" s="59"/>
      <c r="AAM503" s="59"/>
      <c r="AAN503" s="59"/>
      <c r="AAO503" s="59"/>
      <c r="AAP503" s="59"/>
      <c r="AAQ503" s="59"/>
      <c r="AAR503" s="59"/>
      <c r="AAS503" s="59"/>
      <c r="AAT503" s="59"/>
      <c r="AAU503" s="59"/>
      <c r="AAV503" s="59"/>
      <c r="AAW503" s="59"/>
      <c r="AAX503" s="59"/>
      <c r="AAY503" s="59"/>
      <c r="AAZ503" s="59"/>
      <c r="ABA503" s="59"/>
      <c r="ABB503" s="59"/>
      <c r="ABC503" s="59"/>
      <c r="ABD503" s="59"/>
      <c r="ABE503" s="59"/>
      <c r="ABF503" s="59"/>
      <c r="ABG503" s="59"/>
      <c r="ABH503" s="59"/>
      <c r="ABI503" s="59"/>
      <c r="ABJ503" s="59"/>
      <c r="ABK503" s="59"/>
      <c r="ABL503" s="59"/>
      <c r="ABM503" s="59"/>
      <c r="ABN503" s="59"/>
      <c r="ABO503" s="59"/>
      <c r="ABP503" s="59"/>
      <c r="ABQ503" s="59"/>
      <c r="ABR503" s="59"/>
      <c r="ABS503" s="59"/>
      <c r="ABT503" s="59"/>
      <c r="ABU503" s="59"/>
      <c r="ABV503" s="59"/>
      <c r="ABW503" s="59"/>
      <c r="ABX503" s="59"/>
      <c r="ABY503" s="59"/>
      <c r="ABZ503" s="59"/>
      <c r="ACA503" s="59"/>
      <c r="ACB503" s="59"/>
      <c r="ACC503" s="59"/>
      <c r="ACD503" s="59"/>
      <c r="ACE503" s="59"/>
      <c r="ACF503" s="59"/>
      <c r="ACG503" s="59"/>
      <c r="ACH503" s="59"/>
      <c r="ACI503" s="59"/>
      <c r="ACJ503" s="59"/>
      <c r="ACK503" s="59"/>
      <c r="ACL503" s="59"/>
      <c r="ACM503" s="59"/>
      <c r="ACN503" s="59"/>
      <c r="ACO503" s="59"/>
      <c r="ACP503" s="59"/>
      <c r="ACQ503" s="59"/>
      <c r="ACR503" s="59"/>
      <c r="ACS503" s="59"/>
      <c r="ACT503" s="59"/>
      <c r="ACU503" s="59"/>
      <c r="ACV503" s="59"/>
      <c r="ACW503" s="59"/>
      <c r="ACX503" s="59"/>
      <c r="ACY503" s="59"/>
      <c r="ACZ503" s="59"/>
      <c r="ADA503" s="59"/>
      <c r="ADB503" s="59"/>
      <c r="ADC503" s="59"/>
      <c r="ADD503" s="59"/>
      <c r="ADE503" s="59"/>
      <c r="ADF503" s="59"/>
      <c r="ADG503" s="59"/>
      <c r="ADH503" s="59"/>
      <c r="ADI503" s="59"/>
      <c r="ADJ503" s="59"/>
      <c r="ADK503" s="59"/>
      <c r="ADL503" s="59"/>
      <c r="ADM503" s="59"/>
      <c r="ADN503" s="59"/>
      <c r="ADO503" s="59"/>
      <c r="ADP503" s="59"/>
      <c r="ADQ503" s="59"/>
      <c r="ADR503" s="59"/>
      <c r="ADS503" s="59"/>
      <c r="ADT503" s="59"/>
      <c r="ADU503" s="59"/>
      <c r="ADV503" s="59"/>
      <c r="ADW503" s="59"/>
      <c r="ADX503" s="59"/>
      <c r="ADY503" s="59"/>
      <c r="ADZ503" s="59"/>
      <c r="AEA503" s="59"/>
      <c r="AEB503" s="59"/>
      <c r="AEC503" s="59"/>
      <c r="AED503" s="59"/>
      <c r="AEE503" s="59"/>
      <c r="AEF503" s="59"/>
      <c r="AEG503" s="59"/>
      <c r="AEH503" s="59"/>
      <c r="AEI503" s="59"/>
      <c r="AEJ503" s="59"/>
      <c r="AEK503" s="59"/>
      <c r="AEL503" s="59"/>
      <c r="AEM503" s="59"/>
      <c r="AEN503" s="59"/>
      <c r="AEO503" s="59"/>
      <c r="AEP503" s="59"/>
      <c r="AEQ503" s="59"/>
      <c r="AER503" s="59"/>
      <c r="AES503" s="59"/>
      <c r="AET503" s="59"/>
      <c r="AEU503" s="59"/>
      <c r="AEV503" s="59"/>
      <c r="AEW503" s="59"/>
      <c r="AEX503" s="59"/>
      <c r="AEY503" s="59"/>
      <c r="AEZ503" s="59"/>
      <c r="AFA503" s="59"/>
      <c r="AFB503" s="59"/>
      <c r="AFC503" s="59"/>
      <c r="AFD503" s="59"/>
      <c r="AFE503" s="59"/>
      <c r="AFF503" s="59"/>
      <c r="AFG503" s="59"/>
      <c r="AFH503" s="59"/>
      <c r="AFI503" s="59"/>
      <c r="AFJ503" s="59"/>
      <c r="AFK503" s="59"/>
      <c r="AFL503" s="59"/>
      <c r="AFM503" s="59"/>
      <c r="AFN503" s="59"/>
      <c r="AFO503" s="59"/>
      <c r="AFP503" s="59"/>
      <c r="AFQ503" s="59"/>
      <c r="AFR503" s="59"/>
      <c r="AFS503" s="59"/>
      <c r="AFT503" s="59"/>
      <c r="AFU503" s="59"/>
      <c r="AFV503" s="59"/>
      <c r="AFW503" s="59"/>
      <c r="AFX503" s="59"/>
      <c r="AFY503" s="59"/>
      <c r="AFZ503" s="59"/>
      <c r="AGA503" s="59"/>
      <c r="AGB503" s="59"/>
      <c r="AGC503" s="59"/>
      <c r="AGD503" s="59"/>
      <c r="AGE503" s="59"/>
      <c r="AGF503" s="59"/>
      <c r="AGG503" s="59"/>
      <c r="AGH503" s="59"/>
      <c r="AGI503" s="59"/>
      <c r="AGJ503" s="59"/>
      <c r="AGK503" s="59"/>
      <c r="AGL503" s="59"/>
      <c r="AGM503" s="59"/>
      <c r="AGN503" s="59"/>
      <c r="AGO503" s="59"/>
      <c r="AGP503" s="59"/>
      <c r="AGQ503" s="59"/>
      <c r="AGR503" s="59"/>
      <c r="AGS503" s="59"/>
      <c r="AGT503" s="59"/>
      <c r="AGU503" s="59"/>
      <c r="AGV503" s="59"/>
      <c r="AGW503" s="59"/>
      <c r="AGX503" s="59"/>
      <c r="AGY503" s="59"/>
      <c r="AGZ503" s="59"/>
      <c r="AHA503" s="59"/>
      <c r="AHB503" s="59"/>
      <c r="AHC503" s="59"/>
      <c r="AHD503" s="59"/>
      <c r="AHE503" s="59"/>
      <c r="AHF503" s="59"/>
      <c r="AHG503" s="59"/>
      <c r="AHH503" s="59"/>
      <c r="AHI503" s="59"/>
      <c r="AHJ503" s="59"/>
      <c r="AHK503" s="59"/>
      <c r="AHL503" s="59"/>
      <c r="AHM503" s="59"/>
      <c r="AHN503" s="59"/>
      <c r="AHO503" s="59"/>
      <c r="AHP503" s="59"/>
      <c r="AHQ503" s="59"/>
      <c r="AHR503" s="59"/>
      <c r="AHS503" s="59"/>
      <c r="AHT503" s="59"/>
      <c r="AHU503" s="59"/>
      <c r="AHV503" s="59"/>
      <c r="AHW503" s="59"/>
      <c r="AHX503" s="59"/>
      <c r="AHY503" s="59"/>
      <c r="AHZ503" s="59"/>
      <c r="AIA503" s="59"/>
      <c r="AIB503" s="59"/>
      <c r="AIC503" s="59"/>
      <c r="AID503" s="59"/>
      <c r="AIE503" s="59"/>
      <c r="AIF503" s="59"/>
      <c r="AIG503" s="59"/>
      <c r="AIH503" s="59"/>
      <c r="AII503" s="59"/>
      <c r="AIJ503" s="59"/>
      <c r="AIK503" s="59"/>
      <c r="AIL503" s="59"/>
      <c r="AIM503" s="59"/>
      <c r="AIN503" s="59"/>
      <c r="AIO503" s="59"/>
      <c r="AIP503" s="59"/>
      <c r="AIQ503" s="59"/>
      <c r="AIR503" s="59"/>
      <c r="AIS503" s="59"/>
      <c r="AIT503" s="59"/>
      <c r="AIU503" s="59"/>
      <c r="AIV503" s="59"/>
      <c r="AIW503" s="59"/>
      <c r="AIX503" s="59"/>
      <c r="AIY503" s="59"/>
      <c r="AIZ503" s="59"/>
      <c r="AJA503" s="59"/>
      <c r="AJB503" s="59"/>
      <c r="AJC503" s="59"/>
      <c r="AJD503" s="59"/>
      <c r="AJE503" s="59"/>
      <c r="AJF503" s="59"/>
      <c r="AJG503" s="59"/>
      <c r="AJH503" s="59"/>
      <c r="AJI503" s="59"/>
      <c r="AJJ503" s="59"/>
      <c r="AJK503" s="59"/>
      <c r="AJL503" s="59"/>
      <c r="AJM503" s="59"/>
      <c r="AJN503" s="59"/>
      <c r="AJO503" s="59"/>
      <c r="AJP503" s="59"/>
      <c r="AJQ503" s="59"/>
      <c r="AJR503" s="59"/>
      <c r="AJS503" s="59"/>
      <c r="AJT503" s="59"/>
      <c r="AJU503" s="59"/>
      <c r="AJV503" s="59"/>
      <c r="AJW503" s="59"/>
      <c r="AJX503" s="59"/>
      <c r="AJY503" s="59"/>
      <c r="AJZ503" s="59"/>
      <c r="AKA503" s="59"/>
      <c r="AKB503" s="59"/>
      <c r="AKC503" s="59"/>
      <c r="AKD503" s="59"/>
      <c r="AKE503" s="59"/>
      <c r="AKF503" s="59"/>
      <c r="AKG503" s="59"/>
      <c r="AKH503" s="59"/>
      <c r="AKI503" s="59"/>
      <c r="AKJ503" s="59"/>
      <c r="AKK503" s="59"/>
      <c r="AKL503" s="59"/>
      <c r="AKM503" s="59"/>
      <c r="AKN503" s="59"/>
      <c r="AKO503" s="59"/>
      <c r="AKP503" s="59"/>
      <c r="AKQ503" s="59"/>
      <c r="AKR503" s="59"/>
      <c r="AKS503" s="59"/>
      <c r="AKT503" s="59"/>
      <c r="AKU503" s="59"/>
      <c r="AKV503" s="59"/>
      <c r="AKW503" s="59"/>
      <c r="AKX503" s="59"/>
      <c r="AKY503" s="59"/>
      <c r="AKZ503" s="59"/>
      <c r="ALA503" s="59"/>
      <c r="ALB503" s="59"/>
      <c r="ALC503" s="59"/>
      <c r="ALD503" s="59"/>
      <c r="ALE503" s="59"/>
      <c r="ALF503" s="59"/>
      <c r="ALG503" s="59"/>
      <c r="ALH503" s="59"/>
      <c r="ALI503" s="59"/>
      <c r="ALJ503" s="59"/>
      <c r="ALK503" s="59"/>
      <c r="ALL503" s="59"/>
      <c r="ALM503" s="59"/>
      <c r="ALN503" s="59"/>
      <c r="ALO503" s="59"/>
      <c r="ALP503" s="59"/>
      <c r="ALQ503" s="59"/>
      <c r="ALR503" s="59"/>
      <c r="ALS503" s="59"/>
      <c r="ALT503" s="59"/>
      <c r="ALU503" s="59"/>
      <c r="ALV503" s="59"/>
      <c r="ALW503" s="59"/>
      <c r="ALX503" s="59"/>
      <c r="ALY503" s="59"/>
      <c r="ALZ503" s="59"/>
      <c r="AMA503" s="59"/>
      <c r="AMB503" s="59"/>
      <c r="AMC503" s="59"/>
      <c r="AMD503" s="59"/>
      <c r="AME503" s="59"/>
      <c r="AMF503" s="59"/>
      <c r="AMG503" s="59"/>
      <c r="AMH503" s="59"/>
      <c r="AMI503" s="59"/>
      <c r="AMJ503" s="59"/>
      <c r="AMK503" s="59"/>
      <c r="AML503" s="59"/>
      <c r="AMM503" s="59"/>
      <c r="AMN503" s="59"/>
      <c r="AMO503" s="59"/>
      <c r="AMP503" s="59"/>
      <c r="AMQ503" s="59"/>
      <c r="AMR503" s="59"/>
      <c r="AMS503" s="59"/>
      <c r="AMT503" s="59"/>
      <c r="AMU503" s="59"/>
      <c r="AMV503" s="59"/>
      <c r="AMW503" s="59"/>
      <c r="AMX503" s="59"/>
      <c r="AMY503" s="59"/>
      <c r="AMZ503" s="59"/>
      <c r="ANA503" s="59"/>
      <c r="ANB503" s="59"/>
      <c r="ANC503" s="59"/>
      <c r="AND503" s="59"/>
      <c r="ANE503" s="59"/>
      <c r="ANF503" s="59"/>
      <c r="ANG503" s="59"/>
      <c r="ANH503" s="59"/>
      <c r="ANI503" s="59"/>
      <c r="ANJ503" s="59"/>
      <c r="ANK503" s="59"/>
      <c r="ANL503" s="59"/>
      <c r="ANM503" s="59"/>
      <c r="ANN503" s="59"/>
      <c r="ANO503" s="59"/>
      <c r="ANP503" s="59"/>
      <c r="ANQ503" s="59"/>
      <c r="ANR503" s="59"/>
      <c r="ANS503" s="59"/>
      <c r="ANT503" s="59"/>
      <c r="ANU503" s="59"/>
      <c r="ANV503" s="59"/>
      <c r="ANW503" s="59"/>
      <c r="ANX503" s="59"/>
      <c r="ANY503" s="59"/>
      <c r="ANZ503" s="59"/>
      <c r="AOA503" s="59"/>
      <c r="AOB503" s="59"/>
      <c r="AOC503" s="59"/>
      <c r="AOD503" s="59"/>
      <c r="AOE503" s="59"/>
      <c r="AOF503" s="59"/>
      <c r="AOG503" s="59"/>
      <c r="AOH503" s="59"/>
      <c r="AOI503" s="59"/>
      <c r="AOJ503" s="59"/>
      <c r="AOK503" s="59"/>
      <c r="AOL503" s="59"/>
      <c r="AOM503" s="59"/>
      <c r="AON503" s="59"/>
      <c r="AOO503" s="59"/>
      <c r="AOP503" s="59"/>
      <c r="AOQ503" s="59"/>
      <c r="AOR503" s="59"/>
      <c r="AOS503" s="59"/>
      <c r="AOT503" s="59"/>
      <c r="AOU503" s="59"/>
      <c r="AOV503" s="59"/>
      <c r="AOW503" s="59"/>
      <c r="AOX503" s="59"/>
      <c r="AOY503" s="59"/>
      <c r="AOZ503" s="59"/>
      <c r="APA503" s="59"/>
      <c r="APB503" s="59"/>
      <c r="APC503" s="59"/>
      <c r="APD503" s="59"/>
      <c r="APE503" s="59"/>
      <c r="APF503" s="59"/>
      <c r="APG503" s="59"/>
      <c r="APH503" s="59"/>
      <c r="API503" s="59"/>
      <c r="APJ503" s="59"/>
      <c r="APK503" s="59"/>
      <c r="APL503" s="59"/>
      <c r="APM503" s="59"/>
      <c r="APN503" s="59"/>
      <c r="APO503" s="59"/>
      <c r="APP503" s="59"/>
      <c r="APQ503" s="59"/>
      <c r="APR503" s="59"/>
      <c r="APS503" s="59"/>
      <c r="APT503" s="59"/>
      <c r="APU503" s="59"/>
      <c r="APV503" s="59"/>
      <c r="APW503" s="59"/>
      <c r="APX503" s="59"/>
      <c r="APY503" s="59"/>
      <c r="APZ503" s="59"/>
      <c r="AQA503" s="59"/>
      <c r="AQB503" s="59"/>
      <c r="AQC503" s="59"/>
      <c r="AQD503" s="59"/>
      <c r="AQE503" s="59"/>
      <c r="AQF503" s="59"/>
      <c r="AQG503" s="59"/>
      <c r="AQH503" s="59"/>
      <c r="AQI503" s="59"/>
      <c r="AQJ503" s="59"/>
      <c r="AQK503" s="59"/>
      <c r="AQL503" s="59"/>
      <c r="AQM503" s="59"/>
      <c r="AQN503" s="59"/>
      <c r="AQO503" s="59"/>
      <c r="AQP503" s="59"/>
      <c r="AQQ503" s="59"/>
      <c r="AQR503" s="59"/>
      <c r="AQS503" s="59"/>
      <c r="AQT503" s="59"/>
      <c r="AQU503" s="59"/>
      <c r="AQV503" s="59"/>
      <c r="AQW503" s="59"/>
      <c r="AQX503" s="59"/>
      <c r="AQY503" s="59"/>
      <c r="AQZ503" s="59"/>
      <c r="ARA503" s="59"/>
      <c r="ARB503" s="59"/>
      <c r="ARC503" s="59"/>
      <c r="ARD503" s="59"/>
      <c r="ARE503" s="59"/>
      <c r="ARF503" s="59"/>
      <c r="ARG503" s="59"/>
      <c r="ARH503" s="59"/>
      <c r="ARI503" s="59"/>
      <c r="ARJ503" s="59"/>
      <c r="ARK503" s="59"/>
      <c r="ARL503" s="59"/>
      <c r="ARM503" s="59"/>
      <c r="ARN503" s="59"/>
      <c r="ARO503" s="59"/>
      <c r="ARP503" s="59"/>
      <c r="ARQ503" s="59"/>
      <c r="ARR503" s="59"/>
      <c r="ARS503" s="59"/>
      <c r="ART503" s="59"/>
      <c r="ARU503" s="59"/>
      <c r="ARV503" s="59"/>
      <c r="ARW503" s="59"/>
      <c r="ARX503" s="59"/>
      <c r="ARY503" s="59"/>
      <c r="ARZ503" s="59"/>
      <c r="ASA503" s="59"/>
      <c r="ASB503" s="59"/>
      <c r="ASC503" s="59"/>
      <c r="ASD503" s="59"/>
      <c r="ASE503" s="59"/>
      <c r="ASF503" s="59"/>
      <c r="ASG503" s="59"/>
      <c r="ASH503" s="59"/>
      <c r="ASI503" s="59"/>
      <c r="ASJ503" s="59"/>
      <c r="ASK503" s="59"/>
      <c r="ASL503" s="59"/>
      <c r="ASM503" s="59"/>
      <c r="ASN503" s="59"/>
      <c r="ASO503" s="59"/>
      <c r="ASP503" s="59"/>
      <c r="ASQ503" s="59"/>
      <c r="ASR503" s="59"/>
      <c r="ASS503" s="59"/>
      <c r="AST503" s="59"/>
      <c r="ASU503" s="59"/>
      <c r="ASV503" s="59"/>
      <c r="ASW503" s="59"/>
      <c r="ASX503" s="59"/>
      <c r="ASY503" s="59"/>
      <c r="ASZ503" s="59"/>
      <c r="ATA503" s="59"/>
      <c r="ATB503" s="59"/>
      <c r="ATC503" s="59"/>
      <c r="ATD503" s="59"/>
      <c r="ATE503" s="59"/>
      <c r="ATF503" s="59"/>
      <c r="ATG503" s="59"/>
      <c r="ATH503" s="59"/>
      <c r="ATI503" s="59"/>
      <c r="ATJ503" s="59"/>
      <c r="ATK503" s="59"/>
      <c r="ATL503" s="59"/>
      <c r="ATM503" s="59"/>
      <c r="ATN503" s="59"/>
      <c r="ATO503" s="59"/>
      <c r="ATP503" s="59"/>
      <c r="ATQ503" s="59"/>
      <c r="ATR503" s="59"/>
      <c r="ATS503" s="59"/>
      <c r="ATT503" s="59"/>
      <c r="ATU503" s="59"/>
      <c r="ATV503" s="59"/>
      <c r="ATW503" s="59"/>
      <c r="ATX503" s="59"/>
      <c r="ATY503" s="59"/>
      <c r="ATZ503" s="59"/>
      <c r="AUA503" s="59"/>
      <c r="AUB503" s="59"/>
      <c r="AUC503" s="59"/>
      <c r="AUD503" s="59"/>
      <c r="AUE503" s="59"/>
      <c r="AUF503" s="59"/>
      <c r="AUG503" s="59"/>
      <c r="AUH503" s="59"/>
      <c r="AUI503" s="59"/>
      <c r="AUJ503" s="59"/>
      <c r="AUK503" s="59"/>
      <c r="AUL503" s="59"/>
      <c r="AUM503" s="59"/>
      <c r="AUN503" s="59"/>
      <c r="AUO503" s="59"/>
      <c r="AUP503" s="59"/>
      <c r="AUQ503" s="59"/>
      <c r="AUR503" s="59"/>
      <c r="AUS503" s="59"/>
      <c r="AUT503" s="59"/>
      <c r="AUU503" s="59"/>
      <c r="AUV503" s="59"/>
      <c r="AUW503" s="59"/>
      <c r="AUX503" s="59"/>
      <c r="AUY503" s="59"/>
      <c r="AUZ503" s="59"/>
      <c r="AVA503" s="59"/>
      <c r="AVB503" s="59"/>
      <c r="AVC503" s="59"/>
      <c r="AVD503" s="59"/>
      <c r="AVE503" s="59"/>
      <c r="AVF503" s="59"/>
      <c r="AVG503" s="59"/>
      <c r="AVH503" s="59"/>
      <c r="AVI503" s="59"/>
      <c r="AVJ503" s="59"/>
      <c r="AVK503" s="59"/>
      <c r="AVL503" s="59"/>
      <c r="AVM503" s="59"/>
      <c r="AVN503" s="59"/>
      <c r="AVO503" s="59"/>
      <c r="AVP503" s="59"/>
      <c r="AVQ503" s="59"/>
      <c r="AVR503" s="59"/>
      <c r="AVS503" s="59"/>
      <c r="AVT503" s="59"/>
      <c r="AVU503" s="59"/>
      <c r="AVV503" s="59"/>
      <c r="AVW503" s="59"/>
      <c r="AVX503" s="59"/>
      <c r="AVY503" s="59"/>
      <c r="AVZ503" s="59"/>
      <c r="AWA503" s="59"/>
      <c r="AWB503" s="59"/>
      <c r="AWC503" s="59"/>
      <c r="AWD503" s="59"/>
      <c r="AWE503" s="59"/>
      <c r="AWF503" s="59"/>
      <c r="AWG503" s="59"/>
      <c r="AWH503" s="59"/>
      <c r="AWI503" s="59"/>
      <c r="AWJ503" s="59"/>
      <c r="AWK503" s="59"/>
      <c r="AWL503" s="59"/>
      <c r="AWM503" s="59"/>
      <c r="AWN503" s="59"/>
      <c r="AWO503" s="59"/>
      <c r="AWP503" s="59"/>
      <c r="AWQ503" s="59"/>
      <c r="AWR503" s="59"/>
      <c r="AWS503" s="59"/>
      <c r="AWT503" s="59"/>
      <c r="AWU503" s="59"/>
      <c r="AWV503" s="59"/>
      <c r="AWW503" s="59"/>
      <c r="AWX503" s="59"/>
      <c r="AWY503" s="59"/>
      <c r="AWZ503" s="59"/>
      <c r="AXA503" s="59"/>
      <c r="AXB503" s="59"/>
      <c r="AXC503" s="59"/>
      <c r="AXD503" s="59"/>
      <c r="AXE503" s="59"/>
      <c r="AXF503" s="59"/>
      <c r="AXG503" s="59"/>
      <c r="AXH503" s="59"/>
      <c r="AXI503" s="59"/>
      <c r="AXJ503" s="59"/>
      <c r="AXK503" s="59"/>
      <c r="AXL503" s="59"/>
      <c r="AXM503" s="59"/>
      <c r="AXN503" s="59"/>
      <c r="AXO503" s="59"/>
      <c r="AXP503" s="59"/>
      <c r="AXQ503" s="59"/>
      <c r="AXR503" s="59"/>
      <c r="AXS503" s="59"/>
      <c r="AXT503" s="59"/>
      <c r="AXU503" s="59"/>
      <c r="AXV503" s="59"/>
      <c r="AXW503" s="59"/>
      <c r="AXX503" s="59"/>
      <c r="AXY503" s="59"/>
      <c r="AXZ503" s="59"/>
      <c r="AYA503" s="59"/>
      <c r="AYB503" s="59"/>
      <c r="AYC503" s="59"/>
      <c r="AYD503" s="59"/>
      <c r="AYE503" s="59"/>
      <c r="AYF503" s="59"/>
      <c r="AYG503" s="59"/>
      <c r="AYH503" s="59"/>
      <c r="AYI503" s="59"/>
      <c r="AYJ503" s="59"/>
      <c r="AYK503" s="59"/>
      <c r="AYL503" s="59"/>
      <c r="AYM503" s="59"/>
      <c r="AYN503" s="59"/>
      <c r="AYO503" s="59"/>
      <c r="AYP503" s="59"/>
      <c r="AYQ503" s="59"/>
      <c r="AYR503" s="59"/>
      <c r="AYS503" s="59"/>
      <c r="AYT503" s="59"/>
      <c r="AYU503" s="59"/>
      <c r="AYV503" s="59"/>
      <c r="AYW503" s="59"/>
      <c r="AYX503" s="59"/>
      <c r="AYY503" s="59"/>
      <c r="AYZ503" s="59"/>
      <c r="AZA503" s="59"/>
      <c r="AZB503" s="59"/>
      <c r="AZC503" s="59"/>
      <c r="AZD503" s="59"/>
      <c r="AZE503" s="59"/>
      <c r="AZF503" s="59"/>
      <c r="AZG503" s="59"/>
      <c r="AZH503" s="59"/>
      <c r="AZI503" s="59"/>
      <c r="AZJ503" s="59"/>
      <c r="AZK503" s="59"/>
      <c r="AZL503" s="59"/>
      <c r="AZM503" s="59"/>
      <c r="AZN503" s="59"/>
      <c r="AZO503" s="59"/>
      <c r="AZP503" s="59"/>
      <c r="AZQ503" s="59"/>
      <c r="AZR503" s="59"/>
      <c r="AZS503" s="59"/>
      <c r="AZT503" s="59"/>
      <c r="AZU503" s="59"/>
      <c r="AZV503" s="59"/>
      <c r="AZW503" s="59"/>
      <c r="AZX503" s="59"/>
      <c r="AZY503" s="59"/>
      <c r="AZZ503" s="59"/>
      <c r="BAA503" s="59"/>
      <c r="BAB503" s="59"/>
      <c r="BAC503" s="59"/>
      <c r="BAD503" s="59"/>
      <c r="BAE503" s="59"/>
      <c r="BAF503" s="59"/>
      <c r="BAG503" s="59"/>
      <c r="BAH503" s="59"/>
      <c r="BAI503" s="59"/>
      <c r="BAJ503" s="59"/>
      <c r="BAK503" s="59"/>
      <c r="BAL503" s="59"/>
      <c r="BAM503" s="59"/>
      <c r="BAN503" s="59"/>
      <c r="BAO503" s="59"/>
      <c r="BAP503" s="59"/>
      <c r="BAQ503" s="59"/>
      <c r="BAR503" s="59"/>
      <c r="BAS503" s="59"/>
      <c r="BAT503" s="59"/>
      <c r="BAU503" s="59"/>
      <c r="BAV503" s="59"/>
      <c r="BAW503" s="59"/>
      <c r="BAX503" s="59"/>
      <c r="BAY503" s="59"/>
      <c r="BAZ503" s="59"/>
      <c r="BBA503" s="59"/>
      <c r="BBB503" s="59"/>
      <c r="BBC503" s="59"/>
      <c r="BBD503" s="59"/>
      <c r="BBE503" s="59"/>
      <c r="BBF503" s="59"/>
      <c r="BBG503" s="59"/>
      <c r="BBH503" s="59"/>
      <c r="BBI503" s="59"/>
      <c r="BBJ503" s="59"/>
      <c r="BBK503" s="59"/>
      <c r="BBL503" s="59"/>
      <c r="BBM503" s="59"/>
      <c r="BBN503" s="59"/>
      <c r="BBO503" s="59"/>
      <c r="BBP503" s="59"/>
      <c r="BBQ503" s="59"/>
      <c r="BBR503" s="59"/>
      <c r="BBS503" s="59"/>
      <c r="BBT503" s="59"/>
      <c r="BBU503" s="59"/>
      <c r="BBV503" s="59"/>
      <c r="BBW503" s="59"/>
      <c r="BBX503" s="59"/>
      <c r="BBY503" s="59"/>
      <c r="BBZ503" s="59"/>
      <c r="BCA503" s="59"/>
      <c r="BCB503" s="59"/>
      <c r="BCC503" s="59"/>
      <c r="BCD503" s="59"/>
      <c r="BCE503" s="59"/>
      <c r="BCF503" s="59"/>
      <c r="BCG503" s="59"/>
      <c r="BCH503" s="59"/>
      <c r="BCI503" s="59"/>
      <c r="BCJ503" s="59"/>
      <c r="BCK503" s="59"/>
      <c r="BCL503" s="59"/>
      <c r="BCM503" s="59"/>
      <c r="BCN503" s="59"/>
      <c r="BCO503" s="59"/>
      <c r="BCP503" s="59"/>
      <c r="BCQ503" s="59"/>
      <c r="BCR503" s="59"/>
      <c r="BCS503" s="59"/>
      <c r="BCT503" s="59"/>
      <c r="BCU503" s="59"/>
      <c r="BCV503" s="59"/>
      <c r="BCW503" s="59"/>
      <c r="BCX503" s="59"/>
      <c r="BCY503" s="59"/>
      <c r="BCZ503" s="59"/>
      <c r="BDA503" s="59"/>
      <c r="BDB503" s="59"/>
      <c r="BDC503" s="59"/>
      <c r="BDD503" s="59"/>
      <c r="BDE503" s="59"/>
      <c r="BDF503" s="59"/>
      <c r="BDG503" s="59"/>
      <c r="BDH503" s="59"/>
      <c r="BDI503" s="59"/>
      <c r="BDJ503" s="59"/>
      <c r="BDK503" s="59"/>
      <c r="BDL503" s="59"/>
      <c r="BDM503" s="59"/>
      <c r="BDN503" s="59"/>
      <c r="BDO503" s="59"/>
      <c r="BDP503" s="59"/>
      <c r="BDQ503" s="59"/>
      <c r="BDR503" s="59"/>
      <c r="BDS503" s="59"/>
      <c r="BDT503" s="59"/>
      <c r="BDU503" s="59"/>
      <c r="BDV503" s="59"/>
      <c r="BDW503" s="59"/>
      <c r="BDX503" s="59"/>
      <c r="BDY503" s="59"/>
      <c r="BDZ503" s="59"/>
      <c r="BEA503" s="59"/>
      <c r="BEB503" s="59"/>
      <c r="BEC503" s="59"/>
      <c r="BED503" s="59"/>
      <c r="BEE503" s="59"/>
      <c r="BEF503" s="59"/>
      <c r="BEG503" s="59"/>
      <c r="BEH503" s="59"/>
      <c r="BEI503" s="59"/>
      <c r="BEJ503" s="59"/>
      <c r="BEK503" s="59"/>
      <c r="BEL503" s="59"/>
      <c r="BEM503" s="59"/>
      <c r="BEN503" s="59"/>
      <c r="BEO503" s="59"/>
      <c r="BEP503" s="59"/>
      <c r="BEQ503" s="59"/>
      <c r="BER503" s="59"/>
      <c r="BES503" s="59"/>
      <c r="BET503" s="59"/>
      <c r="BEU503" s="59"/>
      <c r="BEV503" s="59"/>
      <c r="BEW503" s="59"/>
      <c r="BEX503" s="59"/>
      <c r="BEY503" s="59"/>
      <c r="BEZ503" s="59"/>
      <c r="BFA503" s="59"/>
      <c r="BFB503" s="59"/>
      <c r="BFC503" s="59"/>
      <c r="BFD503" s="59"/>
      <c r="BFE503" s="59"/>
      <c r="BFF503" s="59"/>
      <c r="BFG503" s="59"/>
      <c r="BFH503" s="59"/>
      <c r="BFI503" s="59"/>
      <c r="BFJ503" s="59"/>
      <c r="BFK503" s="59"/>
      <c r="BFL503" s="59"/>
      <c r="BFM503" s="59"/>
      <c r="BFN503" s="59"/>
      <c r="BFO503" s="59"/>
      <c r="BFP503" s="59"/>
      <c r="BFQ503" s="59"/>
      <c r="BFR503" s="59"/>
      <c r="BFS503" s="59"/>
      <c r="BFT503" s="59"/>
      <c r="BFU503" s="59"/>
      <c r="BFV503" s="59"/>
      <c r="BFW503" s="59"/>
      <c r="BFX503" s="59"/>
      <c r="BFY503" s="59"/>
      <c r="BFZ503" s="59"/>
      <c r="BGA503" s="59"/>
      <c r="BGB503" s="59"/>
      <c r="BGC503" s="59"/>
      <c r="BGD503" s="59"/>
      <c r="BGE503" s="59"/>
      <c r="BGF503" s="59"/>
      <c r="BGG503" s="59"/>
      <c r="BGH503" s="59"/>
      <c r="BGI503" s="59"/>
      <c r="BGJ503" s="59"/>
      <c r="BGK503" s="59"/>
      <c r="BGL503" s="59"/>
      <c r="BGM503" s="59"/>
      <c r="BGN503" s="59"/>
      <c r="BGO503" s="59"/>
      <c r="BGP503" s="59"/>
      <c r="BGQ503" s="59"/>
      <c r="BGR503" s="59"/>
      <c r="BGS503" s="59"/>
      <c r="BGT503" s="59"/>
      <c r="BGU503" s="59"/>
      <c r="BGV503" s="59"/>
      <c r="BGW503" s="59"/>
      <c r="BGX503" s="59"/>
      <c r="BGY503" s="59"/>
      <c r="BGZ503" s="59"/>
      <c r="BHA503" s="59"/>
      <c r="BHB503" s="59"/>
      <c r="BHC503" s="59"/>
      <c r="BHD503" s="59"/>
      <c r="BHE503" s="59"/>
      <c r="BHF503" s="59"/>
      <c r="BHG503" s="59"/>
      <c r="BHH503" s="59"/>
      <c r="BHI503" s="59"/>
      <c r="BHJ503" s="59"/>
      <c r="BHK503" s="59"/>
      <c r="BHL503" s="59"/>
      <c r="BHM503" s="59"/>
      <c r="BHN503" s="59"/>
      <c r="BHO503" s="59"/>
      <c r="BHP503" s="59"/>
      <c r="BHQ503" s="59"/>
      <c r="BHR503" s="59"/>
      <c r="BHS503" s="59"/>
      <c r="BHT503" s="59"/>
      <c r="BHU503" s="59"/>
      <c r="BHV503" s="59"/>
      <c r="BHW503" s="59"/>
      <c r="BHX503" s="59"/>
      <c r="BHY503" s="59"/>
      <c r="BHZ503" s="59"/>
      <c r="BIA503" s="59"/>
      <c r="BIB503" s="59"/>
      <c r="BIC503" s="59"/>
      <c r="BID503" s="59"/>
      <c r="BIE503" s="59"/>
      <c r="BIF503" s="59"/>
      <c r="BIG503" s="59"/>
      <c r="BIH503" s="59"/>
      <c r="BII503" s="59"/>
      <c r="BIJ503" s="59"/>
      <c r="BIK503" s="59"/>
      <c r="BIL503" s="59"/>
      <c r="BIM503" s="59"/>
      <c r="BIN503" s="59"/>
      <c r="BIO503" s="59"/>
      <c r="BIP503" s="59"/>
      <c r="BIQ503" s="59"/>
      <c r="BIR503" s="59"/>
      <c r="BIS503" s="59"/>
      <c r="BIT503" s="59"/>
      <c r="BIU503" s="59"/>
      <c r="BIV503" s="59"/>
      <c r="BIW503" s="59"/>
      <c r="BIX503" s="59"/>
      <c r="BIY503" s="59"/>
      <c r="BIZ503" s="59"/>
      <c r="BJA503" s="59"/>
      <c r="BJB503" s="59"/>
      <c r="BJC503" s="59"/>
      <c r="BJD503" s="59"/>
      <c r="BJE503" s="59"/>
      <c r="BJF503" s="59"/>
      <c r="BJG503" s="59"/>
      <c r="BJH503" s="59"/>
      <c r="BJI503" s="59"/>
      <c r="BJJ503" s="59"/>
      <c r="BJK503" s="59"/>
      <c r="BJL503" s="59"/>
      <c r="BJM503" s="59"/>
      <c r="BJN503" s="59"/>
      <c r="BJO503" s="59"/>
      <c r="BJP503" s="59"/>
      <c r="BJQ503" s="59"/>
      <c r="BJR503" s="59"/>
      <c r="BJS503" s="59"/>
      <c r="BJT503" s="59"/>
      <c r="BJU503" s="59"/>
      <c r="BJV503" s="59"/>
      <c r="BJW503" s="59"/>
      <c r="BJX503" s="59"/>
      <c r="BJY503" s="59"/>
      <c r="BJZ503" s="59"/>
      <c r="BKA503" s="59"/>
      <c r="BKB503" s="59"/>
      <c r="BKC503" s="59"/>
      <c r="BKD503" s="59"/>
      <c r="BKE503" s="59"/>
      <c r="BKF503" s="59"/>
      <c r="BKG503" s="59"/>
      <c r="BKH503" s="59"/>
      <c r="BKI503" s="59"/>
      <c r="BKJ503" s="59"/>
      <c r="BKK503" s="59"/>
      <c r="BKL503" s="59"/>
      <c r="BKM503" s="59"/>
      <c r="BKN503" s="59"/>
      <c r="BKO503" s="59"/>
      <c r="BKP503" s="59"/>
      <c r="BKQ503" s="59"/>
      <c r="BKR503" s="59"/>
      <c r="BKS503" s="59"/>
      <c r="BKT503" s="59"/>
      <c r="BKU503" s="59"/>
      <c r="BKV503" s="59"/>
      <c r="BKW503" s="59"/>
      <c r="BKX503" s="59"/>
      <c r="BKY503" s="59"/>
      <c r="BKZ503" s="59"/>
      <c r="BLA503" s="59"/>
      <c r="BLB503" s="59"/>
      <c r="BLC503" s="59"/>
      <c r="BLD503" s="59"/>
      <c r="BLE503" s="59"/>
      <c r="BLF503" s="59"/>
      <c r="BLG503" s="59"/>
      <c r="BLH503" s="59"/>
      <c r="BLI503" s="59"/>
      <c r="BLJ503" s="59"/>
      <c r="BLK503" s="59"/>
      <c r="BLL503" s="59"/>
      <c r="BLM503" s="59"/>
      <c r="BLN503" s="59"/>
      <c r="BLO503" s="59"/>
      <c r="BLP503" s="59"/>
      <c r="BLQ503" s="59"/>
      <c r="BLR503" s="59"/>
      <c r="BLS503" s="59"/>
      <c r="BLT503" s="59"/>
      <c r="BLU503" s="59"/>
      <c r="BLV503" s="59"/>
      <c r="BLW503" s="59"/>
      <c r="BLX503" s="59"/>
      <c r="BLY503" s="59"/>
      <c r="BLZ503" s="59"/>
      <c r="BMA503" s="59"/>
      <c r="BMB503" s="59"/>
      <c r="BMC503" s="59"/>
      <c r="BMD503" s="59"/>
      <c r="BME503" s="59"/>
      <c r="BMF503" s="59"/>
      <c r="BMG503" s="59"/>
      <c r="BMH503" s="59"/>
      <c r="BMI503" s="59"/>
      <c r="BMJ503" s="59"/>
      <c r="BMK503" s="59"/>
      <c r="BML503" s="59"/>
      <c r="BMM503" s="59"/>
      <c r="BMN503" s="59"/>
      <c r="BMO503" s="59"/>
      <c r="BMP503" s="59"/>
      <c r="BMQ503" s="59"/>
      <c r="BMR503" s="59"/>
      <c r="BMS503" s="59"/>
      <c r="BMT503" s="59"/>
      <c r="BMU503" s="59"/>
      <c r="BMV503" s="59"/>
      <c r="BMW503" s="59"/>
      <c r="BMX503" s="59"/>
      <c r="BMY503" s="59"/>
      <c r="BMZ503" s="59"/>
      <c r="BNA503" s="59"/>
      <c r="BNB503" s="59"/>
      <c r="BNC503" s="59"/>
      <c r="BND503" s="59"/>
      <c r="BNE503" s="59"/>
      <c r="BNF503" s="59"/>
      <c r="BNG503" s="59"/>
      <c r="BNH503" s="59"/>
      <c r="BNI503" s="59"/>
      <c r="BNJ503" s="59"/>
      <c r="BNK503" s="59"/>
      <c r="BNL503" s="59"/>
      <c r="BNM503" s="59"/>
      <c r="BNN503" s="59"/>
      <c r="BNO503" s="59"/>
      <c r="BNP503" s="59"/>
      <c r="BNQ503" s="59"/>
      <c r="BNR503" s="59"/>
      <c r="BNS503" s="59"/>
      <c r="BNT503" s="59"/>
      <c r="BNU503" s="59"/>
      <c r="BNV503" s="59"/>
      <c r="BNW503" s="59"/>
      <c r="BNX503" s="59"/>
      <c r="BNY503" s="59"/>
      <c r="BNZ503" s="59"/>
      <c r="BOA503" s="59"/>
      <c r="BOB503" s="59"/>
      <c r="BOC503" s="59"/>
      <c r="BOD503" s="59"/>
      <c r="BOE503" s="59"/>
      <c r="BOF503" s="59"/>
      <c r="BOG503" s="59"/>
      <c r="BOH503" s="59"/>
      <c r="BOI503" s="59"/>
      <c r="BOJ503" s="59"/>
      <c r="BOK503" s="59"/>
      <c r="BOL503" s="59"/>
      <c r="BOM503" s="59"/>
      <c r="BON503" s="59"/>
      <c r="BOO503" s="59"/>
      <c r="BOP503" s="59"/>
      <c r="BOQ503" s="59"/>
      <c r="BOR503" s="59"/>
      <c r="BOS503" s="59"/>
      <c r="BOT503" s="59"/>
      <c r="BOU503" s="59"/>
      <c r="BOV503" s="59"/>
      <c r="BOW503" s="59"/>
      <c r="BOX503" s="59"/>
      <c r="BOY503" s="59"/>
      <c r="BOZ503" s="59"/>
      <c r="BPA503" s="59"/>
      <c r="BPB503" s="59"/>
      <c r="BPC503" s="59"/>
      <c r="BPD503" s="59"/>
      <c r="BPE503" s="59"/>
      <c r="BPF503" s="59"/>
      <c r="BPG503" s="59"/>
      <c r="BPH503" s="59"/>
      <c r="BPI503" s="59"/>
      <c r="BPJ503" s="59"/>
      <c r="BPK503" s="59"/>
      <c r="BPL503" s="59"/>
      <c r="BPM503" s="59"/>
      <c r="BPN503" s="59"/>
      <c r="BPO503" s="59"/>
      <c r="BPP503" s="59"/>
      <c r="BPQ503" s="59"/>
      <c r="BPR503" s="59"/>
      <c r="BPS503" s="59"/>
      <c r="BPT503" s="59"/>
      <c r="BPU503" s="59"/>
      <c r="BPV503" s="59"/>
      <c r="BPW503" s="59"/>
      <c r="BPX503" s="59"/>
      <c r="BPY503" s="59"/>
      <c r="BPZ503" s="59"/>
      <c r="BQA503" s="59"/>
      <c r="BQB503" s="59"/>
      <c r="BQC503" s="59"/>
      <c r="BQD503" s="59"/>
      <c r="BQE503" s="59"/>
      <c r="BQF503" s="59"/>
      <c r="BQG503" s="59"/>
      <c r="BQH503" s="59"/>
      <c r="BQI503" s="59"/>
      <c r="BQJ503" s="59"/>
      <c r="BQK503" s="59"/>
      <c r="BQL503" s="59"/>
      <c r="BQM503" s="59"/>
      <c r="BQN503" s="59"/>
      <c r="BQO503" s="59"/>
      <c r="BQP503" s="59"/>
      <c r="BQQ503" s="59"/>
      <c r="BQR503" s="59"/>
      <c r="BQS503" s="59"/>
      <c r="BQT503" s="59"/>
      <c r="BQU503" s="59"/>
      <c r="BQV503" s="59"/>
      <c r="BQW503" s="59"/>
      <c r="BQX503" s="59"/>
      <c r="BQY503" s="59"/>
      <c r="BQZ503" s="59"/>
      <c r="BRA503" s="59"/>
      <c r="BRB503" s="59"/>
      <c r="BRC503" s="59"/>
      <c r="BRD503" s="59"/>
      <c r="BRE503" s="59"/>
      <c r="BRF503" s="59"/>
      <c r="BRG503" s="59"/>
      <c r="BRH503" s="59"/>
      <c r="BRI503" s="59"/>
      <c r="BRJ503" s="59"/>
      <c r="BRK503" s="59"/>
      <c r="BRL503" s="59"/>
      <c r="BRM503" s="59"/>
      <c r="BRN503" s="59"/>
      <c r="BRO503" s="59"/>
      <c r="BRP503" s="59"/>
      <c r="BRQ503" s="59"/>
      <c r="BRR503" s="59"/>
      <c r="BRS503" s="59"/>
      <c r="BRT503" s="59"/>
      <c r="BRU503" s="59"/>
      <c r="BRV503" s="59"/>
      <c r="BRW503" s="59"/>
      <c r="BRX503" s="59"/>
      <c r="BRY503" s="59"/>
      <c r="BRZ503" s="59"/>
      <c r="BSA503" s="59"/>
      <c r="BSB503" s="59"/>
      <c r="BSC503" s="59"/>
      <c r="BSD503" s="59"/>
      <c r="BSE503" s="59"/>
      <c r="BSF503" s="59"/>
      <c r="BSG503" s="59"/>
      <c r="BSH503" s="59"/>
      <c r="BSI503" s="59"/>
      <c r="BSJ503" s="59"/>
      <c r="BSK503" s="59"/>
      <c r="BSL503" s="59"/>
      <c r="BSM503" s="59"/>
      <c r="BSN503" s="59"/>
      <c r="BSO503" s="59"/>
      <c r="BSP503" s="59"/>
      <c r="BSQ503" s="59"/>
      <c r="BSR503" s="59"/>
      <c r="BSS503" s="59"/>
      <c r="BST503" s="59"/>
      <c r="BSU503" s="59"/>
      <c r="BSV503" s="59"/>
      <c r="BSW503" s="59"/>
      <c r="BSX503" s="59"/>
      <c r="BSY503" s="59"/>
      <c r="BSZ503" s="59"/>
      <c r="BTA503" s="59"/>
      <c r="BTB503" s="59"/>
      <c r="BTC503" s="59"/>
      <c r="BTD503" s="59"/>
      <c r="BTE503" s="59"/>
      <c r="BTF503" s="59"/>
      <c r="BTG503" s="59"/>
      <c r="BTH503" s="59"/>
      <c r="BTI503" s="59"/>
      <c r="BTJ503" s="59"/>
      <c r="BTK503" s="59"/>
      <c r="BTL503" s="59"/>
      <c r="BTM503" s="59"/>
      <c r="BTN503" s="59"/>
      <c r="BTO503" s="59"/>
      <c r="BTP503" s="59"/>
      <c r="BTQ503" s="59"/>
      <c r="BTR503" s="59"/>
      <c r="BTS503" s="59"/>
      <c r="BTT503" s="59"/>
      <c r="BTU503" s="59"/>
      <c r="BTV503" s="59"/>
      <c r="BTW503" s="59"/>
      <c r="BTX503" s="59"/>
      <c r="BTY503" s="59"/>
      <c r="BTZ503" s="59"/>
      <c r="BUA503" s="59"/>
      <c r="BUB503" s="59"/>
      <c r="BUC503" s="59"/>
      <c r="BUD503" s="59"/>
      <c r="BUE503" s="59"/>
      <c r="BUF503" s="59"/>
      <c r="BUG503" s="59"/>
      <c r="BUH503" s="59"/>
      <c r="BUI503" s="59"/>
      <c r="BUJ503" s="59"/>
      <c r="BUK503" s="59"/>
      <c r="BUL503" s="59"/>
      <c r="BUM503" s="59"/>
      <c r="BUN503" s="59"/>
      <c r="BUO503" s="59"/>
      <c r="BUP503" s="59"/>
      <c r="BUQ503" s="59"/>
      <c r="BUR503" s="59"/>
      <c r="BUS503" s="59"/>
      <c r="BUT503" s="59"/>
      <c r="BUU503" s="59"/>
      <c r="BUV503" s="59"/>
      <c r="BUW503" s="59"/>
      <c r="BUX503" s="59"/>
      <c r="BUY503" s="59"/>
      <c r="BUZ503" s="59"/>
      <c r="BVA503" s="59"/>
      <c r="BVB503" s="59"/>
      <c r="BVC503" s="59"/>
      <c r="BVD503" s="59"/>
      <c r="BVE503" s="59"/>
      <c r="BVF503" s="59"/>
      <c r="BVG503" s="59"/>
      <c r="BVH503" s="59"/>
      <c r="BVI503" s="59"/>
      <c r="BVJ503" s="59"/>
      <c r="BVK503" s="59"/>
      <c r="BVL503" s="59"/>
      <c r="BVM503" s="59"/>
      <c r="BVN503" s="59"/>
      <c r="BVO503" s="59"/>
      <c r="BVP503" s="59"/>
      <c r="BVQ503" s="59"/>
      <c r="BVR503" s="59"/>
      <c r="BVS503" s="59"/>
      <c r="BVT503" s="59"/>
      <c r="BVU503" s="59"/>
      <c r="BVV503" s="59"/>
      <c r="BVW503" s="59"/>
      <c r="BVX503" s="59"/>
      <c r="BVY503" s="59"/>
      <c r="BVZ503" s="59"/>
      <c r="BWA503" s="59"/>
      <c r="BWB503" s="59"/>
      <c r="BWC503" s="59"/>
      <c r="BWD503" s="59"/>
      <c r="BWE503" s="59"/>
      <c r="BWF503" s="59"/>
      <c r="BWG503" s="59"/>
      <c r="BWH503" s="59"/>
      <c r="BWI503" s="59"/>
      <c r="BWJ503" s="59"/>
      <c r="BWK503" s="59"/>
      <c r="BWL503" s="59"/>
      <c r="BWM503" s="59"/>
      <c r="BWN503" s="59"/>
      <c r="BWO503" s="59"/>
      <c r="BWP503" s="59"/>
      <c r="BWQ503" s="59"/>
      <c r="BWR503" s="59"/>
      <c r="BWS503" s="59"/>
      <c r="BWT503" s="59"/>
      <c r="BWU503" s="59"/>
      <c r="BWV503" s="59"/>
      <c r="BWW503" s="59"/>
      <c r="BWX503" s="59"/>
      <c r="BWY503" s="59"/>
      <c r="BWZ503" s="59"/>
      <c r="BXA503" s="59"/>
      <c r="BXB503" s="59"/>
      <c r="BXC503" s="59"/>
      <c r="BXD503" s="59"/>
      <c r="BXE503" s="59"/>
      <c r="BXF503" s="59"/>
      <c r="BXG503" s="59"/>
      <c r="BXH503" s="59"/>
      <c r="BXI503" s="59"/>
      <c r="BXJ503" s="59"/>
      <c r="BXK503" s="59"/>
      <c r="BXL503" s="59"/>
      <c r="BXM503" s="59"/>
      <c r="BXN503" s="59"/>
      <c r="BXO503" s="59"/>
      <c r="BXP503" s="59"/>
      <c r="BXQ503" s="59"/>
      <c r="BXR503" s="59"/>
      <c r="BXS503" s="59"/>
      <c r="BXT503" s="59"/>
      <c r="BXU503" s="59"/>
      <c r="BXV503" s="59"/>
      <c r="BXW503" s="59"/>
      <c r="BXX503" s="59"/>
      <c r="BXY503" s="59"/>
      <c r="BXZ503" s="59"/>
      <c r="BYA503" s="59"/>
      <c r="BYB503" s="59"/>
      <c r="BYC503" s="59"/>
      <c r="BYD503" s="59"/>
      <c r="BYE503" s="59"/>
      <c r="BYF503" s="59"/>
      <c r="BYG503" s="59"/>
      <c r="BYH503" s="59"/>
      <c r="BYI503" s="59"/>
      <c r="BYJ503" s="59"/>
      <c r="BYK503" s="59"/>
      <c r="BYL503" s="59"/>
      <c r="BYM503" s="59"/>
      <c r="BYN503" s="59"/>
      <c r="BYO503" s="59"/>
      <c r="BYP503" s="59"/>
      <c r="BYQ503" s="59"/>
      <c r="BYR503" s="59"/>
      <c r="BYS503" s="59"/>
      <c r="BYT503" s="59"/>
      <c r="BYU503" s="59"/>
      <c r="BYV503" s="59"/>
      <c r="BYW503" s="59"/>
      <c r="BYX503" s="59"/>
      <c r="BYY503" s="59"/>
      <c r="BYZ503" s="59"/>
      <c r="BZA503" s="59"/>
      <c r="BZB503" s="59"/>
      <c r="BZC503" s="59"/>
      <c r="BZD503" s="59"/>
      <c r="BZE503" s="59"/>
      <c r="BZF503" s="59"/>
      <c r="BZG503" s="59"/>
      <c r="BZH503" s="59"/>
      <c r="BZI503" s="59"/>
      <c r="BZJ503" s="59"/>
      <c r="BZK503" s="59"/>
      <c r="BZL503" s="59"/>
      <c r="BZM503" s="59"/>
      <c r="BZN503" s="59"/>
      <c r="BZO503" s="59"/>
      <c r="BZP503" s="59"/>
      <c r="BZQ503" s="59"/>
      <c r="BZR503" s="59"/>
      <c r="BZS503" s="59"/>
      <c r="BZT503" s="59"/>
      <c r="BZU503" s="59"/>
      <c r="BZV503" s="59"/>
      <c r="BZW503" s="59"/>
      <c r="BZX503" s="59"/>
      <c r="BZY503" s="59"/>
      <c r="BZZ503" s="59"/>
      <c r="CAA503" s="59"/>
      <c r="CAB503" s="59"/>
      <c r="CAC503" s="59"/>
      <c r="CAD503" s="59"/>
      <c r="CAE503" s="59"/>
      <c r="CAF503" s="59"/>
      <c r="CAG503" s="59"/>
      <c r="CAH503" s="59"/>
      <c r="CAI503" s="59"/>
      <c r="CAJ503" s="59"/>
      <c r="CAK503" s="59"/>
      <c r="CAL503" s="59"/>
      <c r="CAM503" s="59"/>
      <c r="CAN503" s="59"/>
      <c r="CAO503" s="59"/>
      <c r="CAP503" s="59"/>
      <c r="CAQ503" s="59"/>
      <c r="CAR503" s="59"/>
      <c r="CAS503" s="59"/>
      <c r="CAT503" s="59"/>
      <c r="CAU503" s="59"/>
      <c r="CAV503" s="59"/>
      <c r="CAW503" s="59"/>
      <c r="CAX503" s="59"/>
      <c r="CAY503" s="59"/>
      <c r="CAZ503" s="59"/>
      <c r="CBA503" s="59"/>
      <c r="CBB503" s="59"/>
      <c r="CBC503" s="59"/>
      <c r="CBD503" s="59"/>
      <c r="CBE503" s="59"/>
      <c r="CBF503" s="59"/>
      <c r="CBG503" s="59"/>
      <c r="CBH503" s="59"/>
      <c r="CBI503" s="59"/>
      <c r="CBJ503" s="59"/>
      <c r="CBK503" s="59"/>
      <c r="CBL503" s="59"/>
      <c r="CBM503" s="59"/>
      <c r="CBN503" s="59"/>
      <c r="CBO503" s="59"/>
      <c r="CBP503" s="59"/>
      <c r="CBQ503" s="59"/>
      <c r="CBR503" s="59"/>
      <c r="CBS503" s="59"/>
      <c r="CBT503" s="59"/>
      <c r="CBU503" s="59"/>
      <c r="CBV503" s="59"/>
      <c r="CBW503" s="59"/>
      <c r="CBX503" s="59"/>
      <c r="CBY503" s="59"/>
      <c r="CBZ503" s="59"/>
      <c r="CCA503" s="59"/>
      <c r="CCB503" s="59"/>
      <c r="CCC503" s="59"/>
      <c r="CCD503" s="59"/>
      <c r="CCE503" s="59"/>
      <c r="CCF503" s="59"/>
      <c r="CCG503" s="59"/>
      <c r="CCH503" s="59"/>
      <c r="CCI503" s="59"/>
      <c r="CCJ503" s="59"/>
      <c r="CCK503" s="59"/>
      <c r="CCL503" s="59"/>
      <c r="CCM503" s="59"/>
      <c r="CCN503" s="59"/>
      <c r="CCO503" s="59"/>
      <c r="CCP503" s="59"/>
      <c r="CCQ503" s="59"/>
      <c r="CCR503" s="59"/>
      <c r="CCS503" s="59"/>
      <c r="CCT503" s="59"/>
      <c r="CCU503" s="59"/>
      <c r="CCV503" s="59"/>
      <c r="CCW503" s="59"/>
      <c r="CCX503" s="59"/>
      <c r="CCY503" s="59"/>
      <c r="CCZ503" s="59"/>
      <c r="CDA503" s="59"/>
      <c r="CDB503" s="59"/>
      <c r="CDC503" s="59"/>
      <c r="CDD503" s="59"/>
      <c r="CDE503" s="59"/>
      <c r="CDF503" s="59"/>
      <c r="CDG503" s="59"/>
      <c r="CDH503" s="59"/>
      <c r="CDI503" s="59"/>
      <c r="CDJ503" s="59"/>
      <c r="CDK503" s="59"/>
      <c r="CDL503" s="59"/>
      <c r="CDM503" s="59"/>
      <c r="CDN503" s="59"/>
      <c r="CDO503" s="59"/>
      <c r="CDP503" s="59"/>
      <c r="CDQ503" s="59"/>
      <c r="CDR503" s="59"/>
      <c r="CDS503" s="59"/>
      <c r="CDT503" s="59"/>
      <c r="CDU503" s="59"/>
      <c r="CDV503" s="59"/>
      <c r="CDW503" s="59"/>
      <c r="CDX503" s="59"/>
      <c r="CDY503" s="59"/>
      <c r="CDZ503" s="59"/>
      <c r="CEA503" s="59"/>
      <c r="CEB503" s="59"/>
      <c r="CEC503" s="59"/>
      <c r="CED503" s="59"/>
      <c r="CEE503" s="59"/>
      <c r="CEF503" s="59"/>
      <c r="CEG503" s="59"/>
      <c r="CEH503" s="59"/>
      <c r="CEI503" s="59"/>
      <c r="CEJ503" s="59"/>
      <c r="CEK503" s="59"/>
      <c r="CEL503" s="59"/>
      <c r="CEM503" s="59"/>
      <c r="CEN503" s="59"/>
      <c r="CEO503" s="59"/>
      <c r="CEP503" s="59"/>
      <c r="CEQ503" s="59"/>
      <c r="CER503" s="59"/>
      <c r="CES503" s="59"/>
      <c r="CET503" s="59"/>
      <c r="CEU503" s="59"/>
      <c r="CEV503" s="59"/>
      <c r="CEW503" s="59"/>
      <c r="CEX503" s="59"/>
      <c r="CEY503" s="59"/>
      <c r="CEZ503" s="59"/>
      <c r="CFA503" s="59"/>
      <c r="CFB503" s="59"/>
      <c r="CFC503" s="59"/>
      <c r="CFD503" s="59"/>
      <c r="CFE503" s="59"/>
      <c r="CFF503" s="59"/>
      <c r="CFG503" s="59"/>
      <c r="CFH503" s="59"/>
      <c r="CFI503" s="59"/>
      <c r="CFJ503" s="59"/>
      <c r="CFK503" s="59"/>
      <c r="CFL503" s="59"/>
      <c r="CFM503" s="59"/>
      <c r="CFN503" s="59"/>
      <c r="CFO503" s="59"/>
      <c r="CFP503" s="59"/>
      <c r="CFQ503" s="59"/>
      <c r="CFR503" s="59"/>
      <c r="CFS503" s="59"/>
      <c r="CFT503" s="59"/>
      <c r="CFU503" s="59"/>
      <c r="CFV503" s="59"/>
      <c r="CFW503" s="59"/>
      <c r="CFX503" s="59"/>
      <c r="CFY503" s="59"/>
      <c r="CFZ503" s="59"/>
      <c r="CGA503" s="59"/>
      <c r="CGB503" s="59"/>
      <c r="CGC503" s="59"/>
      <c r="CGD503" s="59"/>
      <c r="CGE503" s="59"/>
      <c r="CGF503" s="59"/>
      <c r="CGG503" s="59"/>
      <c r="CGH503" s="59"/>
      <c r="CGI503" s="59"/>
      <c r="CGJ503" s="59"/>
      <c r="CGK503" s="59"/>
      <c r="CGL503" s="59"/>
      <c r="CGM503" s="59"/>
      <c r="CGN503" s="59"/>
      <c r="CGO503" s="59"/>
      <c r="CGP503" s="59"/>
      <c r="CGQ503" s="59"/>
      <c r="CGR503" s="59"/>
      <c r="CGS503" s="59"/>
      <c r="CGT503" s="59"/>
      <c r="CGU503" s="59"/>
      <c r="CGV503" s="59"/>
      <c r="CGW503" s="59"/>
      <c r="CGX503" s="59"/>
      <c r="CGY503" s="59"/>
      <c r="CGZ503" s="59"/>
      <c r="CHA503" s="59"/>
      <c r="CHB503" s="59"/>
      <c r="CHC503" s="59"/>
      <c r="CHD503" s="59"/>
      <c r="CHE503" s="59"/>
      <c r="CHF503" s="59"/>
      <c r="CHG503" s="59"/>
      <c r="CHH503" s="59"/>
      <c r="CHI503" s="59"/>
      <c r="CHJ503" s="59"/>
      <c r="CHK503" s="59"/>
      <c r="CHL503" s="59"/>
      <c r="CHM503" s="59"/>
      <c r="CHN503" s="59"/>
      <c r="CHO503" s="59"/>
      <c r="CHP503" s="59"/>
      <c r="CHQ503" s="59"/>
      <c r="CHR503" s="59"/>
      <c r="CHS503" s="59"/>
      <c r="CHT503" s="59"/>
      <c r="CHU503" s="59"/>
      <c r="CHV503" s="59"/>
      <c r="CHW503" s="59"/>
      <c r="CHX503" s="59"/>
      <c r="CHY503" s="59"/>
      <c r="CHZ503" s="59"/>
      <c r="CIA503" s="59"/>
      <c r="CIB503" s="59"/>
      <c r="CIC503" s="59"/>
      <c r="CID503" s="59"/>
      <c r="CIE503" s="59"/>
      <c r="CIF503" s="59"/>
      <c r="CIG503" s="59"/>
      <c r="CIH503" s="59"/>
      <c r="CII503" s="59"/>
      <c r="CIJ503" s="59"/>
      <c r="CIK503" s="59"/>
      <c r="CIL503" s="59"/>
      <c r="CIM503" s="59"/>
      <c r="CIN503" s="59"/>
      <c r="CIO503" s="59"/>
      <c r="CIP503" s="59"/>
      <c r="CIQ503" s="59"/>
      <c r="CIR503" s="59"/>
      <c r="CIS503" s="59"/>
      <c r="CIT503" s="59"/>
      <c r="CIU503" s="59"/>
      <c r="CIV503" s="59"/>
      <c r="CIW503" s="59"/>
      <c r="CIX503" s="59"/>
      <c r="CIY503" s="59"/>
      <c r="CIZ503" s="59"/>
      <c r="CJA503" s="59"/>
      <c r="CJB503" s="59"/>
      <c r="CJC503" s="59"/>
      <c r="CJD503" s="59"/>
      <c r="CJE503" s="59"/>
      <c r="CJF503" s="59"/>
      <c r="CJG503" s="59"/>
      <c r="CJH503" s="59"/>
      <c r="CJI503" s="59"/>
      <c r="CJJ503" s="59"/>
      <c r="CJK503" s="59"/>
      <c r="CJL503" s="59"/>
      <c r="CJM503" s="59"/>
      <c r="CJN503" s="59"/>
      <c r="CJO503" s="59"/>
      <c r="CJP503" s="59"/>
      <c r="CJQ503" s="59"/>
      <c r="CJR503" s="59"/>
      <c r="CJS503" s="59"/>
      <c r="CJT503" s="59"/>
      <c r="CJU503" s="59"/>
      <c r="CJV503" s="59"/>
      <c r="CJW503" s="59"/>
      <c r="CJX503" s="59"/>
      <c r="CJY503" s="59"/>
      <c r="CJZ503" s="59"/>
      <c r="CKA503" s="59"/>
      <c r="CKB503" s="59"/>
      <c r="CKC503" s="59"/>
      <c r="CKD503" s="59"/>
      <c r="CKE503" s="59"/>
      <c r="CKF503" s="59"/>
      <c r="CKG503" s="59"/>
      <c r="CKH503" s="59"/>
      <c r="CKI503" s="59"/>
      <c r="CKJ503" s="59"/>
      <c r="CKK503" s="59"/>
      <c r="CKL503" s="59"/>
      <c r="CKM503" s="59"/>
      <c r="CKN503" s="59"/>
      <c r="CKO503" s="59"/>
      <c r="CKP503" s="59"/>
      <c r="CKQ503" s="59"/>
      <c r="CKR503" s="59"/>
      <c r="CKS503" s="59"/>
      <c r="CKT503" s="59"/>
      <c r="CKU503" s="59"/>
      <c r="CKV503" s="59"/>
      <c r="CKW503" s="59"/>
      <c r="CKX503" s="59"/>
      <c r="CKY503" s="59"/>
      <c r="CKZ503" s="59"/>
      <c r="CLA503" s="59"/>
      <c r="CLB503" s="59"/>
      <c r="CLC503" s="59"/>
      <c r="CLD503" s="59"/>
      <c r="CLE503" s="59"/>
      <c r="CLF503" s="59"/>
      <c r="CLG503" s="59"/>
      <c r="CLH503" s="59"/>
      <c r="CLI503" s="59"/>
      <c r="CLJ503" s="59"/>
      <c r="CLK503" s="59"/>
      <c r="CLL503" s="59"/>
      <c r="CLM503" s="59"/>
      <c r="CLN503" s="59"/>
      <c r="CLO503" s="59"/>
      <c r="CLP503" s="59"/>
      <c r="CLQ503" s="59"/>
      <c r="CLR503" s="59"/>
      <c r="CLS503" s="59"/>
      <c r="CLT503" s="59"/>
      <c r="CLU503" s="59"/>
      <c r="CLV503" s="59"/>
      <c r="CLW503" s="59"/>
      <c r="CLX503" s="59"/>
      <c r="CLY503" s="59"/>
      <c r="CLZ503" s="59"/>
      <c r="CMA503" s="59"/>
      <c r="CMB503" s="59"/>
      <c r="CMC503" s="59"/>
      <c r="CMD503" s="59"/>
      <c r="CME503" s="59"/>
      <c r="CMF503" s="59"/>
      <c r="CMG503" s="59"/>
      <c r="CMH503" s="59"/>
      <c r="CMI503" s="59"/>
      <c r="CMJ503" s="59"/>
      <c r="CMK503" s="59"/>
      <c r="CML503" s="59"/>
      <c r="CMM503" s="59"/>
      <c r="CMN503" s="59"/>
      <c r="CMO503" s="59"/>
      <c r="CMP503" s="59"/>
      <c r="CMQ503" s="59"/>
      <c r="CMR503" s="59"/>
      <c r="CMS503" s="59"/>
      <c r="CMT503" s="59"/>
      <c r="CMU503" s="59"/>
      <c r="CMV503" s="59"/>
      <c r="CMW503" s="59"/>
      <c r="CMX503" s="59"/>
      <c r="CMY503" s="59"/>
      <c r="CMZ503" s="59"/>
      <c r="CNA503" s="59"/>
      <c r="CNB503" s="59"/>
      <c r="CNC503" s="59"/>
      <c r="CND503" s="59"/>
      <c r="CNE503" s="59"/>
      <c r="CNF503" s="59"/>
      <c r="CNG503" s="59"/>
      <c r="CNH503" s="59"/>
      <c r="CNI503" s="59"/>
      <c r="CNJ503" s="59"/>
      <c r="CNK503" s="59"/>
      <c r="CNL503" s="59"/>
      <c r="CNM503" s="59"/>
      <c r="CNN503" s="59"/>
      <c r="CNO503" s="59"/>
      <c r="CNP503" s="59"/>
      <c r="CNQ503" s="59"/>
      <c r="CNR503" s="59"/>
      <c r="CNS503" s="59"/>
      <c r="CNT503" s="59"/>
      <c r="CNU503" s="59"/>
      <c r="CNV503" s="59"/>
      <c r="CNW503" s="59"/>
      <c r="CNX503" s="59"/>
      <c r="CNY503" s="59"/>
      <c r="CNZ503" s="59"/>
      <c r="COA503" s="59"/>
      <c r="COB503" s="59"/>
      <c r="COC503" s="59"/>
      <c r="COD503" s="59"/>
      <c r="COE503" s="59"/>
      <c r="COF503" s="59"/>
      <c r="COG503" s="59"/>
      <c r="COH503" s="59"/>
      <c r="COI503" s="59"/>
      <c r="COJ503" s="59"/>
      <c r="COK503" s="59"/>
      <c r="COL503" s="59"/>
      <c r="COM503" s="59"/>
      <c r="CON503" s="59"/>
      <c r="COO503" s="59"/>
      <c r="COP503" s="59"/>
      <c r="COQ503" s="59"/>
      <c r="COR503" s="59"/>
      <c r="COS503" s="59"/>
      <c r="COT503" s="59"/>
      <c r="COU503" s="59"/>
      <c r="COV503" s="59"/>
      <c r="COW503" s="59"/>
      <c r="COX503" s="59"/>
      <c r="COY503" s="59"/>
      <c r="COZ503" s="59"/>
      <c r="CPA503" s="59"/>
      <c r="CPB503" s="59"/>
      <c r="CPC503" s="59"/>
      <c r="CPD503" s="59"/>
      <c r="CPE503" s="59"/>
      <c r="CPF503" s="59"/>
      <c r="CPG503" s="59"/>
      <c r="CPH503" s="59"/>
      <c r="CPI503" s="59"/>
      <c r="CPJ503" s="59"/>
      <c r="CPK503" s="59"/>
      <c r="CPL503" s="59"/>
      <c r="CPM503" s="59"/>
      <c r="CPN503" s="59"/>
      <c r="CPO503" s="59"/>
      <c r="CPP503" s="59"/>
      <c r="CPQ503" s="59"/>
      <c r="CPR503" s="59"/>
      <c r="CPS503" s="59"/>
      <c r="CPT503" s="59"/>
      <c r="CPU503" s="59"/>
      <c r="CPV503" s="59"/>
      <c r="CPW503" s="59"/>
      <c r="CPX503" s="59"/>
      <c r="CPY503" s="59"/>
      <c r="CPZ503" s="59"/>
      <c r="CQA503" s="59"/>
      <c r="CQB503" s="59"/>
      <c r="CQC503" s="59"/>
      <c r="CQD503" s="59"/>
      <c r="CQE503" s="59"/>
      <c r="CQF503" s="59"/>
      <c r="CQG503" s="59"/>
      <c r="CQH503" s="59"/>
      <c r="CQI503" s="59"/>
      <c r="CQJ503" s="59"/>
      <c r="CQK503" s="59"/>
      <c r="CQL503" s="59"/>
      <c r="CQM503" s="59"/>
      <c r="CQN503" s="59"/>
      <c r="CQO503" s="59"/>
      <c r="CQP503" s="59"/>
      <c r="CQQ503" s="59"/>
      <c r="CQR503" s="59"/>
      <c r="CQS503" s="59"/>
      <c r="CQT503" s="59"/>
      <c r="CQU503" s="59"/>
      <c r="CQV503" s="59"/>
      <c r="CQW503" s="59"/>
      <c r="CQX503" s="59"/>
      <c r="CQY503" s="59"/>
      <c r="CQZ503" s="59"/>
      <c r="CRA503" s="59"/>
      <c r="CRB503" s="59"/>
      <c r="CRC503" s="59"/>
      <c r="CRD503" s="59"/>
      <c r="CRE503" s="59"/>
      <c r="CRF503" s="59"/>
      <c r="CRG503" s="59"/>
      <c r="CRH503" s="59"/>
      <c r="CRI503" s="59"/>
      <c r="CRJ503" s="59"/>
      <c r="CRK503" s="59"/>
      <c r="CRL503" s="59"/>
      <c r="CRM503" s="59"/>
      <c r="CRN503" s="59"/>
      <c r="CRO503" s="59"/>
      <c r="CRP503" s="59"/>
      <c r="CRQ503" s="59"/>
      <c r="CRR503" s="59"/>
      <c r="CRS503" s="59"/>
      <c r="CRT503" s="59"/>
      <c r="CRU503" s="59"/>
      <c r="CRV503" s="59"/>
      <c r="CRW503" s="59"/>
      <c r="CRX503" s="59"/>
      <c r="CRY503" s="59"/>
      <c r="CRZ503" s="59"/>
      <c r="CSA503" s="59"/>
      <c r="CSB503" s="59"/>
      <c r="CSC503" s="59"/>
      <c r="CSD503" s="59"/>
      <c r="CSE503" s="59"/>
      <c r="CSF503" s="59"/>
      <c r="CSG503" s="59"/>
      <c r="CSH503" s="59"/>
      <c r="CSI503" s="59"/>
      <c r="CSJ503" s="59"/>
      <c r="CSK503" s="59"/>
      <c r="CSL503" s="59"/>
      <c r="CSM503" s="59"/>
      <c r="CSN503" s="59"/>
      <c r="CSO503" s="59"/>
      <c r="CSP503" s="59"/>
      <c r="CSQ503" s="59"/>
      <c r="CSR503" s="59"/>
      <c r="CSS503" s="59"/>
      <c r="CST503" s="59"/>
      <c r="CSU503" s="59"/>
      <c r="CSV503" s="59"/>
      <c r="CSW503" s="59"/>
      <c r="CSX503" s="59"/>
      <c r="CSY503" s="59"/>
      <c r="CSZ503" s="59"/>
      <c r="CTA503" s="59"/>
      <c r="CTB503" s="59"/>
      <c r="CTC503" s="59"/>
      <c r="CTD503" s="59"/>
      <c r="CTE503" s="59"/>
      <c r="CTF503" s="59"/>
      <c r="CTG503" s="59"/>
      <c r="CTH503" s="59"/>
      <c r="CTI503" s="59"/>
      <c r="CTJ503" s="59"/>
      <c r="CTK503" s="59"/>
      <c r="CTL503" s="59"/>
      <c r="CTM503" s="59"/>
      <c r="CTN503" s="59"/>
      <c r="CTO503" s="59"/>
      <c r="CTP503" s="59"/>
      <c r="CTQ503" s="59"/>
      <c r="CTR503" s="59"/>
      <c r="CTS503" s="59"/>
      <c r="CTT503" s="59"/>
      <c r="CTU503" s="59"/>
      <c r="CTV503" s="59"/>
      <c r="CTW503" s="59"/>
      <c r="CTX503" s="59"/>
      <c r="CTY503" s="59"/>
      <c r="CTZ503" s="59"/>
      <c r="CUA503" s="59"/>
      <c r="CUB503" s="59"/>
      <c r="CUC503" s="59"/>
      <c r="CUD503" s="59"/>
      <c r="CUE503" s="59"/>
      <c r="CUF503" s="59"/>
      <c r="CUG503" s="59"/>
      <c r="CUH503" s="59"/>
      <c r="CUI503" s="59"/>
      <c r="CUJ503" s="59"/>
      <c r="CUK503" s="59"/>
      <c r="CUL503" s="59"/>
      <c r="CUM503" s="59"/>
      <c r="CUN503" s="59"/>
      <c r="CUO503" s="59"/>
      <c r="CUP503" s="59"/>
      <c r="CUQ503" s="59"/>
      <c r="CUR503" s="59"/>
      <c r="CUS503" s="59"/>
      <c r="CUT503" s="59"/>
      <c r="CUU503" s="59"/>
      <c r="CUV503" s="59"/>
      <c r="CUW503" s="59"/>
      <c r="CUX503" s="59"/>
      <c r="CUY503" s="59"/>
      <c r="CUZ503" s="59"/>
      <c r="CVA503" s="59"/>
      <c r="CVB503" s="59"/>
      <c r="CVC503" s="59"/>
      <c r="CVD503" s="59"/>
      <c r="CVE503" s="59"/>
      <c r="CVF503" s="59"/>
      <c r="CVG503" s="59"/>
      <c r="CVH503" s="59"/>
      <c r="CVI503" s="59"/>
      <c r="CVJ503" s="59"/>
      <c r="CVK503" s="59"/>
      <c r="CVL503" s="59"/>
      <c r="CVM503" s="59"/>
      <c r="CVN503" s="59"/>
      <c r="CVO503" s="59"/>
      <c r="CVP503" s="59"/>
      <c r="CVQ503" s="59"/>
      <c r="CVR503" s="59"/>
      <c r="CVS503" s="59"/>
      <c r="CVT503" s="59"/>
      <c r="CVU503" s="59"/>
      <c r="CVV503" s="59"/>
      <c r="CVW503" s="59"/>
      <c r="CVX503" s="59"/>
      <c r="CVY503" s="59"/>
      <c r="CVZ503" s="59"/>
      <c r="CWA503" s="59"/>
      <c r="CWB503" s="59"/>
      <c r="CWC503" s="59"/>
      <c r="CWD503" s="59"/>
      <c r="CWE503" s="59"/>
      <c r="CWF503" s="59"/>
      <c r="CWG503" s="59"/>
      <c r="CWH503" s="59"/>
      <c r="CWI503" s="59"/>
      <c r="CWJ503" s="59"/>
      <c r="CWK503" s="59"/>
      <c r="CWL503" s="59"/>
      <c r="CWM503" s="59"/>
      <c r="CWN503" s="59"/>
      <c r="CWO503" s="59"/>
      <c r="CWP503" s="59"/>
      <c r="CWQ503" s="59"/>
      <c r="CWR503" s="59"/>
      <c r="CWS503" s="59"/>
      <c r="CWT503" s="59"/>
      <c r="CWU503" s="59"/>
      <c r="CWV503" s="59"/>
      <c r="CWW503" s="59"/>
      <c r="CWX503" s="59"/>
      <c r="CWY503" s="59"/>
      <c r="CWZ503" s="59"/>
      <c r="CXA503" s="59"/>
      <c r="CXB503" s="59"/>
      <c r="CXC503" s="59"/>
      <c r="CXD503" s="59"/>
      <c r="CXE503" s="59"/>
      <c r="CXF503" s="59"/>
      <c r="CXG503" s="59"/>
      <c r="CXH503" s="59"/>
      <c r="CXI503" s="59"/>
      <c r="CXJ503" s="59"/>
      <c r="CXK503" s="59"/>
      <c r="CXL503" s="59"/>
      <c r="CXM503" s="59"/>
      <c r="CXN503" s="59"/>
      <c r="CXO503" s="59"/>
      <c r="CXP503" s="59"/>
      <c r="CXQ503" s="59"/>
      <c r="CXR503" s="59"/>
      <c r="CXS503" s="59"/>
      <c r="CXT503" s="59"/>
      <c r="CXU503" s="59"/>
      <c r="CXV503" s="59"/>
      <c r="CXW503" s="59"/>
      <c r="CXX503" s="59"/>
      <c r="CXY503" s="59"/>
      <c r="CXZ503" s="59"/>
      <c r="CYA503" s="59"/>
      <c r="CYB503" s="59"/>
      <c r="CYC503" s="59"/>
      <c r="CYD503" s="59"/>
      <c r="CYE503" s="59"/>
      <c r="CYF503" s="59"/>
      <c r="CYG503" s="59"/>
      <c r="CYH503" s="59"/>
      <c r="CYI503" s="59"/>
      <c r="CYJ503" s="59"/>
      <c r="CYK503" s="59"/>
      <c r="CYL503" s="59"/>
      <c r="CYM503" s="59"/>
      <c r="CYN503" s="59"/>
      <c r="CYO503" s="59"/>
      <c r="CYP503" s="59"/>
      <c r="CYQ503" s="59"/>
      <c r="CYR503" s="59"/>
      <c r="CYS503" s="59"/>
      <c r="CYT503" s="59"/>
      <c r="CYU503" s="59"/>
      <c r="CYV503" s="59"/>
      <c r="CYW503" s="59"/>
      <c r="CYX503" s="59"/>
      <c r="CYY503" s="59"/>
      <c r="CYZ503" s="59"/>
      <c r="CZA503" s="59"/>
      <c r="CZB503" s="59"/>
      <c r="CZC503" s="59"/>
      <c r="CZD503" s="59"/>
      <c r="CZE503" s="59"/>
      <c r="CZF503" s="59"/>
      <c r="CZG503" s="59"/>
      <c r="CZH503" s="59"/>
      <c r="CZI503" s="59"/>
      <c r="CZJ503" s="59"/>
      <c r="CZK503" s="59"/>
      <c r="CZL503" s="59"/>
      <c r="CZM503" s="59"/>
      <c r="CZN503" s="59"/>
      <c r="CZO503" s="59"/>
      <c r="CZP503" s="59"/>
      <c r="CZQ503" s="59"/>
      <c r="CZR503" s="59"/>
      <c r="CZS503" s="59"/>
      <c r="CZT503" s="59"/>
      <c r="CZU503" s="59"/>
      <c r="CZV503" s="59"/>
      <c r="CZW503" s="59"/>
      <c r="CZX503" s="59"/>
      <c r="CZY503" s="59"/>
      <c r="CZZ503" s="59"/>
      <c r="DAA503" s="59"/>
      <c r="DAB503" s="59"/>
      <c r="DAC503" s="59"/>
      <c r="DAD503" s="59"/>
      <c r="DAE503" s="59"/>
      <c r="DAF503" s="59"/>
      <c r="DAG503" s="59"/>
      <c r="DAH503" s="59"/>
      <c r="DAI503" s="59"/>
      <c r="DAJ503" s="59"/>
      <c r="DAK503" s="59"/>
      <c r="DAL503" s="59"/>
      <c r="DAM503" s="59"/>
      <c r="DAN503" s="59"/>
      <c r="DAO503" s="59"/>
      <c r="DAP503" s="59"/>
      <c r="DAQ503" s="59"/>
      <c r="DAR503" s="59"/>
      <c r="DAS503" s="59"/>
      <c r="DAT503" s="59"/>
      <c r="DAU503" s="59"/>
      <c r="DAV503" s="59"/>
      <c r="DAW503" s="59"/>
      <c r="DAX503" s="59"/>
      <c r="DAY503" s="59"/>
      <c r="DAZ503" s="59"/>
      <c r="DBA503" s="59"/>
      <c r="DBB503" s="59"/>
      <c r="DBC503" s="59"/>
      <c r="DBD503" s="59"/>
      <c r="DBE503" s="59"/>
      <c r="DBF503" s="59"/>
      <c r="DBG503" s="59"/>
      <c r="DBH503" s="59"/>
      <c r="DBI503" s="59"/>
      <c r="DBJ503" s="59"/>
      <c r="DBK503" s="59"/>
      <c r="DBL503" s="59"/>
      <c r="DBM503" s="59"/>
      <c r="DBN503" s="59"/>
      <c r="DBO503" s="59"/>
      <c r="DBP503" s="59"/>
      <c r="DBQ503" s="59"/>
      <c r="DBR503" s="59"/>
      <c r="DBS503" s="59"/>
      <c r="DBT503" s="59"/>
      <c r="DBU503" s="59"/>
      <c r="DBV503" s="59"/>
      <c r="DBW503" s="59"/>
      <c r="DBX503" s="59"/>
      <c r="DBY503" s="59"/>
      <c r="DBZ503" s="59"/>
      <c r="DCA503" s="59"/>
      <c r="DCB503" s="59"/>
      <c r="DCC503" s="59"/>
      <c r="DCD503" s="59"/>
      <c r="DCE503" s="59"/>
      <c r="DCF503" s="59"/>
      <c r="DCG503" s="59"/>
      <c r="DCH503" s="59"/>
      <c r="DCI503" s="59"/>
      <c r="DCJ503" s="59"/>
      <c r="DCK503" s="59"/>
      <c r="DCL503" s="59"/>
      <c r="DCM503" s="59"/>
      <c r="DCN503" s="59"/>
      <c r="DCO503" s="59"/>
      <c r="DCP503" s="59"/>
      <c r="DCQ503" s="59"/>
      <c r="DCR503" s="59"/>
      <c r="DCS503" s="59"/>
      <c r="DCT503" s="59"/>
      <c r="DCU503" s="59"/>
      <c r="DCV503" s="59"/>
      <c r="DCW503" s="59"/>
      <c r="DCX503" s="59"/>
      <c r="DCY503" s="59"/>
      <c r="DCZ503" s="59"/>
      <c r="DDA503" s="59"/>
      <c r="DDB503" s="59"/>
      <c r="DDC503" s="59"/>
      <c r="DDD503" s="59"/>
      <c r="DDE503" s="59"/>
      <c r="DDF503" s="59"/>
      <c r="DDG503" s="59"/>
      <c r="DDH503" s="59"/>
      <c r="DDI503" s="59"/>
      <c r="DDJ503" s="59"/>
      <c r="DDK503" s="59"/>
      <c r="DDL503" s="59"/>
      <c r="DDM503" s="59"/>
      <c r="DDN503" s="59"/>
      <c r="DDO503" s="59"/>
      <c r="DDP503" s="59"/>
      <c r="DDQ503" s="59"/>
      <c r="DDR503" s="59"/>
      <c r="DDS503" s="59"/>
      <c r="DDT503" s="59"/>
      <c r="DDU503" s="59"/>
      <c r="DDV503" s="59"/>
      <c r="DDW503" s="59"/>
      <c r="DDX503" s="59"/>
      <c r="DDY503" s="59"/>
      <c r="DDZ503" s="59"/>
      <c r="DEA503" s="59"/>
      <c r="DEB503" s="59"/>
      <c r="DEC503" s="59"/>
      <c r="DED503" s="59"/>
      <c r="DEE503" s="59"/>
      <c r="DEF503" s="59"/>
      <c r="DEG503" s="59"/>
      <c r="DEH503" s="59"/>
      <c r="DEI503" s="59"/>
      <c r="DEJ503" s="59"/>
      <c r="DEK503" s="59"/>
      <c r="DEL503" s="59"/>
      <c r="DEM503" s="59"/>
      <c r="DEN503" s="59"/>
      <c r="DEO503" s="59"/>
      <c r="DEP503" s="59"/>
      <c r="DEQ503" s="59"/>
      <c r="DER503" s="59"/>
      <c r="DES503" s="59"/>
      <c r="DET503" s="59"/>
      <c r="DEU503" s="59"/>
      <c r="DEV503" s="59"/>
      <c r="DEW503" s="59"/>
      <c r="DEX503" s="59"/>
      <c r="DEY503" s="59"/>
      <c r="DEZ503" s="59"/>
      <c r="DFA503" s="59"/>
      <c r="DFB503" s="59"/>
      <c r="DFC503" s="59"/>
      <c r="DFD503" s="59"/>
      <c r="DFE503" s="59"/>
      <c r="DFF503" s="59"/>
      <c r="DFG503" s="59"/>
      <c r="DFH503" s="59"/>
      <c r="DFI503" s="59"/>
      <c r="DFJ503" s="59"/>
      <c r="DFK503" s="59"/>
      <c r="DFL503" s="59"/>
      <c r="DFM503" s="59"/>
      <c r="DFN503" s="59"/>
      <c r="DFO503" s="59"/>
      <c r="DFP503" s="59"/>
      <c r="DFQ503" s="59"/>
      <c r="DFR503" s="59"/>
      <c r="DFS503" s="59"/>
      <c r="DFT503" s="59"/>
      <c r="DFU503" s="59"/>
      <c r="DFV503" s="59"/>
      <c r="DFW503" s="59"/>
      <c r="DFX503" s="59"/>
      <c r="DFY503" s="59"/>
      <c r="DFZ503" s="59"/>
      <c r="DGA503" s="59"/>
      <c r="DGB503" s="59"/>
      <c r="DGC503" s="59"/>
      <c r="DGD503" s="59"/>
      <c r="DGE503" s="59"/>
      <c r="DGF503" s="59"/>
      <c r="DGG503" s="59"/>
      <c r="DGH503" s="59"/>
      <c r="DGI503" s="59"/>
      <c r="DGJ503" s="59"/>
      <c r="DGK503" s="59"/>
      <c r="DGL503" s="59"/>
      <c r="DGM503" s="59"/>
      <c r="DGN503" s="59"/>
      <c r="DGO503" s="59"/>
      <c r="DGP503" s="59"/>
      <c r="DGQ503" s="59"/>
      <c r="DGR503" s="59"/>
      <c r="DGS503" s="59"/>
      <c r="DGT503" s="59"/>
      <c r="DGU503" s="59"/>
      <c r="DGV503" s="59"/>
      <c r="DGW503" s="59"/>
      <c r="DGX503" s="59"/>
      <c r="DGY503" s="59"/>
      <c r="DGZ503" s="59"/>
      <c r="DHA503" s="59"/>
      <c r="DHB503" s="59"/>
      <c r="DHC503" s="59"/>
      <c r="DHD503" s="59"/>
      <c r="DHE503" s="59"/>
      <c r="DHF503" s="59"/>
      <c r="DHG503" s="59"/>
      <c r="DHH503" s="59"/>
      <c r="DHI503" s="59"/>
      <c r="DHJ503" s="59"/>
      <c r="DHK503" s="59"/>
      <c r="DHL503" s="59"/>
      <c r="DHM503" s="59"/>
      <c r="DHN503" s="59"/>
      <c r="DHO503" s="59"/>
      <c r="DHP503" s="59"/>
      <c r="DHQ503" s="59"/>
      <c r="DHR503" s="59"/>
      <c r="DHS503" s="59"/>
      <c r="DHT503" s="59"/>
      <c r="DHU503" s="59"/>
      <c r="DHV503" s="59"/>
      <c r="DHW503" s="59"/>
      <c r="DHX503" s="59"/>
      <c r="DHY503" s="59"/>
      <c r="DHZ503" s="59"/>
      <c r="DIA503" s="59"/>
      <c r="DIB503" s="59"/>
      <c r="DIC503" s="59"/>
      <c r="DID503" s="59"/>
      <c r="DIE503" s="59"/>
      <c r="DIF503" s="59"/>
      <c r="DIG503" s="59"/>
      <c r="DIH503" s="59"/>
      <c r="DII503" s="59"/>
      <c r="DIJ503" s="59"/>
      <c r="DIK503" s="59"/>
      <c r="DIL503" s="59"/>
      <c r="DIM503" s="59"/>
      <c r="DIN503" s="59"/>
      <c r="DIO503" s="59"/>
      <c r="DIP503" s="59"/>
      <c r="DIQ503" s="59"/>
      <c r="DIR503" s="59"/>
      <c r="DIS503" s="59"/>
      <c r="DIT503" s="59"/>
      <c r="DIU503" s="59"/>
      <c r="DIV503" s="59"/>
      <c r="DIW503" s="59"/>
      <c r="DIX503" s="59"/>
      <c r="DIY503" s="59"/>
      <c r="DIZ503" s="59"/>
      <c r="DJA503" s="59"/>
      <c r="DJB503" s="59"/>
      <c r="DJC503" s="59"/>
      <c r="DJD503" s="59"/>
      <c r="DJE503" s="59"/>
      <c r="DJF503" s="59"/>
      <c r="DJG503" s="59"/>
      <c r="DJH503" s="59"/>
      <c r="DJI503" s="59"/>
      <c r="DJJ503" s="59"/>
      <c r="DJK503" s="59"/>
      <c r="DJL503" s="59"/>
      <c r="DJM503" s="59"/>
      <c r="DJN503" s="59"/>
      <c r="DJO503" s="59"/>
      <c r="DJP503" s="59"/>
      <c r="DJQ503" s="59"/>
      <c r="DJR503" s="59"/>
      <c r="DJS503" s="59"/>
      <c r="DJT503" s="59"/>
      <c r="DJU503" s="59"/>
      <c r="DJV503" s="59"/>
      <c r="DJW503" s="59"/>
      <c r="DJX503" s="59"/>
      <c r="DJY503" s="59"/>
      <c r="DJZ503" s="59"/>
      <c r="DKA503" s="59"/>
      <c r="DKB503" s="59"/>
      <c r="DKC503" s="59"/>
      <c r="DKD503" s="59"/>
      <c r="DKE503" s="59"/>
      <c r="DKF503" s="59"/>
      <c r="DKG503" s="59"/>
      <c r="DKH503" s="59"/>
      <c r="DKI503" s="59"/>
      <c r="DKJ503" s="59"/>
      <c r="DKK503" s="59"/>
      <c r="DKL503" s="59"/>
      <c r="DKM503" s="59"/>
      <c r="DKN503" s="59"/>
      <c r="DKO503" s="59"/>
      <c r="DKP503" s="59"/>
      <c r="DKQ503" s="59"/>
      <c r="DKR503" s="59"/>
      <c r="DKS503" s="59"/>
      <c r="DKT503" s="59"/>
      <c r="DKU503" s="59"/>
      <c r="DKV503" s="59"/>
      <c r="DKW503" s="59"/>
      <c r="DKX503" s="59"/>
      <c r="DKY503" s="59"/>
      <c r="DKZ503" s="59"/>
      <c r="DLA503" s="59"/>
      <c r="DLB503" s="59"/>
      <c r="DLC503" s="59"/>
      <c r="DLD503" s="59"/>
      <c r="DLE503" s="59"/>
      <c r="DLF503" s="59"/>
      <c r="DLG503" s="59"/>
      <c r="DLH503" s="59"/>
      <c r="DLI503" s="59"/>
      <c r="DLJ503" s="59"/>
      <c r="DLK503" s="59"/>
      <c r="DLL503" s="59"/>
      <c r="DLM503" s="59"/>
      <c r="DLN503" s="59"/>
      <c r="DLO503" s="59"/>
      <c r="DLP503" s="59"/>
      <c r="DLQ503" s="59"/>
      <c r="DLR503" s="59"/>
      <c r="DLS503" s="59"/>
      <c r="DLT503" s="59"/>
      <c r="DLU503" s="59"/>
      <c r="DLV503" s="59"/>
      <c r="DLW503" s="59"/>
      <c r="DLX503" s="59"/>
      <c r="DLY503" s="59"/>
      <c r="DLZ503" s="59"/>
      <c r="DMA503" s="59"/>
      <c r="DMB503" s="59"/>
      <c r="DMC503" s="59"/>
      <c r="DMD503" s="59"/>
      <c r="DME503" s="59"/>
      <c r="DMF503" s="59"/>
      <c r="DMG503" s="59"/>
      <c r="DMH503" s="59"/>
      <c r="DMI503" s="59"/>
      <c r="DMJ503" s="59"/>
      <c r="DMK503" s="59"/>
      <c r="DML503" s="59"/>
      <c r="DMM503" s="59"/>
      <c r="DMN503" s="59"/>
      <c r="DMO503" s="59"/>
      <c r="DMP503" s="59"/>
      <c r="DMQ503" s="59"/>
      <c r="DMR503" s="59"/>
      <c r="DMS503" s="59"/>
      <c r="DMT503" s="59"/>
      <c r="DMU503" s="59"/>
      <c r="DMV503" s="59"/>
      <c r="DMW503" s="59"/>
      <c r="DMX503" s="59"/>
      <c r="DMY503" s="59"/>
      <c r="DMZ503" s="59"/>
      <c r="DNA503" s="59"/>
      <c r="DNB503" s="59"/>
      <c r="DNC503" s="59"/>
      <c r="DND503" s="59"/>
      <c r="DNE503" s="59"/>
      <c r="DNF503" s="59"/>
      <c r="DNG503" s="59"/>
      <c r="DNH503" s="59"/>
      <c r="DNI503" s="59"/>
      <c r="DNJ503" s="59"/>
      <c r="DNK503" s="59"/>
      <c r="DNL503" s="59"/>
      <c r="DNM503" s="59"/>
      <c r="DNN503" s="59"/>
      <c r="DNO503" s="59"/>
      <c r="DNP503" s="59"/>
      <c r="DNQ503" s="59"/>
      <c r="DNR503" s="59"/>
      <c r="DNS503" s="59"/>
      <c r="DNT503" s="59"/>
      <c r="DNU503" s="59"/>
      <c r="DNV503" s="59"/>
      <c r="DNW503" s="59"/>
      <c r="DNX503" s="59"/>
      <c r="DNY503" s="59"/>
      <c r="DNZ503" s="59"/>
      <c r="DOA503" s="59"/>
      <c r="DOB503" s="59"/>
      <c r="DOC503" s="59"/>
      <c r="DOD503" s="59"/>
      <c r="DOE503" s="59"/>
      <c r="DOF503" s="59"/>
      <c r="DOG503" s="59"/>
      <c r="DOH503" s="59"/>
      <c r="DOI503" s="59"/>
      <c r="DOJ503" s="59"/>
      <c r="DOK503" s="59"/>
      <c r="DOL503" s="59"/>
      <c r="DOM503" s="59"/>
      <c r="DON503" s="59"/>
      <c r="DOO503" s="59"/>
      <c r="DOP503" s="59"/>
      <c r="DOQ503" s="59"/>
      <c r="DOR503" s="59"/>
      <c r="DOS503" s="59"/>
      <c r="DOT503" s="59"/>
      <c r="DOU503" s="59"/>
      <c r="DOV503" s="59"/>
      <c r="DOW503" s="59"/>
      <c r="DOX503" s="59"/>
      <c r="DOY503" s="59"/>
      <c r="DOZ503" s="59"/>
      <c r="DPA503" s="59"/>
      <c r="DPB503" s="59"/>
      <c r="DPC503" s="59"/>
      <c r="DPD503" s="59"/>
      <c r="DPE503" s="59"/>
      <c r="DPF503" s="59"/>
      <c r="DPG503" s="59"/>
      <c r="DPH503" s="59"/>
      <c r="DPI503" s="59"/>
      <c r="DPJ503" s="59"/>
      <c r="DPK503" s="59"/>
      <c r="DPL503" s="59"/>
      <c r="DPM503" s="59"/>
      <c r="DPN503" s="59"/>
      <c r="DPO503" s="59"/>
      <c r="DPP503" s="59"/>
      <c r="DPQ503" s="59"/>
      <c r="DPR503" s="59"/>
      <c r="DPS503" s="59"/>
      <c r="DPT503" s="59"/>
      <c r="DPU503" s="59"/>
      <c r="DPV503" s="59"/>
      <c r="DPW503" s="59"/>
      <c r="DPX503" s="59"/>
      <c r="DPY503" s="59"/>
      <c r="DPZ503" s="59"/>
      <c r="DQA503" s="59"/>
      <c r="DQB503" s="59"/>
      <c r="DQC503" s="59"/>
      <c r="DQD503" s="59"/>
      <c r="DQE503" s="59"/>
      <c r="DQF503" s="59"/>
      <c r="DQG503" s="59"/>
      <c r="DQH503" s="59"/>
      <c r="DQI503" s="59"/>
      <c r="DQJ503" s="59"/>
      <c r="DQK503" s="59"/>
      <c r="DQL503" s="59"/>
      <c r="DQM503" s="59"/>
      <c r="DQN503" s="59"/>
      <c r="DQO503" s="59"/>
      <c r="DQP503" s="59"/>
      <c r="DQQ503" s="59"/>
      <c r="DQR503" s="59"/>
      <c r="DQS503" s="59"/>
      <c r="DQT503" s="59"/>
      <c r="DQU503" s="59"/>
      <c r="DQV503" s="59"/>
      <c r="DQW503" s="59"/>
      <c r="DQX503" s="59"/>
      <c r="DQY503" s="59"/>
      <c r="DQZ503" s="59"/>
      <c r="DRA503" s="59"/>
      <c r="DRB503" s="59"/>
      <c r="DRC503" s="59"/>
      <c r="DRD503" s="59"/>
      <c r="DRE503" s="59"/>
      <c r="DRF503" s="59"/>
      <c r="DRG503" s="59"/>
      <c r="DRH503" s="59"/>
      <c r="DRI503" s="59"/>
      <c r="DRJ503" s="59"/>
      <c r="DRK503" s="59"/>
      <c r="DRL503" s="59"/>
      <c r="DRM503" s="59"/>
      <c r="DRN503" s="59"/>
      <c r="DRO503" s="59"/>
      <c r="DRP503" s="59"/>
      <c r="DRQ503" s="59"/>
      <c r="DRR503" s="59"/>
      <c r="DRS503" s="59"/>
      <c r="DRT503" s="59"/>
      <c r="DRU503" s="59"/>
      <c r="DRV503" s="59"/>
      <c r="DRW503" s="59"/>
      <c r="DRX503" s="59"/>
      <c r="DRY503" s="59"/>
      <c r="DRZ503" s="59"/>
      <c r="DSA503" s="59"/>
      <c r="DSB503" s="59"/>
      <c r="DSC503" s="59"/>
      <c r="DSD503" s="59"/>
      <c r="DSE503" s="59"/>
      <c r="DSF503" s="59"/>
      <c r="DSG503" s="59"/>
      <c r="DSH503" s="59"/>
      <c r="DSI503" s="59"/>
      <c r="DSJ503" s="59"/>
      <c r="DSK503" s="59"/>
      <c r="DSL503" s="59"/>
      <c r="DSM503" s="59"/>
      <c r="DSN503" s="59"/>
      <c r="DSO503" s="59"/>
      <c r="DSP503" s="59"/>
      <c r="DSQ503" s="59"/>
      <c r="DSR503" s="59"/>
      <c r="DSS503" s="59"/>
      <c r="DST503" s="59"/>
      <c r="DSU503" s="59"/>
      <c r="DSV503" s="59"/>
      <c r="DSW503" s="59"/>
      <c r="DSX503" s="59"/>
      <c r="DSY503" s="59"/>
      <c r="DSZ503" s="59"/>
      <c r="DTA503" s="59"/>
      <c r="DTB503" s="59"/>
      <c r="DTC503" s="59"/>
      <c r="DTD503" s="59"/>
      <c r="DTE503" s="59"/>
      <c r="DTF503" s="59"/>
      <c r="DTG503" s="59"/>
      <c r="DTH503" s="59"/>
      <c r="DTI503" s="59"/>
      <c r="DTJ503" s="59"/>
      <c r="DTK503" s="59"/>
      <c r="DTL503" s="59"/>
      <c r="DTM503" s="59"/>
      <c r="DTN503" s="59"/>
      <c r="DTO503" s="59"/>
      <c r="DTP503" s="59"/>
      <c r="DTQ503" s="59"/>
      <c r="DTR503" s="59"/>
      <c r="DTS503" s="59"/>
      <c r="DTT503" s="59"/>
      <c r="DTU503" s="59"/>
      <c r="DTV503" s="59"/>
      <c r="DTW503" s="59"/>
      <c r="DTX503" s="59"/>
      <c r="DTY503" s="59"/>
      <c r="DTZ503" s="59"/>
      <c r="DUA503" s="59"/>
      <c r="DUB503" s="59"/>
      <c r="DUC503" s="59"/>
      <c r="DUD503" s="59"/>
      <c r="DUE503" s="59"/>
      <c r="DUF503" s="59"/>
      <c r="DUG503" s="59"/>
      <c r="DUH503" s="59"/>
      <c r="DUI503" s="59"/>
      <c r="DUJ503" s="59"/>
      <c r="DUK503" s="59"/>
      <c r="DUL503" s="59"/>
      <c r="DUM503" s="59"/>
      <c r="DUN503" s="59"/>
      <c r="DUO503" s="59"/>
      <c r="DUP503" s="59"/>
      <c r="DUQ503" s="59"/>
      <c r="DUR503" s="59"/>
      <c r="DUS503" s="59"/>
      <c r="DUT503" s="59"/>
      <c r="DUU503" s="59"/>
      <c r="DUV503" s="59"/>
      <c r="DUW503" s="59"/>
      <c r="DUX503" s="59"/>
      <c r="DUY503" s="59"/>
      <c r="DUZ503" s="59"/>
      <c r="DVA503" s="59"/>
      <c r="DVB503" s="59"/>
      <c r="DVC503" s="59"/>
      <c r="DVD503" s="59"/>
      <c r="DVE503" s="59"/>
      <c r="DVF503" s="59"/>
      <c r="DVG503" s="59"/>
      <c r="DVH503" s="59"/>
      <c r="DVI503" s="59"/>
      <c r="DVJ503" s="59"/>
      <c r="DVK503" s="59"/>
      <c r="DVL503" s="59"/>
      <c r="DVM503" s="59"/>
      <c r="DVN503" s="59"/>
      <c r="DVO503" s="59"/>
      <c r="DVP503" s="59"/>
      <c r="DVQ503" s="59"/>
      <c r="DVR503" s="59"/>
      <c r="DVS503" s="59"/>
      <c r="DVT503" s="59"/>
      <c r="DVU503" s="59"/>
      <c r="DVV503" s="59"/>
      <c r="DVW503" s="59"/>
      <c r="DVX503" s="59"/>
      <c r="DVY503" s="59"/>
      <c r="DVZ503" s="59"/>
      <c r="DWA503" s="59"/>
      <c r="DWB503" s="59"/>
      <c r="DWC503" s="59"/>
      <c r="DWD503" s="59"/>
      <c r="DWE503" s="59"/>
      <c r="DWF503" s="59"/>
      <c r="DWG503" s="59"/>
      <c r="DWH503" s="59"/>
      <c r="DWI503" s="59"/>
      <c r="DWJ503" s="59"/>
      <c r="DWK503" s="59"/>
      <c r="DWL503" s="59"/>
      <c r="DWM503" s="59"/>
      <c r="DWN503" s="59"/>
      <c r="DWO503" s="59"/>
      <c r="DWP503" s="59"/>
      <c r="DWQ503" s="59"/>
      <c r="DWR503" s="59"/>
      <c r="DWS503" s="59"/>
      <c r="DWT503" s="59"/>
      <c r="DWU503" s="59"/>
      <c r="DWV503" s="59"/>
      <c r="DWW503" s="59"/>
      <c r="DWX503" s="59"/>
      <c r="DWY503" s="59"/>
      <c r="DWZ503" s="59"/>
      <c r="DXA503" s="59"/>
      <c r="DXB503" s="59"/>
      <c r="DXC503" s="59"/>
      <c r="DXD503" s="59"/>
      <c r="DXE503" s="59"/>
      <c r="DXF503" s="59"/>
      <c r="DXG503" s="59"/>
      <c r="DXH503" s="59"/>
      <c r="DXI503" s="59"/>
      <c r="DXJ503" s="59"/>
      <c r="DXK503" s="59"/>
      <c r="DXL503" s="59"/>
      <c r="DXM503" s="59"/>
      <c r="DXN503" s="59"/>
      <c r="DXO503" s="59"/>
      <c r="DXP503" s="59"/>
      <c r="DXQ503" s="59"/>
      <c r="DXR503" s="59"/>
      <c r="DXS503" s="59"/>
      <c r="DXT503" s="59"/>
      <c r="DXU503" s="59"/>
      <c r="DXV503" s="59"/>
      <c r="DXW503" s="59"/>
      <c r="DXX503" s="59"/>
      <c r="DXY503" s="59"/>
      <c r="DXZ503" s="59"/>
      <c r="DYA503" s="59"/>
      <c r="DYB503" s="59"/>
      <c r="DYC503" s="59"/>
      <c r="DYD503" s="59"/>
      <c r="DYE503" s="59"/>
      <c r="DYF503" s="59"/>
      <c r="DYG503" s="59"/>
      <c r="DYH503" s="59"/>
      <c r="DYI503" s="59"/>
      <c r="DYJ503" s="59"/>
      <c r="DYK503" s="59"/>
      <c r="DYL503" s="59"/>
      <c r="DYM503" s="59"/>
      <c r="DYN503" s="59"/>
      <c r="DYO503" s="59"/>
      <c r="DYP503" s="59"/>
      <c r="DYQ503" s="59"/>
      <c r="DYR503" s="59"/>
      <c r="DYS503" s="59"/>
      <c r="DYT503" s="59"/>
      <c r="DYU503" s="59"/>
      <c r="DYV503" s="59"/>
      <c r="DYW503" s="59"/>
      <c r="DYX503" s="59"/>
      <c r="DYY503" s="59"/>
      <c r="DYZ503" s="59"/>
      <c r="DZA503" s="59"/>
      <c r="DZB503" s="59"/>
      <c r="DZC503" s="59"/>
      <c r="DZD503" s="59"/>
      <c r="DZE503" s="59"/>
      <c r="DZF503" s="59"/>
      <c r="DZG503" s="59"/>
      <c r="DZH503" s="59"/>
      <c r="DZI503" s="59"/>
      <c r="DZJ503" s="59"/>
      <c r="DZK503" s="59"/>
      <c r="DZL503" s="59"/>
      <c r="DZM503" s="59"/>
      <c r="DZN503" s="59"/>
      <c r="DZO503" s="59"/>
      <c r="DZP503" s="59"/>
      <c r="DZQ503" s="59"/>
      <c r="DZR503" s="59"/>
      <c r="DZS503" s="59"/>
      <c r="DZT503" s="59"/>
      <c r="DZU503" s="59"/>
      <c r="DZV503" s="59"/>
      <c r="DZW503" s="59"/>
      <c r="DZX503" s="59"/>
      <c r="DZY503" s="59"/>
      <c r="DZZ503" s="59"/>
      <c r="EAA503" s="59"/>
      <c r="EAB503" s="59"/>
      <c r="EAC503" s="59"/>
      <c r="EAD503" s="59"/>
      <c r="EAE503" s="59"/>
      <c r="EAF503" s="59"/>
      <c r="EAG503" s="59"/>
      <c r="EAH503" s="59"/>
      <c r="EAI503" s="59"/>
      <c r="EAJ503" s="59"/>
      <c r="EAK503" s="59"/>
      <c r="EAL503" s="59"/>
      <c r="EAM503" s="59"/>
      <c r="EAN503" s="59"/>
      <c r="EAO503" s="59"/>
      <c r="EAP503" s="59"/>
      <c r="EAQ503" s="59"/>
      <c r="EAR503" s="59"/>
      <c r="EAS503" s="59"/>
      <c r="EAT503" s="59"/>
      <c r="EAU503" s="59"/>
      <c r="EAV503" s="59"/>
      <c r="EAW503" s="59"/>
      <c r="EAX503" s="59"/>
      <c r="EAY503" s="59"/>
      <c r="EAZ503" s="59"/>
      <c r="EBA503" s="59"/>
      <c r="EBB503" s="59"/>
      <c r="EBC503" s="59"/>
      <c r="EBD503" s="59"/>
      <c r="EBE503" s="59"/>
      <c r="EBF503" s="59"/>
      <c r="EBG503" s="59"/>
      <c r="EBH503" s="59"/>
      <c r="EBI503" s="59"/>
      <c r="EBJ503" s="59"/>
      <c r="EBK503" s="59"/>
      <c r="EBL503" s="59"/>
      <c r="EBM503" s="59"/>
      <c r="EBN503" s="59"/>
      <c r="EBO503" s="59"/>
      <c r="EBP503" s="59"/>
      <c r="EBQ503" s="59"/>
      <c r="EBR503" s="59"/>
      <c r="EBS503" s="59"/>
      <c r="EBT503" s="59"/>
      <c r="EBU503" s="59"/>
      <c r="EBV503" s="59"/>
      <c r="EBW503" s="59"/>
      <c r="EBX503" s="59"/>
      <c r="EBY503" s="59"/>
      <c r="EBZ503" s="59"/>
      <c r="ECA503" s="59"/>
      <c r="ECB503" s="59"/>
      <c r="ECC503" s="59"/>
      <c r="ECD503" s="59"/>
      <c r="ECE503" s="59"/>
      <c r="ECF503" s="59"/>
      <c r="ECG503" s="59"/>
      <c r="ECH503" s="59"/>
      <c r="ECI503" s="59"/>
      <c r="ECJ503" s="59"/>
      <c r="ECK503" s="59"/>
      <c r="ECL503" s="59"/>
      <c r="ECM503" s="59"/>
      <c r="ECN503" s="59"/>
      <c r="ECO503" s="59"/>
      <c r="ECP503" s="59"/>
      <c r="ECQ503" s="59"/>
      <c r="ECR503" s="59"/>
      <c r="ECS503" s="59"/>
      <c r="ECT503" s="59"/>
      <c r="ECU503" s="59"/>
      <c r="ECV503" s="59"/>
      <c r="ECW503" s="59"/>
      <c r="ECX503" s="59"/>
      <c r="ECY503" s="59"/>
      <c r="ECZ503" s="59"/>
      <c r="EDA503" s="59"/>
      <c r="EDB503" s="59"/>
      <c r="EDC503" s="59"/>
      <c r="EDD503" s="59"/>
      <c r="EDE503" s="59"/>
      <c r="EDF503" s="59"/>
      <c r="EDG503" s="59"/>
      <c r="EDH503" s="59"/>
      <c r="EDI503" s="59"/>
      <c r="EDJ503" s="59"/>
      <c r="EDK503" s="59"/>
      <c r="EDL503" s="59"/>
      <c r="EDM503" s="59"/>
      <c r="EDN503" s="59"/>
      <c r="EDO503" s="59"/>
      <c r="EDP503" s="59"/>
      <c r="EDQ503" s="59"/>
      <c r="EDR503" s="59"/>
      <c r="EDS503" s="59"/>
      <c r="EDT503" s="59"/>
      <c r="EDU503" s="59"/>
      <c r="EDV503" s="59"/>
      <c r="EDW503" s="59"/>
      <c r="EDX503" s="59"/>
      <c r="EDY503" s="59"/>
      <c r="EDZ503" s="59"/>
      <c r="EEA503" s="59"/>
      <c r="EEB503" s="59"/>
      <c r="EEC503" s="59"/>
      <c r="EED503" s="59"/>
      <c r="EEE503" s="59"/>
      <c r="EEF503" s="59"/>
      <c r="EEG503" s="59"/>
      <c r="EEH503" s="59"/>
      <c r="EEI503" s="59"/>
      <c r="EEJ503" s="59"/>
      <c r="EEK503" s="59"/>
      <c r="EEL503" s="59"/>
      <c r="EEM503" s="59"/>
      <c r="EEN503" s="59"/>
      <c r="EEO503" s="59"/>
      <c r="EEP503" s="59"/>
      <c r="EEQ503" s="59"/>
      <c r="EER503" s="59"/>
      <c r="EES503" s="59"/>
      <c r="EET503" s="59"/>
      <c r="EEU503" s="59"/>
      <c r="EEV503" s="59"/>
      <c r="EEW503" s="59"/>
      <c r="EEX503" s="59"/>
      <c r="EEY503" s="59"/>
      <c r="EEZ503" s="59"/>
      <c r="EFA503" s="59"/>
      <c r="EFB503" s="59"/>
      <c r="EFC503" s="59"/>
      <c r="EFD503" s="59"/>
      <c r="EFE503" s="59"/>
      <c r="EFF503" s="59"/>
      <c r="EFG503" s="59"/>
      <c r="EFH503" s="59"/>
      <c r="EFI503" s="59"/>
      <c r="EFJ503" s="59"/>
      <c r="EFK503" s="59"/>
      <c r="EFL503" s="59"/>
      <c r="EFM503" s="59"/>
      <c r="EFN503" s="59"/>
      <c r="EFO503" s="59"/>
      <c r="EFP503" s="59"/>
      <c r="EFQ503" s="59"/>
      <c r="EFR503" s="59"/>
      <c r="EFS503" s="59"/>
      <c r="EFT503" s="59"/>
      <c r="EFU503" s="59"/>
      <c r="EFV503" s="59"/>
      <c r="EFW503" s="59"/>
      <c r="EFX503" s="59"/>
      <c r="EFY503" s="59"/>
      <c r="EFZ503" s="59"/>
      <c r="EGA503" s="59"/>
      <c r="EGB503" s="59"/>
      <c r="EGC503" s="59"/>
      <c r="EGD503" s="59"/>
      <c r="EGE503" s="59"/>
      <c r="EGF503" s="59"/>
      <c r="EGG503" s="59"/>
      <c r="EGH503" s="59"/>
      <c r="EGI503" s="59"/>
      <c r="EGJ503" s="59"/>
      <c r="EGK503" s="59"/>
      <c r="EGL503" s="59"/>
      <c r="EGM503" s="59"/>
      <c r="EGN503" s="59"/>
      <c r="EGO503" s="59"/>
      <c r="EGP503" s="59"/>
      <c r="EGQ503" s="59"/>
      <c r="EGR503" s="59"/>
      <c r="EGS503" s="59"/>
      <c r="EGT503" s="59"/>
      <c r="EGU503" s="59"/>
      <c r="EGV503" s="59"/>
      <c r="EGW503" s="59"/>
      <c r="EGX503" s="59"/>
      <c r="EGY503" s="59"/>
      <c r="EGZ503" s="59"/>
      <c r="EHA503" s="59"/>
      <c r="EHB503" s="59"/>
      <c r="EHC503" s="59"/>
      <c r="EHD503" s="59"/>
      <c r="EHE503" s="59"/>
      <c r="EHF503" s="59"/>
      <c r="EHG503" s="59"/>
      <c r="EHH503" s="59"/>
      <c r="EHI503" s="59"/>
      <c r="EHJ503" s="59"/>
      <c r="EHK503" s="59"/>
      <c r="EHL503" s="59"/>
      <c r="EHM503" s="59"/>
      <c r="EHN503" s="59"/>
      <c r="EHO503" s="59"/>
      <c r="EHP503" s="59"/>
      <c r="EHQ503" s="59"/>
      <c r="EHR503" s="59"/>
      <c r="EHS503" s="59"/>
      <c r="EHT503" s="59"/>
      <c r="EHU503" s="59"/>
      <c r="EHV503" s="59"/>
      <c r="EHW503" s="59"/>
      <c r="EHX503" s="59"/>
      <c r="EHY503" s="59"/>
      <c r="EHZ503" s="59"/>
      <c r="EIA503" s="59"/>
      <c r="EIB503" s="59"/>
      <c r="EIC503" s="59"/>
      <c r="EID503" s="59"/>
      <c r="EIE503" s="59"/>
      <c r="EIF503" s="59"/>
      <c r="EIG503" s="59"/>
      <c r="EIH503" s="59"/>
      <c r="EII503" s="59"/>
      <c r="EIJ503" s="59"/>
      <c r="EIK503" s="59"/>
      <c r="EIL503" s="59"/>
      <c r="EIM503" s="59"/>
      <c r="EIN503" s="59"/>
      <c r="EIO503" s="59"/>
      <c r="EIP503" s="59"/>
      <c r="EIQ503" s="59"/>
      <c r="EIR503" s="59"/>
      <c r="EIS503" s="59"/>
      <c r="EIT503" s="59"/>
      <c r="EIU503" s="59"/>
      <c r="EIV503" s="59"/>
      <c r="EIW503" s="59"/>
      <c r="EIX503" s="59"/>
      <c r="EIY503" s="59"/>
      <c r="EIZ503" s="59"/>
      <c r="EJA503" s="59"/>
      <c r="EJB503" s="59"/>
      <c r="EJC503" s="59"/>
      <c r="EJD503" s="59"/>
      <c r="EJE503" s="59"/>
      <c r="EJF503" s="59"/>
      <c r="EJG503" s="59"/>
      <c r="EJH503" s="59"/>
      <c r="EJI503" s="59"/>
      <c r="EJJ503" s="59"/>
      <c r="EJK503" s="59"/>
      <c r="EJL503" s="59"/>
      <c r="EJM503" s="59"/>
      <c r="EJN503" s="59"/>
      <c r="EJO503" s="59"/>
      <c r="EJP503" s="59"/>
      <c r="EJQ503" s="59"/>
      <c r="EJR503" s="59"/>
      <c r="EJS503" s="59"/>
      <c r="EJT503" s="59"/>
      <c r="EJU503" s="59"/>
      <c r="EJV503" s="59"/>
      <c r="EJW503" s="59"/>
      <c r="EJX503" s="59"/>
      <c r="EJY503" s="59"/>
      <c r="EJZ503" s="59"/>
      <c r="EKA503" s="59"/>
      <c r="EKB503" s="59"/>
      <c r="EKC503" s="59"/>
      <c r="EKD503" s="59"/>
      <c r="EKE503" s="59"/>
      <c r="EKF503" s="59"/>
      <c r="EKG503" s="59"/>
      <c r="EKH503" s="59"/>
      <c r="EKI503" s="59"/>
      <c r="EKJ503" s="59"/>
      <c r="EKK503" s="59"/>
      <c r="EKL503" s="59"/>
      <c r="EKM503" s="59"/>
      <c r="EKN503" s="59"/>
      <c r="EKO503" s="59"/>
      <c r="EKP503" s="59"/>
      <c r="EKQ503" s="59"/>
      <c r="EKR503" s="59"/>
      <c r="EKS503" s="59"/>
      <c r="EKT503" s="59"/>
      <c r="EKU503" s="59"/>
      <c r="EKV503" s="59"/>
      <c r="EKW503" s="59"/>
      <c r="EKX503" s="59"/>
      <c r="EKY503" s="59"/>
      <c r="EKZ503" s="59"/>
      <c r="ELA503" s="59"/>
      <c r="ELB503" s="59"/>
      <c r="ELC503" s="59"/>
      <c r="ELD503" s="59"/>
      <c r="ELE503" s="59"/>
      <c r="ELF503" s="59"/>
      <c r="ELG503" s="59"/>
      <c r="ELH503" s="59"/>
      <c r="ELI503" s="59"/>
      <c r="ELJ503" s="59"/>
      <c r="ELK503" s="59"/>
      <c r="ELL503" s="59"/>
      <c r="ELM503" s="59"/>
      <c r="ELN503" s="59"/>
      <c r="ELO503" s="59"/>
      <c r="ELP503" s="59"/>
      <c r="ELQ503" s="59"/>
      <c r="ELR503" s="59"/>
      <c r="ELS503" s="59"/>
      <c r="ELT503" s="59"/>
      <c r="ELU503" s="59"/>
      <c r="ELV503" s="59"/>
      <c r="ELW503" s="59"/>
      <c r="ELX503" s="59"/>
      <c r="ELY503" s="59"/>
      <c r="ELZ503" s="59"/>
      <c r="EMA503" s="59"/>
      <c r="EMB503" s="59"/>
      <c r="EMC503" s="59"/>
      <c r="EMD503" s="59"/>
      <c r="EME503" s="59"/>
      <c r="EMF503" s="59"/>
      <c r="EMG503" s="59"/>
      <c r="EMH503" s="59"/>
      <c r="EMI503" s="59"/>
      <c r="EMJ503" s="59"/>
      <c r="EMK503" s="59"/>
      <c r="EML503" s="59"/>
      <c r="EMM503" s="59"/>
      <c r="EMN503" s="59"/>
      <c r="EMO503" s="59"/>
      <c r="EMP503" s="59"/>
      <c r="EMQ503" s="59"/>
      <c r="EMR503" s="59"/>
      <c r="EMS503" s="59"/>
      <c r="EMT503" s="59"/>
      <c r="EMU503" s="59"/>
      <c r="EMV503" s="59"/>
      <c r="EMW503" s="59"/>
      <c r="EMX503" s="59"/>
      <c r="EMY503" s="59"/>
      <c r="EMZ503" s="59"/>
      <c r="ENA503" s="59"/>
      <c r="ENB503" s="59"/>
      <c r="ENC503" s="59"/>
      <c r="END503" s="59"/>
      <c r="ENE503" s="59"/>
      <c r="ENF503" s="59"/>
      <c r="ENG503" s="59"/>
      <c r="ENH503" s="59"/>
      <c r="ENI503" s="59"/>
      <c r="ENJ503" s="59"/>
      <c r="ENK503" s="59"/>
      <c r="ENL503" s="59"/>
      <c r="ENM503" s="59"/>
      <c r="ENN503" s="59"/>
      <c r="ENO503" s="59"/>
      <c r="ENP503" s="59"/>
      <c r="ENQ503" s="59"/>
      <c r="ENR503" s="59"/>
      <c r="ENS503" s="59"/>
      <c r="ENT503" s="59"/>
      <c r="ENU503" s="59"/>
      <c r="ENV503" s="59"/>
      <c r="ENW503" s="59"/>
      <c r="ENX503" s="59"/>
      <c r="ENY503" s="59"/>
      <c r="ENZ503" s="59"/>
      <c r="EOA503" s="59"/>
      <c r="EOB503" s="59"/>
      <c r="EOC503" s="59"/>
      <c r="EOD503" s="59"/>
      <c r="EOE503" s="59"/>
      <c r="EOF503" s="59"/>
      <c r="EOG503" s="59"/>
      <c r="EOH503" s="59"/>
      <c r="EOI503" s="59"/>
      <c r="EOJ503" s="59"/>
      <c r="EOK503" s="59"/>
      <c r="EOL503" s="59"/>
      <c r="EOM503" s="59"/>
      <c r="EON503" s="59"/>
      <c r="EOO503" s="59"/>
      <c r="EOP503" s="59"/>
      <c r="EOQ503" s="59"/>
      <c r="EOR503" s="59"/>
      <c r="EOS503" s="59"/>
      <c r="EOT503" s="59"/>
      <c r="EOU503" s="59"/>
      <c r="EOV503" s="59"/>
      <c r="EOW503" s="59"/>
      <c r="EOX503" s="59"/>
      <c r="EOY503" s="59"/>
      <c r="EOZ503" s="59"/>
      <c r="EPA503" s="59"/>
      <c r="EPB503" s="59"/>
      <c r="EPC503" s="59"/>
      <c r="EPD503" s="59"/>
      <c r="EPE503" s="59"/>
      <c r="EPF503" s="59"/>
      <c r="EPG503" s="59"/>
      <c r="EPH503" s="59"/>
      <c r="EPI503" s="59"/>
      <c r="EPJ503" s="59"/>
      <c r="EPK503" s="59"/>
      <c r="EPL503" s="59"/>
      <c r="EPM503" s="59"/>
      <c r="EPN503" s="59"/>
      <c r="EPO503" s="59"/>
      <c r="EPP503" s="59"/>
      <c r="EPQ503" s="59"/>
      <c r="EPR503" s="59"/>
      <c r="EPS503" s="59"/>
      <c r="EPT503" s="59"/>
      <c r="EPU503" s="59"/>
      <c r="EPV503" s="59"/>
      <c r="EPW503" s="59"/>
      <c r="EPX503" s="59"/>
      <c r="EPY503" s="59"/>
      <c r="EPZ503" s="59"/>
      <c r="EQA503" s="59"/>
      <c r="EQB503" s="59"/>
      <c r="EQC503" s="59"/>
      <c r="EQD503" s="59"/>
      <c r="EQE503" s="59"/>
      <c r="EQF503" s="59"/>
      <c r="EQG503" s="59"/>
      <c r="EQH503" s="59"/>
      <c r="EQI503" s="59"/>
      <c r="EQJ503" s="59"/>
      <c r="EQK503" s="59"/>
      <c r="EQL503" s="59"/>
      <c r="EQM503" s="59"/>
      <c r="EQN503" s="59"/>
      <c r="EQO503" s="59"/>
      <c r="EQP503" s="59"/>
      <c r="EQQ503" s="59"/>
      <c r="EQR503" s="59"/>
      <c r="EQS503" s="59"/>
      <c r="EQT503" s="59"/>
      <c r="EQU503" s="59"/>
      <c r="EQV503" s="59"/>
      <c r="EQW503" s="59"/>
      <c r="EQX503" s="59"/>
      <c r="EQY503" s="59"/>
      <c r="EQZ503" s="59"/>
      <c r="ERA503" s="59"/>
      <c r="ERB503" s="59"/>
      <c r="ERC503" s="59"/>
      <c r="ERD503" s="59"/>
      <c r="ERE503" s="59"/>
      <c r="ERF503" s="59"/>
      <c r="ERG503" s="59"/>
      <c r="ERH503" s="59"/>
      <c r="ERI503" s="59"/>
      <c r="ERJ503" s="59"/>
      <c r="ERK503" s="59"/>
      <c r="ERL503" s="59"/>
      <c r="ERM503" s="59"/>
      <c r="ERN503" s="59"/>
      <c r="ERO503" s="59"/>
      <c r="ERP503" s="59"/>
      <c r="ERQ503" s="59"/>
      <c r="ERR503" s="59"/>
      <c r="ERS503" s="59"/>
      <c r="ERT503" s="59"/>
      <c r="ERU503" s="59"/>
      <c r="ERV503" s="59"/>
      <c r="ERW503" s="59"/>
      <c r="ERX503" s="59"/>
      <c r="ERY503" s="59"/>
      <c r="ERZ503" s="59"/>
      <c r="ESA503" s="59"/>
      <c r="ESB503" s="59"/>
      <c r="ESC503" s="59"/>
      <c r="ESD503" s="59"/>
      <c r="ESE503" s="59"/>
      <c r="ESF503" s="59"/>
      <c r="ESG503" s="59"/>
      <c r="ESH503" s="59"/>
      <c r="ESI503" s="59"/>
      <c r="ESJ503" s="59"/>
      <c r="ESK503" s="59"/>
      <c r="ESL503" s="59"/>
      <c r="ESM503" s="59"/>
      <c r="ESN503" s="59"/>
      <c r="ESO503" s="59"/>
      <c r="ESP503" s="59"/>
      <c r="ESQ503" s="59"/>
      <c r="ESR503" s="59"/>
      <c r="ESS503" s="59"/>
      <c r="EST503" s="59"/>
      <c r="ESU503" s="59"/>
      <c r="ESV503" s="59"/>
      <c r="ESW503" s="59"/>
      <c r="ESX503" s="59"/>
      <c r="ESY503" s="59"/>
      <c r="ESZ503" s="59"/>
      <c r="ETA503" s="59"/>
      <c r="ETB503" s="59"/>
      <c r="ETC503" s="59"/>
      <c r="ETD503" s="59"/>
      <c r="ETE503" s="59"/>
      <c r="ETF503" s="59"/>
      <c r="ETG503" s="59"/>
      <c r="ETH503" s="59"/>
      <c r="ETI503" s="59"/>
      <c r="ETJ503" s="59"/>
      <c r="ETK503" s="59"/>
      <c r="ETL503" s="59"/>
      <c r="ETM503" s="59"/>
      <c r="ETN503" s="59"/>
      <c r="ETO503" s="59"/>
      <c r="ETP503" s="59"/>
      <c r="ETQ503" s="59"/>
      <c r="ETR503" s="59"/>
      <c r="ETS503" s="59"/>
      <c r="ETT503" s="59"/>
      <c r="ETU503" s="59"/>
      <c r="ETV503" s="59"/>
      <c r="ETW503" s="59"/>
      <c r="ETX503" s="59"/>
      <c r="ETY503" s="59"/>
      <c r="ETZ503" s="59"/>
      <c r="EUA503" s="59"/>
      <c r="EUB503" s="59"/>
      <c r="EUC503" s="59"/>
      <c r="EUD503" s="59"/>
      <c r="EUE503" s="59"/>
      <c r="EUF503" s="59"/>
      <c r="EUG503" s="59"/>
      <c r="EUH503" s="59"/>
      <c r="EUI503" s="59"/>
      <c r="EUJ503" s="59"/>
      <c r="EUK503" s="59"/>
      <c r="EUL503" s="59"/>
      <c r="EUM503" s="59"/>
      <c r="EUN503" s="59"/>
      <c r="EUO503" s="59"/>
      <c r="EUP503" s="59"/>
      <c r="EUQ503" s="59"/>
      <c r="EUR503" s="59"/>
      <c r="EUS503" s="59"/>
      <c r="EUT503" s="59"/>
      <c r="EUU503" s="59"/>
      <c r="EUV503" s="59"/>
      <c r="EUW503" s="59"/>
      <c r="EUX503" s="59"/>
      <c r="EUY503" s="59"/>
      <c r="EUZ503" s="59"/>
      <c r="EVA503" s="59"/>
      <c r="EVB503" s="59"/>
      <c r="EVC503" s="59"/>
      <c r="EVD503" s="59"/>
      <c r="EVE503" s="59"/>
      <c r="EVF503" s="59"/>
      <c r="EVG503" s="59"/>
      <c r="EVH503" s="59"/>
      <c r="EVI503" s="59"/>
      <c r="EVJ503" s="59"/>
      <c r="EVK503" s="59"/>
      <c r="EVL503" s="59"/>
      <c r="EVM503" s="59"/>
      <c r="EVN503" s="59"/>
      <c r="EVO503" s="59"/>
      <c r="EVP503" s="59"/>
      <c r="EVQ503" s="59"/>
      <c r="EVR503" s="59"/>
      <c r="EVS503" s="59"/>
      <c r="EVT503" s="59"/>
      <c r="EVU503" s="59"/>
      <c r="EVV503" s="59"/>
      <c r="EVW503" s="59"/>
      <c r="EVX503" s="59"/>
      <c r="EVY503" s="59"/>
      <c r="EVZ503" s="59"/>
      <c r="EWA503" s="59"/>
      <c r="EWB503" s="59"/>
      <c r="EWC503" s="59"/>
      <c r="EWD503" s="59"/>
      <c r="EWE503" s="59"/>
      <c r="EWF503" s="59"/>
      <c r="EWG503" s="59"/>
      <c r="EWH503" s="59"/>
      <c r="EWI503" s="59"/>
      <c r="EWJ503" s="59"/>
      <c r="EWK503" s="59"/>
      <c r="EWL503" s="59"/>
      <c r="EWM503" s="59"/>
      <c r="EWN503" s="59"/>
      <c r="EWO503" s="59"/>
      <c r="EWP503" s="59"/>
      <c r="EWQ503" s="59"/>
      <c r="EWR503" s="59"/>
      <c r="EWS503" s="59"/>
      <c r="EWT503" s="59"/>
      <c r="EWU503" s="59"/>
      <c r="EWV503" s="59"/>
      <c r="EWW503" s="59"/>
      <c r="EWX503" s="59"/>
      <c r="EWY503" s="59"/>
      <c r="EWZ503" s="59"/>
      <c r="EXA503" s="59"/>
      <c r="EXB503" s="59"/>
      <c r="EXC503" s="59"/>
      <c r="EXD503" s="59"/>
      <c r="EXE503" s="59"/>
      <c r="EXF503" s="59"/>
      <c r="EXG503" s="59"/>
      <c r="EXH503" s="59"/>
      <c r="EXI503" s="59"/>
      <c r="EXJ503" s="59"/>
      <c r="EXK503" s="59"/>
      <c r="EXL503" s="59"/>
      <c r="EXM503" s="59"/>
      <c r="EXN503" s="59"/>
      <c r="EXO503" s="59"/>
      <c r="EXP503" s="59"/>
      <c r="EXQ503" s="59"/>
      <c r="EXR503" s="59"/>
      <c r="EXS503" s="59"/>
      <c r="EXT503" s="59"/>
      <c r="EXU503" s="59"/>
      <c r="EXV503" s="59"/>
      <c r="EXW503" s="59"/>
      <c r="EXX503" s="59"/>
      <c r="EXY503" s="59"/>
      <c r="EXZ503" s="59"/>
      <c r="EYA503" s="59"/>
      <c r="EYB503" s="59"/>
      <c r="EYC503" s="59"/>
      <c r="EYD503" s="59"/>
      <c r="EYE503" s="59"/>
      <c r="EYF503" s="59"/>
      <c r="EYG503" s="59"/>
      <c r="EYH503" s="59"/>
      <c r="EYI503" s="59"/>
      <c r="EYJ503" s="59"/>
      <c r="EYK503" s="59"/>
      <c r="EYL503" s="59"/>
      <c r="EYM503" s="59"/>
      <c r="EYN503" s="59"/>
      <c r="EYO503" s="59"/>
      <c r="EYP503" s="59"/>
      <c r="EYQ503" s="59"/>
      <c r="EYR503" s="59"/>
      <c r="EYS503" s="59"/>
      <c r="EYT503" s="59"/>
      <c r="EYU503" s="59"/>
      <c r="EYV503" s="59"/>
      <c r="EYW503" s="59"/>
      <c r="EYX503" s="59"/>
      <c r="EYY503" s="59"/>
      <c r="EYZ503" s="59"/>
      <c r="EZA503" s="59"/>
      <c r="EZB503" s="59"/>
      <c r="EZC503" s="59"/>
      <c r="EZD503" s="59"/>
      <c r="EZE503" s="59"/>
      <c r="EZF503" s="59"/>
      <c r="EZG503" s="59"/>
      <c r="EZH503" s="59"/>
      <c r="EZI503" s="59"/>
      <c r="EZJ503" s="59"/>
      <c r="EZK503" s="59"/>
      <c r="EZL503" s="59"/>
      <c r="EZM503" s="59"/>
      <c r="EZN503" s="59"/>
      <c r="EZO503" s="59"/>
      <c r="EZP503" s="59"/>
      <c r="EZQ503" s="59"/>
      <c r="EZR503" s="59"/>
      <c r="EZS503" s="59"/>
      <c r="EZT503" s="59"/>
      <c r="EZU503" s="59"/>
      <c r="EZV503" s="59"/>
      <c r="EZW503" s="59"/>
      <c r="EZX503" s="59"/>
      <c r="EZY503" s="59"/>
      <c r="EZZ503" s="59"/>
      <c r="FAA503" s="59"/>
      <c r="FAB503" s="59"/>
      <c r="FAC503" s="59"/>
      <c r="FAD503" s="59"/>
      <c r="FAE503" s="59"/>
      <c r="FAF503" s="59"/>
      <c r="FAG503" s="59"/>
      <c r="FAH503" s="59"/>
      <c r="FAI503" s="59"/>
      <c r="FAJ503" s="59"/>
      <c r="FAK503" s="59"/>
      <c r="FAL503" s="59"/>
      <c r="FAM503" s="59"/>
      <c r="FAN503" s="59"/>
      <c r="FAO503" s="59"/>
      <c r="FAP503" s="59"/>
      <c r="FAQ503" s="59"/>
      <c r="FAR503" s="59"/>
      <c r="FAS503" s="59"/>
      <c r="FAT503" s="59"/>
      <c r="FAU503" s="59"/>
      <c r="FAV503" s="59"/>
      <c r="FAW503" s="59"/>
      <c r="FAX503" s="59"/>
      <c r="FAY503" s="59"/>
      <c r="FAZ503" s="59"/>
      <c r="FBA503" s="59"/>
      <c r="FBB503" s="59"/>
      <c r="FBC503" s="59"/>
      <c r="FBD503" s="59"/>
      <c r="FBE503" s="59"/>
      <c r="FBF503" s="59"/>
      <c r="FBG503" s="59"/>
      <c r="FBH503" s="59"/>
      <c r="FBI503" s="59"/>
      <c r="FBJ503" s="59"/>
      <c r="FBK503" s="59"/>
      <c r="FBL503" s="59"/>
      <c r="FBM503" s="59"/>
      <c r="FBN503" s="59"/>
      <c r="FBO503" s="59"/>
      <c r="FBP503" s="59"/>
      <c r="FBQ503" s="59"/>
      <c r="FBR503" s="59"/>
      <c r="FBS503" s="59"/>
      <c r="FBT503" s="59"/>
      <c r="FBU503" s="59"/>
      <c r="FBV503" s="59"/>
      <c r="FBW503" s="59"/>
      <c r="FBX503" s="59"/>
      <c r="FBY503" s="59"/>
      <c r="FBZ503" s="59"/>
      <c r="FCA503" s="59"/>
      <c r="FCB503" s="59"/>
      <c r="FCC503" s="59"/>
      <c r="FCD503" s="59"/>
      <c r="FCE503" s="59"/>
      <c r="FCF503" s="59"/>
      <c r="FCG503" s="59"/>
      <c r="FCH503" s="59"/>
      <c r="FCI503" s="59"/>
      <c r="FCJ503" s="59"/>
      <c r="FCK503" s="59"/>
      <c r="FCL503" s="59"/>
      <c r="FCM503" s="59"/>
      <c r="FCN503" s="59"/>
      <c r="FCO503" s="59"/>
      <c r="FCP503" s="59"/>
      <c r="FCQ503" s="59"/>
      <c r="FCR503" s="59"/>
      <c r="FCS503" s="59"/>
      <c r="FCT503" s="59"/>
      <c r="FCU503" s="59"/>
      <c r="FCV503" s="59"/>
      <c r="FCW503" s="59"/>
      <c r="FCX503" s="59"/>
      <c r="FCY503" s="59"/>
      <c r="FCZ503" s="59"/>
      <c r="FDA503" s="59"/>
      <c r="FDB503" s="59"/>
      <c r="FDC503" s="59"/>
      <c r="FDD503" s="59"/>
      <c r="FDE503" s="59"/>
      <c r="FDF503" s="59"/>
      <c r="FDG503" s="59"/>
      <c r="FDH503" s="59"/>
      <c r="FDI503" s="59"/>
      <c r="FDJ503" s="59"/>
      <c r="FDK503" s="59"/>
      <c r="FDL503" s="59"/>
      <c r="FDM503" s="59"/>
      <c r="FDN503" s="59"/>
      <c r="FDO503" s="59"/>
      <c r="FDP503" s="59"/>
      <c r="FDQ503" s="59"/>
      <c r="FDR503" s="59"/>
      <c r="FDS503" s="59"/>
      <c r="FDT503" s="59"/>
      <c r="FDU503" s="59"/>
      <c r="FDV503" s="59"/>
      <c r="FDW503" s="59"/>
      <c r="FDX503" s="59"/>
      <c r="FDY503" s="59"/>
      <c r="FDZ503" s="59"/>
      <c r="FEA503" s="59"/>
      <c r="FEB503" s="59"/>
      <c r="FEC503" s="59"/>
      <c r="FED503" s="59"/>
      <c r="FEE503" s="59"/>
      <c r="FEF503" s="59"/>
      <c r="FEG503" s="59"/>
      <c r="FEH503" s="59"/>
      <c r="FEI503" s="59"/>
      <c r="FEJ503" s="59"/>
      <c r="FEK503" s="59"/>
      <c r="FEL503" s="59"/>
      <c r="FEM503" s="59"/>
      <c r="FEN503" s="59"/>
      <c r="FEO503" s="59"/>
      <c r="FEP503" s="59"/>
      <c r="FEQ503" s="59"/>
      <c r="FER503" s="59"/>
      <c r="FES503" s="59"/>
      <c r="FET503" s="59"/>
      <c r="FEU503" s="59"/>
      <c r="FEV503" s="59"/>
      <c r="FEW503" s="59"/>
      <c r="FEX503" s="59"/>
      <c r="FEY503" s="59"/>
      <c r="FEZ503" s="59"/>
      <c r="FFA503" s="59"/>
      <c r="FFB503" s="59"/>
      <c r="FFC503" s="59"/>
      <c r="FFD503" s="59"/>
      <c r="FFE503" s="59"/>
      <c r="FFF503" s="59"/>
      <c r="FFG503" s="59"/>
      <c r="FFH503" s="59"/>
      <c r="FFI503" s="59"/>
      <c r="FFJ503" s="59"/>
      <c r="FFK503" s="59"/>
      <c r="FFL503" s="59"/>
      <c r="FFM503" s="59"/>
      <c r="FFN503" s="59"/>
      <c r="FFO503" s="59"/>
      <c r="FFP503" s="59"/>
      <c r="FFQ503" s="59"/>
      <c r="FFR503" s="59"/>
      <c r="FFS503" s="59"/>
      <c r="FFT503" s="59"/>
      <c r="FFU503" s="59"/>
      <c r="FFV503" s="59"/>
      <c r="FFW503" s="59"/>
      <c r="FFX503" s="59"/>
      <c r="FFY503" s="59"/>
      <c r="FFZ503" s="59"/>
      <c r="FGA503" s="59"/>
      <c r="FGB503" s="59"/>
      <c r="FGC503" s="59"/>
      <c r="FGD503" s="59"/>
      <c r="FGE503" s="59"/>
      <c r="FGF503" s="59"/>
      <c r="FGG503" s="59"/>
      <c r="FGH503" s="59"/>
      <c r="FGI503" s="59"/>
      <c r="FGJ503" s="59"/>
      <c r="FGK503" s="59"/>
      <c r="FGL503" s="59"/>
      <c r="FGM503" s="59"/>
      <c r="FGN503" s="59"/>
      <c r="FGO503" s="59"/>
      <c r="FGP503" s="59"/>
      <c r="FGQ503" s="59"/>
      <c r="FGR503" s="59"/>
      <c r="FGS503" s="59"/>
      <c r="FGT503" s="59"/>
      <c r="FGU503" s="59"/>
      <c r="FGV503" s="59"/>
      <c r="FGW503" s="59"/>
      <c r="FGX503" s="59"/>
      <c r="FGY503" s="59"/>
      <c r="FGZ503" s="59"/>
      <c r="FHA503" s="59"/>
      <c r="FHB503" s="59"/>
      <c r="FHC503" s="59"/>
      <c r="FHD503" s="59"/>
      <c r="FHE503" s="59"/>
      <c r="FHF503" s="59"/>
      <c r="FHG503" s="59"/>
      <c r="FHH503" s="59"/>
      <c r="FHI503" s="59"/>
      <c r="FHJ503" s="59"/>
      <c r="FHK503" s="59"/>
      <c r="FHL503" s="59"/>
      <c r="FHM503" s="59"/>
      <c r="FHN503" s="59"/>
      <c r="FHO503" s="59"/>
      <c r="FHP503" s="59"/>
      <c r="FHQ503" s="59"/>
      <c r="FHR503" s="59"/>
      <c r="FHS503" s="59"/>
      <c r="FHT503" s="59"/>
      <c r="FHU503" s="59"/>
      <c r="FHV503" s="59"/>
      <c r="FHW503" s="59"/>
      <c r="FHX503" s="59"/>
      <c r="FHY503" s="59"/>
      <c r="FHZ503" s="59"/>
      <c r="FIA503" s="59"/>
      <c r="FIB503" s="59"/>
      <c r="FIC503" s="59"/>
      <c r="FID503" s="59"/>
      <c r="FIE503" s="59"/>
      <c r="FIF503" s="59"/>
      <c r="FIG503" s="59"/>
      <c r="FIH503" s="59"/>
      <c r="FII503" s="59"/>
      <c r="FIJ503" s="59"/>
      <c r="FIK503" s="59"/>
      <c r="FIL503" s="59"/>
      <c r="FIM503" s="59"/>
      <c r="FIN503" s="59"/>
      <c r="FIO503" s="59"/>
      <c r="FIP503" s="59"/>
      <c r="FIQ503" s="59"/>
      <c r="FIR503" s="59"/>
      <c r="FIS503" s="59"/>
      <c r="FIT503" s="59"/>
      <c r="FIU503" s="59"/>
      <c r="FIV503" s="59"/>
      <c r="FIW503" s="59"/>
      <c r="FIX503" s="59"/>
      <c r="FIY503" s="59"/>
      <c r="FIZ503" s="59"/>
      <c r="FJA503" s="59"/>
      <c r="FJB503" s="59"/>
      <c r="FJC503" s="59"/>
      <c r="FJD503" s="59"/>
    </row>
    <row r="504" spans="1:4320" s="66" customFormat="1" ht="22.5" customHeight="1" x14ac:dyDescent="0.2">
      <c r="A504" s="183"/>
      <c r="B504" s="123" t="s">
        <v>843</v>
      </c>
      <c r="C504" s="107"/>
      <c r="D504" s="79"/>
      <c r="E504" s="108"/>
      <c r="F504" s="172"/>
      <c r="G504" s="251"/>
      <c r="H504" s="345"/>
      <c r="I504" s="111"/>
      <c r="J504" s="515"/>
      <c r="K504" s="338">
        <v>200000</v>
      </c>
      <c r="L504" s="113"/>
      <c r="M504" s="65">
        <v>128326.01676954707</v>
      </c>
      <c r="N504" s="114"/>
      <c r="O504" s="58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  <c r="EN504" s="59"/>
      <c r="EO504" s="59"/>
      <c r="EP504" s="59"/>
      <c r="EQ504" s="59"/>
      <c r="ER504" s="59"/>
      <c r="ES504" s="59"/>
      <c r="ET504" s="59"/>
      <c r="EU504" s="59"/>
      <c r="EV504" s="59"/>
      <c r="EW504" s="59"/>
      <c r="EX504" s="59"/>
      <c r="EY504" s="59"/>
      <c r="EZ504" s="59"/>
      <c r="FA504" s="59"/>
      <c r="FB504" s="59"/>
      <c r="FC504" s="59"/>
      <c r="FD504" s="59"/>
      <c r="FE504" s="59"/>
      <c r="FF504" s="59"/>
      <c r="FG504" s="59"/>
      <c r="FH504" s="59"/>
      <c r="FI504" s="59"/>
      <c r="FJ504" s="59"/>
      <c r="FK504" s="59"/>
      <c r="FL504" s="59"/>
      <c r="FM504" s="59"/>
      <c r="FN504" s="59"/>
      <c r="FO504" s="59"/>
      <c r="FP504" s="59"/>
      <c r="FQ504" s="59"/>
      <c r="FR504" s="59"/>
      <c r="FS504" s="59"/>
      <c r="FT504" s="59"/>
      <c r="FU504" s="59"/>
      <c r="FV504" s="59"/>
      <c r="FW504" s="59"/>
      <c r="FX504" s="59"/>
      <c r="FY504" s="59"/>
      <c r="FZ504" s="59"/>
      <c r="GA504" s="59"/>
      <c r="GB504" s="59"/>
      <c r="GC504" s="59"/>
      <c r="GD504" s="59"/>
      <c r="GE504" s="59"/>
      <c r="GF504" s="59"/>
      <c r="GG504" s="59"/>
      <c r="GH504" s="59"/>
      <c r="GI504" s="59"/>
      <c r="GJ504" s="59"/>
      <c r="GK504" s="59"/>
      <c r="GL504" s="59"/>
      <c r="GM504" s="59"/>
      <c r="GN504" s="59"/>
      <c r="GO504" s="59"/>
      <c r="GP504" s="59"/>
      <c r="GQ504" s="59"/>
      <c r="GR504" s="59"/>
      <c r="GS504" s="59"/>
      <c r="GT504" s="59"/>
      <c r="GU504" s="59"/>
      <c r="GV504" s="59"/>
      <c r="GW504" s="59"/>
      <c r="GX504" s="59"/>
      <c r="GY504" s="59"/>
      <c r="GZ504" s="59"/>
      <c r="HA504" s="59"/>
      <c r="HB504" s="59"/>
      <c r="HC504" s="59"/>
      <c r="HD504" s="59"/>
      <c r="HE504" s="59"/>
      <c r="HF504" s="59"/>
      <c r="HG504" s="59"/>
      <c r="HH504" s="59"/>
      <c r="HI504" s="59"/>
      <c r="HJ504" s="59"/>
      <c r="HK504" s="59"/>
      <c r="HL504" s="59"/>
      <c r="HM504" s="59"/>
      <c r="HN504" s="59"/>
      <c r="HO504" s="59"/>
      <c r="HP504" s="59"/>
      <c r="HQ504" s="59"/>
      <c r="HR504" s="59"/>
      <c r="HS504" s="59"/>
      <c r="HT504" s="59"/>
      <c r="HU504" s="59"/>
      <c r="HV504" s="59"/>
      <c r="HW504" s="59"/>
      <c r="HX504" s="59"/>
      <c r="HY504" s="59"/>
      <c r="HZ504" s="59"/>
      <c r="IA504" s="59"/>
      <c r="IB504" s="59"/>
      <c r="IC504" s="59"/>
      <c r="ID504" s="59"/>
      <c r="IE504" s="59"/>
      <c r="IF504" s="59"/>
      <c r="IG504" s="59"/>
      <c r="IH504" s="59"/>
      <c r="II504" s="59"/>
      <c r="IJ504" s="59"/>
      <c r="IK504" s="59"/>
      <c r="IL504" s="59"/>
      <c r="IM504" s="59"/>
      <c r="IN504" s="59"/>
      <c r="IO504" s="59"/>
      <c r="IP504" s="59"/>
      <c r="IQ504" s="59"/>
      <c r="IR504" s="59"/>
      <c r="IS504" s="59"/>
      <c r="IT504" s="59"/>
      <c r="IU504" s="59"/>
      <c r="IV504" s="59"/>
      <c r="IW504" s="59"/>
      <c r="IX504" s="59"/>
      <c r="IY504" s="59"/>
      <c r="IZ504" s="59"/>
      <c r="JA504" s="59"/>
      <c r="JB504" s="59"/>
      <c r="JC504" s="59"/>
      <c r="JD504" s="59"/>
      <c r="JE504" s="59"/>
      <c r="JF504" s="59"/>
      <c r="JG504" s="59"/>
      <c r="JH504" s="59"/>
      <c r="JI504" s="59"/>
      <c r="JJ504" s="59"/>
      <c r="JK504" s="59"/>
      <c r="JL504" s="59"/>
      <c r="JM504" s="59"/>
      <c r="JN504" s="59"/>
      <c r="JO504" s="59"/>
      <c r="JP504" s="59"/>
      <c r="JQ504" s="59"/>
      <c r="JR504" s="59"/>
      <c r="JS504" s="59"/>
      <c r="JT504" s="59"/>
      <c r="JU504" s="59"/>
      <c r="JV504" s="59"/>
      <c r="JW504" s="59"/>
      <c r="JX504" s="59"/>
      <c r="JY504" s="59"/>
      <c r="JZ504" s="59"/>
      <c r="KA504" s="59"/>
      <c r="KB504" s="59"/>
      <c r="KC504" s="59"/>
      <c r="KD504" s="59"/>
      <c r="KE504" s="59"/>
      <c r="KF504" s="59"/>
      <c r="KG504" s="59"/>
      <c r="KH504" s="59"/>
      <c r="KI504" s="59"/>
      <c r="KJ504" s="59"/>
      <c r="KK504" s="59"/>
      <c r="KL504" s="59"/>
      <c r="KM504" s="59"/>
      <c r="KN504" s="59"/>
      <c r="KO504" s="59"/>
      <c r="KP504" s="59"/>
      <c r="KQ504" s="59"/>
      <c r="KR504" s="59"/>
      <c r="KS504" s="59"/>
      <c r="KT504" s="59"/>
      <c r="KU504" s="59"/>
      <c r="KV504" s="59"/>
      <c r="KW504" s="59"/>
      <c r="KX504" s="59"/>
      <c r="KY504" s="59"/>
      <c r="KZ504" s="59"/>
      <c r="LA504" s="59"/>
      <c r="LB504" s="59"/>
      <c r="LC504" s="59"/>
      <c r="LD504" s="59"/>
      <c r="LE504" s="59"/>
      <c r="LF504" s="59"/>
      <c r="LG504" s="59"/>
      <c r="LH504" s="59"/>
      <c r="LI504" s="59"/>
      <c r="LJ504" s="59"/>
      <c r="LK504" s="59"/>
      <c r="LL504" s="59"/>
      <c r="LM504" s="59"/>
      <c r="LN504" s="59"/>
      <c r="LO504" s="59"/>
      <c r="LP504" s="59"/>
      <c r="LQ504" s="59"/>
      <c r="LR504" s="59"/>
      <c r="LS504" s="59"/>
      <c r="LT504" s="59"/>
      <c r="LU504" s="59"/>
      <c r="LV504" s="59"/>
      <c r="LW504" s="59"/>
      <c r="LX504" s="59"/>
      <c r="LY504" s="59"/>
      <c r="LZ504" s="59"/>
      <c r="MA504" s="59"/>
      <c r="MB504" s="59"/>
      <c r="MC504" s="59"/>
      <c r="MD504" s="59"/>
      <c r="ME504" s="59"/>
      <c r="MF504" s="59"/>
      <c r="MG504" s="59"/>
      <c r="MH504" s="59"/>
      <c r="MI504" s="59"/>
      <c r="MJ504" s="59"/>
      <c r="MK504" s="59"/>
      <c r="ML504" s="59"/>
      <c r="MM504" s="59"/>
      <c r="MN504" s="59"/>
      <c r="MO504" s="59"/>
      <c r="MP504" s="59"/>
      <c r="MQ504" s="59"/>
      <c r="MR504" s="59"/>
      <c r="MS504" s="59"/>
      <c r="MT504" s="59"/>
      <c r="MU504" s="59"/>
      <c r="MV504" s="59"/>
      <c r="MW504" s="59"/>
      <c r="MX504" s="59"/>
      <c r="MY504" s="59"/>
      <c r="MZ504" s="59"/>
      <c r="NA504" s="59"/>
      <c r="NB504" s="59"/>
      <c r="NC504" s="59"/>
      <c r="ND504" s="59"/>
      <c r="NE504" s="59"/>
      <c r="NF504" s="59"/>
      <c r="NG504" s="59"/>
      <c r="NH504" s="59"/>
      <c r="NI504" s="59"/>
      <c r="NJ504" s="59"/>
      <c r="NK504" s="59"/>
      <c r="NL504" s="59"/>
      <c r="NM504" s="59"/>
      <c r="NN504" s="59"/>
      <c r="NO504" s="59"/>
      <c r="NP504" s="59"/>
      <c r="NQ504" s="59"/>
      <c r="NR504" s="59"/>
      <c r="NS504" s="59"/>
      <c r="NT504" s="59"/>
      <c r="NU504" s="59"/>
      <c r="NV504" s="59"/>
      <c r="NW504" s="59"/>
      <c r="NX504" s="59"/>
      <c r="NY504" s="59"/>
      <c r="NZ504" s="59"/>
      <c r="OA504" s="59"/>
      <c r="OB504" s="59"/>
      <c r="OC504" s="59"/>
      <c r="OD504" s="59"/>
      <c r="OE504" s="59"/>
      <c r="OF504" s="59"/>
      <c r="OG504" s="59"/>
      <c r="OH504" s="59"/>
      <c r="OI504" s="59"/>
      <c r="OJ504" s="59"/>
      <c r="OK504" s="59"/>
      <c r="OL504" s="59"/>
      <c r="OM504" s="59"/>
      <c r="ON504" s="59"/>
      <c r="OO504" s="59"/>
      <c r="OP504" s="59"/>
      <c r="OQ504" s="59"/>
      <c r="OR504" s="59"/>
      <c r="OS504" s="59"/>
      <c r="OT504" s="59"/>
      <c r="OU504" s="59"/>
      <c r="OV504" s="59"/>
      <c r="OW504" s="59"/>
      <c r="OX504" s="59"/>
      <c r="OY504" s="59"/>
      <c r="OZ504" s="59"/>
      <c r="PA504" s="59"/>
      <c r="PB504" s="59"/>
      <c r="PC504" s="59"/>
      <c r="PD504" s="59"/>
      <c r="PE504" s="59"/>
      <c r="PF504" s="59"/>
      <c r="PG504" s="59"/>
      <c r="PH504" s="59"/>
      <c r="PI504" s="59"/>
      <c r="PJ504" s="59"/>
      <c r="PK504" s="59"/>
      <c r="PL504" s="59"/>
      <c r="PM504" s="59"/>
      <c r="PN504" s="59"/>
      <c r="PO504" s="59"/>
      <c r="PP504" s="59"/>
      <c r="PQ504" s="59"/>
      <c r="PR504" s="59"/>
      <c r="PS504" s="59"/>
      <c r="PT504" s="59"/>
      <c r="PU504" s="59"/>
      <c r="PV504" s="59"/>
      <c r="PW504" s="59"/>
      <c r="PX504" s="59"/>
      <c r="PY504" s="59"/>
      <c r="PZ504" s="59"/>
      <c r="QA504" s="59"/>
      <c r="QB504" s="59"/>
      <c r="QC504" s="59"/>
      <c r="QD504" s="59"/>
      <c r="QE504" s="59"/>
      <c r="QF504" s="59"/>
      <c r="QG504" s="59"/>
      <c r="QH504" s="59"/>
      <c r="QI504" s="59"/>
      <c r="QJ504" s="59"/>
      <c r="QK504" s="59"/>
      <c r="QL504" s="59"/>
      <c r="QM504" s="59"/>
      <c r="QN504" s="59"/>
      <c r="QO504" s="59"/>
      <c r="QP504" s="59"/>
      <c r="QQ504" s="59"/>
      <c r="QR504" s="59"/>
      <c r="QS504" s="59"/>
      <c r="QT504" s="59"/>
      <c r="QU504" s="59"/>
      <c r="QV504" s="59"/>
      <c r="QW504" s="59"/>
      <c r="QX504" s="59"/>
      <c r="QY504" s="59"/>
      <c r="QZ504" s="59"/>
      <c r="RA504" s="59"/>
      <c r="RB504" s="59"/>
      <c r="RC504" s="59"/>
      <c r="RD504" s="59"/>
      <c r="RE504" s="59"/>
      <c r="RF504" s="59"/>
      <c r="RG504" s="59"/>
      <c r="RH504" s="59"/>
      <c r="RI504" s="59"/>
      <c r="RJ504" s="59"/>
      <c r="RK504" s="59"/>
      <c r="RL504" s="59"/>
      <c r="RM504" s="59"/>
      <c r="RN504" s="59"/>
      <c r="RO504" s="59"/>
      <c r="RP504" s="59"/>
      <c r="RQ504" s="59"/>
      <c r="RR504" s="59"/>
      <c r="RS504" s="59"/>
      <c r="RT504" s="59"/>
      <c r="RU504" s="59"/>
      <c r="RV504" s="59"/>
      <c r="RW504" s="59"/>
      <c r="RX504" s="59"/>
      <c r="RY504" s="59"/>
      <c r="RZ504" s="59"/>
      <c r="SA504" s="59"/>
      <c r="SB504" s="59"/>
      <c r="SC504" s="59"/>
      <c r="SD504" s="59"/>
      <c r="SE504" s="59"/>
      <c r="SF504" s="59"/>
      <c r="SG504" s="59"/>
      <c r="SH504" s="59"/>
      <c r="SI504" s="59"/>
      <c r="SJ504" s="59"/>
      <c r="SK504" s="59"/>
      <c r="SL504" s="59"/>
      <c r="SM504" s="59"/>
      <c r="SN504" s="59"/>
      <c r="SO504" s="59"/>
      <c r="SP504" s="59"/>
      <c r="SQ504" s="59"/>
      <c r="SR504" s="59"/>
      <c r="SS504" s="59"/>
      <c r="ST504" s="59"/>
      <c r="SU504" s="59"/>
      <c r="SV504" s="59"/>
      <c r="SW504" s="59"/>
      <c r="SX504" s="59"/>
      <c r="SY504" s="59"/>
      <c r="SZ504" s="59"/>
      <c r="TA504" s="59"/>
      <c r="TB504" s="59"/>
      <c r="TC504" s="59"/>
      <c r="TD504" s="59"/>
      <c r="TE504" s="59"/>
      <c r="TF504" s="59"/>
      <c r="TG504" s="59"/>
      <c r="TH504" s="59"/>
      <c r="TI504" s="59"/>
      <c r="TJ504" s="59"/>
      <c r="TK504" s="59"/>
      <c r="TL504" s="59"/>
      <c r="TM504" s="59"/>
      <c r="TN504" s="59"/>
      <c r="TO504" s="59"/>
      <c r="TP504" s="59"/>
      <c r="TQ504" s="59"/>
      <c r="TR504" s="59"/>
      <c r="TS504" s="59"/>
      <c r="TT504" s="59"/>
      <c r="TU504" s="59"/>
      <c r="TV504" s="59"/>
      <c r="TW504" s="59"/>
      <c r="TX504" s="59"/>
      <c r="TY504" s="59"/>
      <c r="TZ504" s="59"/>
      <c r="UA504" s="59"/>
      <c r="UB504" s="59"/>
      <c r="UC504" s="59"/>
      <c r="UD504" s="59"/>
      <c r="UE504" s="59"/>
      <c r="UF504" s="59"/>
      <c r="UG504" s="59"/>
      <c r="UH504" s="59"/>
      <c r="UI504" s="59"/>
      <c r="UJ504" s="59"/>
      <c r="UK504" s="59"/>
      <c r="UL504" s="59"/>
      <c r="UM504" s="59"/>
      <c r="UN504" s="59"/>
      <c r="UO504" s="59"/>
      <c r="UP504" s="59"/>
      <c r="UQ504" s="59"/>
      <c r="UR504" s="59"/>
      <c r="US504" s="59"/>
      <c r="UT504" s="59"/>
      <c r="UU504" s="59"/>
      <c r="UV504" s="59"/>
      <c r="UW504" s="59"/>
      <c r="UX504" s="59"/>
      <c r="UY504" s="59"/>
      <c r="UZ504" s="59"/>
      <c r="VA504" s="59"/>
      <c r="VB504" s="59"/>
      <c r="VC504" s="59"/>
      <c r="VD504" s="59"/>
      <c r="VE504" s="59"/>
      <c r="VF504" s="59"/>
      <c r="VG504" s="59"/>
      <c r="VH504" s="59"/>
      <c r="VI504" s="59"/>
      <c r="VJ504" s="59"/>
      <c r="VK504" s="59"/>
      <c r="VL504" s="59"/>
      <c r="VM504" s="59"/>
      <c r="VN504" s="59"/>
      <c r="VO504" s="59"/>
      <c r="VP504" s="59"/>
      <c r="VQ504" s="59"/>
      <c r="VR504" s="59"/>
      <c r="VS504" s="59"/>
      <c r="VT504" s="59"/>
      <c r="VU504" s="59"/>
      <c r="VV504" s="59"/>
      <c r="VW504" s="59"/>
      <c r="VX504" s="59"/>
      <c r="VY504" s="59"/>
      <c r="VZ504" s="59"/>
      <c r="WA504" s="59"/>
      <c r="WB504" s="59"/>
      <c r="WC504" s="59"/>
      <c r="WD504" s="59"/>
      <c r="WE504" s="59"/>
      <c r="WF504" s="59"/>
      <c r="WG504" s="59"/>
      <c r="WH504" s="59"/>
      <c r="WI504" s="59"/>
      <c r="WJ504" s="59"/>
      <c r="WK504" s="59"/>
      <c r="WL504" s="59"/>
      <c r="WM504" s="59"/>
      <c r="WN504" s="59"/>
      <c r="WO504" s="59"/>
      <c r="WP504" s="59"/>
      <c r="WQ504" s="59"/>
      <c r="WR504" s="59"/>
      <c r="WS504" s="59"/>
      <c r="WT504" s="59"/>
      <c r="WU504" s="59"/>
      <c r="WV504" s="59"/>
      <c r="WW504" s="59"/>
      <c r="WX504" s="59"/>
      <c r="WY504" s="59"/>
      <c r="WZ504" s="59"/>
      <c r="XA504" s="59"/>
      <c r="XB504" s="59"/>
      <c r="XC504" s="59"/>
      <c r="XD504" s="59"/>
      <c r="XE504" s="59"/>
      <c r="XF504" s="59"/>
      <c r="XG504" s="59"/>
      <c r="XH504" s="59"/>
      <c r="XI504" s="59"/>
      <c r="XJ504" s="59"/>
      <c r="XK504" s="59"/>
      <c r="XL504" s="59"/>
      <c r="XM504" s="59"/>
      <c r="XN504" s="59"/>
      <c r="XO504" s="59"/>
      <c r="XP504" s="59"/>
      <c r="XQ504" s="59"/>
      <c r="XR504" s="59"/>
      <c r="XS504" s="59"/>
      <c r="XT504" s="59"/>
      <c r="XU504" s="59"/>
      <c r="XV504" s="59"/>
      <c r="XW504" s="59"/>
      <c r="XX504" s="59"/>
      <c r="XY504" s="59"/>
      <c r="XZ504" s="59"/>
      <c r="YA504" s="59"/>
      <c r="YB504" s="59"/>
      <c r="YC504" s="59"/>
      <c r="YD504" s="59"/>
      <c r="YE504" s="59"/>
      <c r="YF504" s="59"/>
      <c r="YG504" s="59"/>
      <c r="YH504" s="59"/>
      <c r="YI504" s="59"/>
      <c r="YJ504" s="59"/>
      <c r="YK504" s="59"/>
      <c r="YL504" s="59"/>
      <c r="YM504" s="59"/>
      <c r="YN504" s="59"/>
      <c r="YO504" s="59"/>
      <c r="YP504" s="59"/>
      <c r="YQ504" s="59"/>
      <c r="YR504" s="59"/>
      <c r="YS504" s="59"/>
      <c r="YT504" s="59"/>
      <c r="YU504" s="59"/>
      <c r="YV504" s="59"/>
      <c r="YW504" s="59"/>
      <c r="YX504" s="59"/>
      <c r="YY504" s="59"/>
      <c r="YZ504" s="59"/>
      <c r="ZA504" s="59"/>
      <c r="ZB504" s="59"/>
      <c r="ZC504" s="59"/>
      <c r="ZD504" s="59"/>
      <c r="ZE504" s="59"/>
      <c r="ZF504" s="59"/>
      <c r="ZG504" s="59"/>
      <c r="ZH504" s="59"/>
      <c r="ZI504" s="59"/>
      <c r="ZJ504" s="59"/>
      <c r="ZK504" s="59"/>
      <c r="ZL504" s="59"/>
      <c r="ZM504" s="59"/>
      <c r="ZN504" s="59"/>
      <c r="ZO504" s="59"/>
      <c r="ZP504" s="59"/>
      <c r="ZQ504" s="59"/>
      <c r="ZR504" s="59"/>
      <c r="ZS504" s="59"/>
      <c r="ZT504" s="59"/>
      <c r="ZU504" s="59"/>
      <c r="ZV504" s="59"/>
      <c r="ZW504" s="59"/>
      <c r="ZX504" s="59"/>
      <c r="ZY504" s="59"/>
      <c r="ZZ504" s="59"/>
      <c r="AAA504" s="59"/>
      <c r="AAB504" s="59"/>
      <c r="AAC504" s="59"/>
      <c r="AAD504" s="59"/>
      <c r="AAE504" s="59"/>
      <c r="AAF504" s="59"/>
      <c r="AAG504" s="59"/>
      <c r="AAH504" s="59"/>
      <c r="AAI504" s="59"/>
      <c r="AAJ504" s="59"/>
      <c r="AAK504" s="59"/>
      <c r="AAL504" s="59"/>
      <c r="AAM504" s="59"/>
      <c r="AAN504" s="59"/>
      <c r="AAO504" s="59"/>
      <c r="AAP504" s="59"/>
      <c r="AAQ504" s="59"/>
      <c r="AAR504" s="59"/>
      <c r="AAS504" s="59"/>
      <c r="AAT504" s="59"/>
      <c r="AAU504" s="59"/>
      <c r="AAV504" s="59"/>
      <c r="AAW504" s="59"/>
      <c r="AAX504" s="59"/>
      <c r="AAY504" s="59"/>
      <c r="AAZ504" s="59"/>
      <c r="ABA504" s="59"/>
      <c r="ABB504" s="59"/>
      <c r="ABC504" s="59"/>
      <c r="ABD504" s="59"/>
      <c r="ABE504" s="59"/>
      <c r="ABF504" s="59"/>
      <c r="ABG504" s="59"/>
      <c r="ABH504" s="59"/>
      <c r="ABI504" s="59"/>
      <c r="ABJ504" s="59"/>
      <c r="ABK504" s="59"/>
      <c r="ABL504" s="59"/>
      <c r="ABM504" s="59"/>
      <c r="ABN504" s="59"/>
      <c r="ABO504" s="59"/>
      <c r="ABP504" s="59"/>
      <c r="ABQ504" s="59"/>
      <c r="ABR504" s="59"/>
      <c r="ABS504" s="59"/>
      <c r="ABT504" s="59"/>
      <c r="ABU504" s="59"/>
      <c r="ABV504" s="59"/>
      <c r="ABW504" s="59"/>
      <c r="ABX504" s="59"/>
      <c r="ABY504" s="59"/>
      <c r="ABZ504" s="59"/>
      <c r="ACA504" s="59"/>
      <c r="ACB504" s="59"/>
      <c r="ACC504" s="59"/>
      <c r="ACD504" s="59"/>
      <c r="ACE504" s="59"/>
      <c r="ACF504" s="59"/>
      <c r="ACG504" s="59"/>
      <c r="ACH504" s="59"/>
      <c r="ACI504" s="59"/>
      <c r="ACJ504" s="59"/>
      <c r="ACK504" s="59"/>
      <c r="ACL504" s="59"/>
      <c r="ACM504" s="59"/>
      <c r="ACN504" s="59"/>
      <c r="ACO504" s="59"/>
      <c r="ACP504" s="59"/>
      <c r="ACQ504" s="59"/>
      <c r="ACR504" s="59"/>
      <c r="ACS504" s="59"/>
      <c r="ACT504" s="59"/>
      <c r="ACU504" s="59"/>
      <c r="ACV504" s="59"/>
      <c r="ACW504" s="59"/>
      <c r="ACX504" s="59"/>
      <c r="ACY504" s="59"/>
      <c r="ACZ504" s="59"/>
      <c r="ADA504" s="59"/>
      <c r="ADB504" s="59"/>
      <c r="ADC504" s="59"/>
      <c r="ADD504" s="59"/>
      <c r="ADE504" s="59"/>
      <c r="ADF504" s="59"/>
      <c r="ADG504" s="59"/>
      <c r="ADH504" s="59"/>
      <c r="ADI504" s="59"/>
      <c r="ADJ504" s="59"/>
      <c r="ADK504" s="59"/>
      <c r="ADL504" s="59"/>
      <c r="ADM504" s="59"/>
      <c r="ADN504" s="59"/>
      <c r="ADO504" s="59"/>
      <c r="ADP504" s="59"/>
      <c r="ADQ504" s="59"/>
      <c r="ADR504" s="59"/>
      <c r="ADS504" s="59"/>
      <c r="ADT504" s="59"/>
      <c r="ADU504" s="59"/>
      <c r="ADV504" s="59"/>
      <c r="ADW504" s="59"/>
      <c r="ADX504" s="59"/>
      <c r="ADY504" s="59"/>
      <c r="ADZ504" s="59"/>
      <c r="AEA504" s="59"/>
      <c r="AEB504" s="59"/>
      <c r="AEC504" s="59"/>
      <c r="AED504" s="59"/>
      <c r="AEE504" s="59"/>
      <c r="AEF504" s="59"/>
      <c r="AEG504" s="59"/>
      <c r="AEH504" s="59"/>
      <c r="AEI504" s="59"/>
      <c r="AEJ504" s="59"/>
      <c r="AEK504" s="59"/>
      <c r="AEL504" s="59"/>
      <c r="AEM504" s="59"/>
      <c r="AEN504" s="59"/>
      <c r="AEO504" s="59"/>
      <c r="AEP504" s="59"/>
      <c r="AEQ504" s="59"/>
      <c r="AER504" s="59"/>
      <c r="AES504" s="59"/>
      <c r="AET504" s="59"/>
      <c r="AEU504" s="59"/>
      <c r="AEV504" s="59"/>
      <c r="AEW504" s="59"/>
      <c r="AEX504" s="59"/>
      <c r="AEY504" s="59"/>
      <c r="AEZ504" s="59"/>
      <c r="AFA504" s="59"/>
      <c r="AFB504" s="59"/>
      <c r="AFC504" s="59"/>
      <c r="AFD504" s="59"/>
      <c r="AFE504" s="59"/>
      <c r="AFF504" s="59"/>
      <c r="AFG504" s="59"/>
      <c r="AFH504" s="59"/>
      <c r="AFI504" s="59"/>
      <c r="AFJ504" s="59"/>
      <c r="AFK504" s="59"/>
      <c r="AFL504" s="59"/>
      <c r="AFM504" s="59"/>
      <c r="AFN504" s="59"/>
      <c r="AFO504" s="59"/>
      <c r="AFP504" s="59"/>
      <c r="AFQ504" s="59"/>
      <c r="AFR504" s="59"/>
      <c r="AFS504" s="59"/>
      <c r="AFT504" s="59"/>
      <c r="AFU504" s="59"/>
      <c r="AFV504" s="59"/>
      <c r="AFW504" s="59"/>
      <c r="AFX504" s="59"/>
      <c r="AFY504" s="59"/>
      <c r="AFZ504" s="59"/>
      <c r="AGA504" s="59"/>
      <c r="AGB504" s="59"/>
      <c r="AGC504" s="59"/>
      <c r="AGD504" s="59"/>
      <c r="AGE504" s="59"/>
      <c r="AGF504" s="59"/>
      <c r="AGG504" s="59"/>
      <c r="AGH504" s="59"/>
      <c r="AGI504" s="59"/>
      <c r="AGJ504" s="59"/>
      <c r="AGK504" s="59"/>
      <c r="AGL504" s="59"/>
      <c r="AGM504" s="59"/>
      <c r="AGN504" s="59"/>
      <c r="AGO504" s="59"/>
      <c r="AGP504" s="59"/>
      <c r="AGQ504" s="59"/>
      <c r="AGR504" s="59"/>
      <c r="AGS504" s="59"/>
      <c r="AGT504" s="59"/>
      <c r="AGU504" s="59"/>
      <c r="AGV504" s="59"/>
      <c r="AGW504" s="59"/>
      <c r="AGX504" s="59"/>
      <c r="AGY504" s="59"/>
      <c r="AGZ504" s="59"/>
      <c r="AHA504" s="59"/>
      <c r="AHB504" s="59"/>
      <c r="AHC504" s="59"/>
      <c r="AHD504" s="59"/>
      <c r="AHE504" s="59"/>
      <c r="AHF504" s="59"/>
      <c r="AHG504" s="59"/>
      <c r="AHH504" s="59"/>
      <c r="AHI504" s="59"/>
      <c r="AHJ504" s="59"/>
      <c r="AHK504" s="59"/>
      <c r="AHL504" s="59"/>
      <c r="AHM504" s="59"/>
      <c r="AHN504" s="59"/>
      <c r="AHO504" s="59"/>
      <c r="AHP504" s="59"/>
      <c r="AHQ504" s="59"/>
      <c r="AHR504" s="59"/>
      <c r="AHS504" s="59"/>
      <c r="AHT504" s="59"/>
      <c r="AHU504" s="59"/>
      <c r="AHV504" s="59"/>
      <c r="AHW504" s="59"/>
      <c r="AHX504" s="59"/>
      <c r="AHY504" s="59"/>
      <c r="AHZ504" s="59"/>
      <c r="AIA504" s="59"/>
      <c r="AIB504" s="59"/>
      <c r="AIC504" s="59"/>
      <c r="AID504" s="59"/>
      <c r="AIE504" s="59"/>
      <c r="AIF504" s="59"/>
      <c r="AIG504" s="59"/>
      <c r="AIH504" s="59"/>
      <c r="AII504" s="59"/>
      <c r="AIJ504" s="59"/>
      <c r="AIK504" s="59"/>
      <c r="AIL504" s="59"/>
      <c r="AIM504" s="59"/>
      <c r="AIN504" s="59"/>
      <c r="AIO504" s="59"/>
      <c r="AIP504" s="59"/>
      <c r="AIQ504" s="59"/>
      <c r="AIR504" s="59"/>
      <c r="AIS504" s="59"/>
      <c r="AIT504" s="59"/>
      <c r="AIU504" s="59"/>
      <c r="AIV504" s="59"/>
      <c r="AIW504" s="59"/>
      <c r="AIX504" s="59"/>
      <c r="AIY504" s="59"/>
      <c r="AIZ504" s="59"/>
      <c r="AJA504" s="59"/>
      <c r="AJB504" s="59"/>
      <c r="AJC504" s="59"/>
      <c r="AJD504" s="59"/>
      <c r="AJE504" s="59"/>
      <c r="AJF504" s="59"/>
      <c r="AJG504" s="59"/>
      <c r="AJH504" s="59"/>
      <c r="AJI504" s="59"/>
      <c r="AJJ504" s="59"/>
      <c r="AJK504" s="59"/>
      <c r="AJL504" s="59"/>
      <c r="AJM504" s="59"/>
      <c r="AJN504" s="59"/>
      <c r="AJO504" s="59"/>
      <c r="AJP504" s="59"/>
      <c r="AJQ504" s="59"/>
      <c r="AJR504" s="59"/>
      <c r="AJS504" s="59"/>
      <c r="AJT504" s="59"/>
      <c r="AJU504" s="59"/>
      <c r="AJV504" s="59"/>
      <c r="AJW504" s="59"/>
      <c r="AJX504" s="59"/>
      <c r="AJY504" s="59"/>
      <c r="AJZ504" s="59"/>
      <c r="AKA504" s="59"/>
      <c r="AKB504" s="59"/>
      <c r="AKC504" s="59"/>
      <c r="AKD504" s="59"/>
      <c r="AKE504" s="59"/>
      <c r="AKF504" s="59"/>
      <c r="AKG504" s="59"/>
      <c r="AKH504" s="59"/>
      <c r="AKI504" s="59"/>
      <c r="AKJ504" s="59"/>
      <c r="AKK504" s="59"/>
      <c r="AKL504" s="59"/>
      <c r="AKM504" s="59"/>
      <c r="AKN504" s="59"/>
      <c r="AKO504" s="59"/>
      <c r="AKP504" s="59"/>
      <c r="AKQ504" s="59"/>
      <c r="AKR504" s="59"/>
      <c r="AKS504" s="59"/>
      <c r="AKT504" s="59"/>
      <c r="AKU504" s="59"/>
      <c r="AKV504" s="59"/>
      <c r="AKW504" s="59"/>
      <c r="AKX504" s="59"/>
      <c r="AKY504" s="59"/>
      <c r="AKZ504" s="59"/>
      <c r="ALA504" s="59"/>
      <c r="ALB504" s="59"/>
      <c r="ALC504" s="59"/>
      <c r="ALD504" s="59"/>
      <c r="ALE504" s="59"/>
      <c r="ALF504" s="59"/>
      <c r="ALG504" s="59"/>
      <c r="ALH504" s="59"/>
      <c r="ALI504" s="59"/>
      <c r="ALJ504" s="59"/>
      <c r="ALK504" s="59"/>
      <c r="ALL504" s="59"/>
      <c r="ALM504" s="59"/>
      <c r="ALN504" s="59"/>
      <c r="ALO504" s="59"/>
      <c r="ALP504" s="59"/>
      <c r="ALQ504" s="59"/>
      <c r="ALR504" s="59"/>
      <c r="ALS504" s="59"/>
      <c r="ALT504" s="59"/>
      <c r="ALU504" s="59"/>
      <c r="ALV504" s="59"/>
      <c r="ALW504" s="59"/>
      <c r="ALX504" s="59"/>
      <c r="ALY504" s="59"/>
      <c r="ALZ504" s="59"/>
      <c r="AMA504" s="59"/>
      <c r="AMB504" s="59"/>
      <c r="AMC504" s="59"/>
      <c r="AMD504" s="59"/>
      <c r="AME504" s="59"/>
      <c r="AMF504" s="59"/>
      <c r="AMG504" s="59"/>
      <c r="AMH504" s="59"/>
      <c r="AMI504" s="59"/>
      <c r="AMJ504" s="59"/>
      <c r="AMK504" s="59"/>
      <c r="AML504" s="59"/>
      <c r="AMM504" s="59"/>
      <c r="AMN504" s="59"/>
      <c r="AMO504" s="59"/>
      <c r="AMP504" s="59"/>
      <c r="AMQ504" s="59"/>
      <c r="AMR504" s="59"/>
      <c r="AMS504" s="59"/>
      <c r="AMT504" s="59"/>
      <c r="AMU504" s="59"/>
      <c r="AMV504" s="59"/>
      <c r="AMW504" s="59"/>
      <c r="AMX504" s="59"/>
      <c r="AMY504" s="59"/>
      <c r="AMZ504" s="59"/>
      <c r="ANA504" s="59"/>
      <c r="ANB504" s="59"/>
      <c r="ANC504" s="59"/>
      <c r="AND504" s="59"/>
      <c r="ANE504" s="59"/>
      <c r="ANF504" s="59"/>
      <c r="ANG504" s="59"/>
      <c r="ANH504" s="59"/>
      <c r="ANI504" s="59"/>
      <c r="ANJ504" s="59"/>
      <c r="ANK504" s="59"/>
      <c r="ANL504" s="59"/>
      <c r="ANM504" s="59"/>
      <c r="ANN504" s="59"/>
      <c r="ANO504" s="59"/>
      <c r="ANP504" s="59"/>
      <c r="ANQ504" s="59"/>
      <c r="ANR504" s="59"/>
      <c r="ANS504" s="59"/>
      <c r="ANT504" s="59"/>
      <c r="ANU504" s="59"/>
      <c r="ANV504" s="59"/>
      <c r="ANW504" s="59"/>
      <c r="ANX504" s="59"/>
      <c r="ANY504" s="59"/>
      <c r="ANZ504" s="59"/>
      <c r="AOA504" s="59"/>
      <c r="AOB504" s="59"/>
      <c r="AOC504" s="59"/>
      <c r="AOD504" s="59"/>
      <c r="AOE504" s="59"/>
      <c r="AOF504" s="59"/>
      <c r="AOG504" s="59"/>
      <c r="AOH504" s="59"/>
      <c r="AOI504" s="59"/>
      <c r="AOJ504" s="59"/>
      <c r="AOK504" s="59"/>
      <c r="AOL504" s="59"/>
      <c r="AOM504" s="59"/>
      <c r="AON504" s="59"/>
      <c r="AOO504" s="59"/>
      <c r="AOP504" s="59"/>
      <c r="AOQ504" s="59"/>
      <c r="AOR504" s="59"/>
      <c r="AOS504" s="59"/>
      <c r="AOT504" s="59"/>
      <c r="AOU504" s="59"/>
      <c r="AOV504" s="59"/>
      <c r="AOW504" s="59"/>
      <c r="AOX504" s="59"/>
      <c r="AOY504" s="59"/>
      <c r="AOZ504" s="59"/>
      <c r="APA504" s="59"/>
      <c r="APB504" s="59"/>
      <c r="APC504" s="59"/>
      <c r="APD504" s="59"/>
      <c r="APE504" s="59"/>
      <c r="APF504" s="59"/>
      <c r="APG504" s="59"/>
      <c r="APH504" s="59"/>
      <c r="API504" s="59"/>
      <c r="APJ504" s="59"/>
      <c r="APK504" s="59"/>
      <c r="APL504" s="59"/>
      <c r="APM504" s="59"/>
      <c r="APN504" s="59"/>
      <c r="APO504" s="59"/>
      <c r="APP504" s="59"/>
      <c r="APQ504" s="59"/>
      <c r="APR504" s="59"/>
      <c r="APS504" s="59"/>
      <c r="APT504" s="59"/>
      <c r="APU504" s="59"/>
      <c r="APV504" s="59"/>
      <c r="APW504" s="59"/>
      <c r="APX504" s="59"/>
      <c r="APY504" s="59"/>
      <c r="APZ504" s="59"/>
      <c r="AQA504" s="59"/>
      <c r="AQB504" s="59"/>
      <c r="AQC504" s="59"/>
      <c r="AQD504" s="59"/>
      <c r="AQE504" s="59"/>
      <c r="AQF504" s="59"/>
      <c r="AQG504" s="59"/>
      <c r="AQH504" s="59"/>
      <c r="AQI504" s="59"/>
      <c r="AQJ504" s="59"/>
      <c r="AQK504" s="59"/>
      <c r="AQL504" s="59"/>
      <c r="AQM504" s="59"/>
      <c r="AQN504" s="59"/>
      <c r="AQO504" s="59"/>
      <c r="AQP504" s="59"/>
      <c r="AQQ504" s="59"/>
      <c r="AQR504" s="59"/>
      <c r="AQS504" s="59"/>
      <c r="AQT504" s="59"/>
      <c r="AQU504" s="59"/>
      <c r="AQV504" s="59"/>
      <c r="AQW504" s="59"/>
      <c r="AQX504" s="59"/>
      <c r="AQY504" s="59"/>
      <c r="AQZ504" s="59"/>
      <c r="ARA504" s="59"/>
      <c r="ARB504" s="59"/>
      <c r="ARC504" s="59"/>
      <c r="ARD504" s="59"/>
      <c r="ARE504" s="59"/>
      <c r="ARF504" s="59"/>
      <c r="ARG504" s="59"/>
      <c r="ARH504" s="59"/>
      <c r="ARI504" s="59"/>
      <c r="ARJ504" s="59"/>
      <c r="ARK504" s="59"/>
      <c r="ARL504" s="59"/>
      <c r="ARM504" s="59"/>
      <c r="ARN504" s="59"/>
      <c r="ARO504" s="59"/>
      <c r="ARP504" s="59"/>
      <c r="ARQ504" s="59"/>
      <c r="ARR504" s="59"/>
      <c r="ARS504" s="59"/>
      <c r="ART504" s="59"/>
      <c r="ARU504" s="59"/>
      <c r="ARV504" s="59"/>
      <c r="ARW504" s="59"/>
      <c r="ARX504" s="59"/>
      <c r="ARY504" s="59"/>
      <c r="ARZ504" s="59"/>
      <c r="ASA504" s="59"/>
      <c r="ASB504" s="59"/>
      <c r="ASC504" s="59"/>
      <c r="ASD504" s="59"/>
      <c r="ASE504" s="59"/>
      <c r="ASF504" s="59"/>
      <c r="ASG504" s="59"/>
      <c r="ASH504" s="59"/>
      <c r="ASI504" s="59"/>
      <c r="ASJ504" s="59"/>
      <c r="ASK504" s="59"/>
      <c r="ASL504" s="59"/>
      <c r="ASM504" s="59"/>
      <c r="ASN504" s="59"/>
      <c r="ASO504" s="59"/>
      <c r="ASP504" s="59"/>
      <c r="ASQ504" s="59"/>
      <c r="ASR504" s="59"/>
      <c r="ASS504" s="59"/>
      <c r="AST504" s="59"/>
      <c r="ASU504" s="59"/>
      <c r="ASV504" s="59"/>
      <c r="ASW504" s="59"/>
      <c r="ASX504" s="59"/>
      <c r="ASY504" s="59"/>
      <c r="ASZ504" s="59"/>
      <c r="ATA504" s="59"/>
      <c r="ATB504" s="59"/>
      <c r="ATC504" s="59"/>
      <c r="ATD504" s="59"/>
      <c r="ATE504" s="59"/>
      <c r="ATF504" s="59"/>
      <c r="ATG504" s="59"/>
      <c r="ATH504" s="59"/>
      <c r="ATI504" s="59"/>
      <c r="ATJ504" s="59"/>
      <c r="ATK504" s="59"/>
      <c r="ATL504" s="59"/>
      <c r="ATM504" s="59"/>
      <c r="ATN504" s="59"/>
      <c r="ATO504" s="59"/>
      <c r="ATP504" s="59"/>
      <c r="ATQ504" s="59"/>
      <c r="ATR504" s="59"/>
      <c r="ATS504" s="59"/>
      <c r="ATT504" s="59"/>
      <c r="ATU504" s="59"/>
      <c r="ATV504" s="59"/>
      <c r="ATW504" s="59"/>
      <c r="ATX504" s="59"/>
      <c r="ATY504" s="59"/>
      <c r="ATZ504" s="59"/>
      <c r="AUA504" s="59"/>
      <c r="AUB504" s="59"/>
      <c r="AUC504" s="59"/>
      <c r="AUD504" s="59"/>
      <c r="AUE504" s="59"/>
      <c r="AUF504" s="59"/>
      <c r="AUG504" s="59"/>
      <c r="AUH504" s="59"/>
      <c r="AUI504" s="59"/>
      <c r="AUJ504" s="59"/>
      <c r="AUK504" s="59"/>
      <c r="AUL504" s="59"/>
      <c r="AUM504" s="59"/>
      <c r="AUN504" s="59"/>
      <c r="AUO504" s="59"/>
      <c r="AUP504" s="59"/>
      <c r="AUQ504" s="59"/>
      <c r="AUR504" s="59"/>
      <c r="AUS504" s="59"/>
      <c r="AUT504" s="59"/>
      <c r="AUU504" s="59"/>
      <c r="AUV504" s="59"/>
      <c r="AUW504" s="59"/>
      <c r="AUX504" s="59"/>
      <c r="AUY504" s="59"/>
      <c r="AUZ504" s="59"/>
      <c r="AVA504" s="59"/>
      <c r="AVB504" s="59"/>
      <c r="AVC504" s="59"/>
      <c r="AVD504" s="59"/>
      <c r="AVE504" s="59"/>
      <c r="AVF504" s="59"/>
      <c r="AVG504" s="59"/>
      <c r="AVH504" s="59"/>
      <c r="AVI504" s="59"/>
      <c r="AVJ504" s="59"/>
      <c r="AVK504" s="59"/>
      <c r="AVL504" s="59"/>
      <c r="AVM504" s="59"/>
      <c r="AVN504" s="59"/>
      <c r="AVO504" s="59"/>
      <c r="AVP504" s="59"/>
      <c r="AVQ504" s="59"/>
      <c r="AVR504" s="59"/>
      <c r="AVS504" s="59"/>
      <c r="AVT504" s="59"/>
      <c r="AVU504" s="59"/>
      <c r="AVV504" s="59"/>
      <c r="AVW504" s="59"/>
      <c r="AVX504" s="59"/>
      <c r="AVY504" s="59"/>
      <c r="AVZ504" s="59"/>
      <c r="AWA504" s="59"/>
      <c r="AWB504" s="59"/>
      <c r="AWC504" s="59"/>
      <c r="AWD504" s="59"/>
      <c r="AWE504" s="59"/>
      <c r="AWF504" s="59"/>
      <c r="AWG504" s="59"/>
      <c r="AWH504" s="59"/>
      <c r="AWI504" s="59"/>
      <c r="AWJ504" s="59"/>
      <c r="AWK504" s="59"/>
      <c r="AWL504" s="59"/>
      <c r="AWM504" s="59"/>
      <c r="AWN504" s="59"/>
      <c r="AWO504" s="59"/>
      <c r="AWP504" s="59"/>
      <c r="AWQ504" s="59"/>
      <c r="AWR504" s="59"/>
      <c r="AWS504" s="59"/>
      <c r="AWT504" s="59"/>
      <c r="AWU504" s="59"/>
      <c r="AWV504" s="59"/>
      <c r="AWW504" s="59"/>
      <c r="AWX504" s="59"/>
      <c r="AWY504" s="59"/>
      <c r="AWZ504" s="59"/>
      <c r="AXA504" s="59"/>
      <c r="AXB504" s="59"/>
      <c r="AXC504" s="59"/>
      <c r="AXD504" s="59"/>
      <c r="AXE504" s="59"/>
      <c r="AXF504" s="59"/>
      <c r="AXG504" s="59"/>
      <c r="AXH504" s="59"/>
      <c r="AXI504" s="59"/>
      <c r="AXJ504" s="59"/>
      <c r="AXK504" s="59"/>
      <c r="AXL504" s="59"/>
      <c r="AXM504" s="59"/>
      <c r="AXN504" s="59"/>
      <c r="AXO504" s="59"/>
      <c r="AXP504" s="59"/>
      <c r="AXQ504" s="59"/>
      <c r="AXR504" s="59"/>
      <c r="AXS504" s="59"/>
      <c r="AXT504" s="59"/>
      <c r="AXU504" s="59"/>
      <c r="AXV504" s="59"/>
      <c r="AXW504" s="59"/>
      <c r="AXX504" s="59"/>
      <c r="AXY504" s="59"/>
      <c r="AXZ504" s="59"/>
      <c r="AYA504" s="59"/>
      <c r="AYB504" s="59"/>
      <c r="AYC504" s="59"/>
      <c r="AYD504" s="59"/>
      <c r="AYE504" s="59"/>
      <c r="AYF504" s="59"/>
      <c r="AYG504" s="59"/>
      <c r="AYH504" s="59"/>
      <c r="AYI504" s="59"/>
      <c r="AYJ504" s="59"/>
      <c r="AYK504" s="59"/>
      <c r="AYL504" s="59"/>
      <c r="AYM504" s="59"/>
      <c r="AYN504" s="59"/>
      <c r="AYO504" s="59"/>
      <c r="AYP504" s="59"/>
      <c r="AYQ504" s="59"/>
      <c r="AYR504" s="59"/>
      <c r="AYS504" s="59"/>
      <c r="AYT504" s="59"/>
      <c r="AYU504" s="59"/>
      <c r="AYV504" s="59"/>
      <c r="AYW504" s="59"/>
      <c r="AYX504" s="59"/>
      <c r="AYY504" s="59"/>
      <c r="AYZ504" s="59"/>
      <c r="AZA504" s="59"/>
      <c r="AZB504" s="59"/>
      <c r="AZC504" s="59"/>
      <c r="AZD504" s="59"/>
      <c r="AZE504" s="59"/>
      <c r="AZF504" s="59"/>
      <c r="AZG504" s="59"/>
      <c r="AZH504" s="59"/>
      <c r="AZI504" s="59"/>
      <c r="AZJ504" s="59"/>
      <c r="AZK504" s="59"/>
      <c r="AZL504" s="59"/>
      <c r="AZM504" s="59"/>
      <c r="AZN504" s="59"/>
      <c r="AZO504" s="59"/>
      <c r="AZP504" s="59"/>
      <c r="AZQ504" s="59"/>
      <c r="AZR504" s="59"/>
      <c r="AZS504" s="59"/>
      <c r="AZT504" s="59"/>
      <c r="AZU504" s="59"/>
      <c r="AZV504" s="59"/>
      <c r="AZW504" s="59"/>
      <c r="AZX504" s="59"/>
      <c r="AZY504" s="59"/>
      <c r="AZZ504" s="59"/>
      <c r="BAA504" s="59"/>
      <c r="BAB504" s="59"/>
      <c r="BAC504" s="59"/>
      <c r="BAD504" s="59"/>
      <c r="BAE504" s="59"/>
      <c r="BAF504" s="59"/>
      <c r="BAG504" s="59"/>
      <c r="BAH504" s="59"/>
      <c r="BAI504" s="59"/>
      <c r="BAJ504" s="59"/>
      <c r="BAK504" s="59"/>
      <c r="BAL504" s="59"/>
      <c r="BAM504" s="59"/>
      <c r="BAN504" s="59"/>
      <c r="BAO504" s="59"/>
      <c r="BAP504" s="59"/>
      <c r="BAQ504" s="59"/>
      <c r="BAR504" s="59"/>
      <c r="BAS504" s="59"/>
      <c r="BAT504" s="59"/>
      <c r="BAU504" s="59"/>
      <c r="BAV504" s="59"/>
      <c r="BAW504" s="59"/>
      <c r="BAX504" s="59"/>
      <c r="BAY504" s="59"/>
      <c r="BAZ504" s="59"/>
      <c r="BBA504" s="59"/>
      <c r="BBB504" s="59"/>
      <c r="BBC504" s="59"/>
      <c r="BBD504" s="59"/>
      <c r="BBE504" s="59"/>
      <c r="BBF504" s="59"/>
      <c r="BBG504" s="59"/>
      <c r="BBH504" s="59"/>
      <c r="BBI504" s="59"/>
      <c r="BBJ504" s="59"/>
      <c r="BBK504" s="59"/>
      <c r="BBL504" s="59"/>
      <c r="BBM504" s="59"/>
      <c r="BBN504" s="59"/>
      <c r="BBO504" s="59"/>
      <c r="BBP504" s="59"/>
      <c r="BBQ504" s="59"/>
      <c r="BBR504" s="59"/>
      <c r="BBS504" s="59"/>
      <c r="BBT504" s="59"/>
      <c r="BBU504" s="59"/>
      <c r="BBV504" s="59"/>
      <c r="BBW504" s="59"/>
      <c r="BBX504" s="59"/>
      <c r="BBY504" s="59"/>
      <c r="BBZ504" s="59"/>
      <c r="BCA504" s="59"/>
      <c r="BCB504" s="59"/>
      <c r="BCC504" s="59"/>
      <c r="BCD504" s="59"/>
      <c r="BCE504" s="59"/>
      <c r="BCF504" s="59"/>
      <c r="BCG504" s="59"/>
      <c r="BCH504" s="59"/>
      <c r="BCI504" s="59"/>
      <c r="BCJ504" s="59"/>
      <c r="BCK504" s="59"/>
      <c r="BCL504" s="59"/>
      <c r="BCM504" s="59"/>
      <c r="BCN504" s="59"/>
      <c r="BCO504" s="59"/>
      <c r="BCP504" s="59"/>
      <c r="BCQ504" s="59"/>
      <c r="BCR504" s="59"/>
      <c r="BCS504" s="59"/>
      <c r="BCT504" s="59"/>
      <c r="BCU504" s="59"/>
      <c r="BCV504" s="59"/>
      <c r="BCW504" s="59"/>
      <c r="BCX504" s="59"/>
      <c r="BCY504" s="59"/>
      <c r="BCZ504" s="59"/>
      <c r="BDA504" s="59"/>
      <c r="BDB504" s="59"/>
      <c r="BDC504" s="59"/>
      <c r="BDD504" s="59"/>
      <c r="BDE504" s="59"/>
      <c r="BDF504" s="59"/>
      <c r="BDG504" s="59"/>
      <c r="BDH504" s="59"/>
      <c r="BDI504" s="59"/>
      <c r="BDJ504" s="59"/>
      <c r="BDK504" s="59"/>
      <c r="BDL504" s="59"/>
      <c r="BDM504" s="59"/>
      <c r="BDN504" s="59"/>
      <c r="BDO504" s="59"/>
      <c r="BDP504" s="59"/>
      <c r="BDQ504" s="59"/>
      <c r="BDR504" s="59"/>
      <c r="BDS504" s="59"/>
      <c r="BDT504" s="59"/>
      <c r="BDU504" s="59"/>
      <c r="BDV504" s="59"/>
      <c r="BDW504" s="59"/>
      <c r="BDX504" s="59"/>
      <c r="BDY504" s="59"/>
      <c r="BDZ504" s="59"/>
      <c r="BEA504" s="59"/>
      <c r="BEB504" s="59"/>
      <c r="BEC504" s="59"/>
      <c r="BED504" s="59"/>
      <c r="BEE504" s="59"/>
      <c r="BEF504" s="59"/>
      <c r="BEG504" s="59"/>
      <c r="BEH504" s="59"/>
      <c r="BEI504" s="59"/>
      <c r="BEJ504" s="59"/>
      <c r="BEK504" s="59"/>
      <c r="BEL504" s="59"/>
      <c r="BEM504" s="59"/>
      <c r="BEN504" s="59"/>
      <c r="BEO504" s="59"/>
      <c r="BEP504" s="59"/>
      <c r="BEQ504" s="59"/>
      <c r="BER504" s="59"/>
      <c r="BES504" s="59"/>
      <c r="BET504" s="59"/>
      <c r="BEU504" s="59"/>
      <c r="BEV504" s="59"/>
      <c r="BEW504" s="59"/>
      <c r="BEX504" s="59"/>
      <c r="BEY504" s="59"/>
      <c r="BEZ504" s="59"/>
      <c r="BFA504" s="59"/>
      <c r="BFB504" s="59"/>
      <c r="BFC504" s="59"/>
      <c r="BFD504" s="59"/>
      <c r="BFE504" s="59"/>
      <c r="BFF504" s="59"/>
      <c r="BFG504" s="59"/>
      <c r="BFH504" s="59"/>
      <c r="BFI504" s="59"/>
      <c r="BFJ504" s="59"/>
      <c r="BFK504" s="59"/>
      <c r="BFL504" s="59"/>
      <c r="BFM504" s="59"/>
      <c r="BFN504" s="59"/>
      <c r="BFO504" s="59"/>
      <c r="BFP504" s="59"/>
      <c r="BFQ504" s="59"/>
      <c r="BFR504" s="59"/>
      <c r="BFS504" s="59"/>
      <c r="BFT504" s="59"/>
      <c r="BFU504" s="59"/>
      <c r="BFV504" s="59"/>
      <c r="BFW504" s="59"/>
      <c r="BFX504" s="59"/>
      <c r="BFY504" s="59"/>
      <c r="BFZ504" s="59"/>
      <c r="BGA504" s="59"/>
      <c r="BGB504" s="59"/>
      <c r="BGC504" s="59"/>
      <c r="BGD504" s="59"/>
      <c r="BGE504" s="59"/>
      <c r="BGF504" s="59"/>
      <c r="BGG504" s="59"/>
      <c r="BGH504" s="59"/>
      <c r="BGI504" s="59"/>
      <c r="BGJ504" s="59"/>
      <c r="BGK504" s="59"/>
      <c r="BGL504" s="59"/>
      <c r="BGM504" s="59"/>
      <c r="BGN504" s="59"/>
      <c r="BGO504" s="59"/>
      <c r="BGP504" s="59"/>
      <c r="BGQ504" s="59"/>
      <c r="BGR504" s="59"/>
      <c r="BGS504" s="59"/>
      <c r="BGT504" s="59"/>
      <c r="BGU504" s="59"/>
      <c r="BGV504" s="59"/>
      <c r="BGW504" s="59"/>
      <c r="BGX504" s="59"/>
      <c r="BGY504" s="59"/>
      <c r="BGZ504" s="59"/>
      <c r="BHA504" s="59"/>
      <c r="BHB504" s="59"/>
      <c r="BHC504" s="59"/>
      <c r="BHD504" s="59"/>
      <c r="BHE504" s="59"/>
      <c r="BHF504" s="59"/>
      <c r="BHG504" s="59"/>
      <c r="BHH504" s="59"/>
      <c r="BHI504" s="59"/>
      <c r="BHJ504" s="59"/>
      <c r="BHK504" s="59"/>
      <c r="BHL504" s="59"/>
      <c r="BHM504" s="59"/>
      <c r="BHN504" s="59"/>
      <c r="BHO504" s="59"/>
      <c r="BHP504" s="59"/>
      <c r="BHQ504" s="59"/>
      <c r="BHR504" s="59"/>
      <c r="BHS504" s="59"/>
      <c r="BHT504" s="59"/>
      <c r="BHU504" s="59"/>
      <c r="BHV504" s="59"/>
      <c r="BHW504" s="59"/>
      <c r="BHX504" s="59"/>
      <c r="BHY504" s="59"/>
      <c r="BHZ504" s="59"/>
      <c r="BIA504" s="59"/>
      <c r="BIB504" s="59"/>
      <c r="BIC504" s="59"/>
      <c r="BID504" s="59"/>
      <c r="BIE504" s="59"/>
      <c r="BIF504" s="59"/>
      <c r="BIG504" s="59"/>
      <c r="BIH504" s="59"/>
      <c r="BII504" s="59"/>
      <c r="BIJ504" s="59"/>
      <c r="BIK504" s="59"/>
      <c r="BIL504" s="59"/>
      <c r="BIM504" s="59"/>
      <c r="BIN504" s="59"/>
      <c r="BIO504" s="59"/>
      <c r="BIP504" s="59"/>
      <c r="BIQ504" s="59"/>
      <c r="BIR504" s="59"/>
      <c r="BIS504" s="59"/>
      <c r="BIT504" s="59"/>
      <c r="BIU504" s="59"/>
      <c r="BIV504" s="59"/>
      <c r="BIW504" s="59"/>
      <c r="BIX504" s="59"/>
      <c r="BIY504" s="59"/>
      <c r="BIZ504" s="59"/>
      <c r="BJA504" s="59"/>
      <c r="BJB504" s="59"/>
      <c r="BJC504" s="59"/>
      <c r="BJD504" s="59"/>
      <c r="BJE504" s="59"/>
      <c r="BJF504" s="59"/>
      <c r="BJG504" s="59"/>
      <c r="BJH504" s="59"/>
      <c r="BJI504" s="59"/>
      <c r="BJJ504" s="59"/>
      <c r="BJK504" s="59"/>
      <c r="BJL504" s="59"/>
      <c r="BJM504" s="59"/>
      <c r="BJN504" s="59"/>
      <c r="BJO504" s="59"/>
      <c r="BJP504" s="59"/>
      <c r="BJQ504" s="59"/>
      <c r="BJR504" s="59"/>
      <c r="BJS504" s="59"/>
      <c r="BJT504" s="59"/>
      <c r="BJU504" s="59"/>
      <c r="BJV504" s="59"/>
      <c r="BJW504" s="59"/>
      <c r="BJX504" s="59"/>
      <c r="BJY504" s="59"/>
      <c r="BJZ504" s="59"/>
      <c r="BKA504" s="59"/>
      <c r="BKB504" s="59"/>
      <c r="BKC504" s="59"/>
      <c r="BKD504" s="59"/>
      <c r="BKE504" s="59"/>
      <c r="BKF504" s="59"/>
      <c r="BKG504" s="59"/>
      <c r="BKH504" s="59"/>
      <c r="BKI504" s="59"/>
      <c r="BKJ504" s="59"/>
      <c r="BKK504" s="59"/>
      <c r="BKL504" s="59"/>
      <c r="BKM504" s="59"/>
      <c r="BKN504" s="59"/>
      <c r="BKO504" s="59"/>
      <c r="BKP504" s="59"/>
      <c r="BKQ504" s="59"/>
      <c r="BKR504" s="59"/>
      <c r="BKS504" s="59"/>
      <c r="BKT504" s="59"/>
      <c r="BKU504" s="59"/>
      <c r="BKV504" s="59"/>
      <c r="BKW504" s="59"/>
      <c r="BKX504" s="59"/>
      <c r="BKY504" s="59"/>
      <c r="BKZ504" s="59"/>
      <c r="BLA504" s="59"/>
      <c r="BLB504" s="59"/>
      <c r="BLC504" s="59"/>
      <c r="BLD504" s="59"/>
      <c r="BLE504" s="59"/>
      <c r="BLF504" s="59"/>
      <c r="BLG504" s="59"/>
      <c r="BLH504" s="59"/>
      <c r="BLI504" s="59"/>
      <c r="BLJ504" s="59"/>
      <c r="BLK504" s="59"/>
      <c r="BLL504" s="59"/>
      <c r="BLM504" s="59"/>
      <c r="BLN504" s="59"/>
      <c r="BLO504" s="59"/>
      <c r="BLP504" s="59"/>
      <c r="BLQ504" s="59"/>
      <c r="BLR504" s="59"/>
      <c r="BLS504" s="59"/>
      <c r="BLT504" s="59"/>
      <c r="BLU504" s="59"/>
      <c r="BLV504" s="59"/>
      <c r="BLW504" s="59"/>
      <c r="BLX504" s="59"/>
      <c r="BLY504" s="59"/>
      <c r="BLZ504" s="59"/>
      <c r="BMA504" s="59"/>
      <c r="BMB504" s="59"/>
      <c r="BMC504" s="59"/>
      <c r="BMD504" s="59"/>
      <c r="BME504" s="59"/>
      <c r="BMF504" s="59"/>
      <c r="BMG504" s="59"/>
      <c r="BMH504" s="59"/>
      <c r="BMI504" s="59"/>
      <c r="BMJ504" s="59"/>
      <c r="BMK504" s="59"/>
      <c r="BML504" s="59"/>
      <c r="BMM504" s="59"/>
      <c r="BMN504" s="59"/>
      <c r="BMO504" s="59"/>
      <c r="BMP504" s="59"/>
      <c r="BMQ504" s="59"/>
      <c r="BMR504" s="59"/>
      <c r="BMS504" s="59"/>
      <c r="BMT504" s="59"/>
      <c r="BMU504" s="59"/>
      <c r="BMV504" s="59"/>
      <c r="BMW504" s="59"/>
      <c r="BMX504" s="59"/>
      <c r="BMY504" s="59"/>
      <c r="BMZ504" s="59"/>
      <c r="BNA504" s="59"/>
      <c r="BNB504" s="59"/>
      <c r="BNC504" s="59"/>
      <c r="BND504" s="59"/>
      <c r="BNE504" s="59"/>
      <c r="BNF504" s="59"/>
      <c r="BNG504" s="59"/>
      <c r="BNH504" s="59"/>
      <c r="BNI504" s="59"/>
      <c r="BNJ504" s="59"/>
      <c r="BNK504" s="59"/>
      <c r="BNL504" s="59"/>
      <c r="BNM504" s="59"/>
      <c r="BNN504" s="59"/>
      <c r="BNO504" s="59"/>
      <c r="BNP504" s="59"/>
      <c r="BNQ504" s="59"/>
      <c r="BNR504" s="59"/>
      <c r="BNS504" s="59"/>
      <c r="BNT504" s="59"/>
      <c r="BNU504" s="59"/>
      <c r="BNV504" s="59"/>
      <c r="BNW504" s="59"/>
      <c r="BNX504" s="59"/>
      <c r="BNY504" s="59"/>
      <c r="BNZ504" s="59"/>
      <c r="BOA504" s="59"/>
      <c r="BOB504" s="59"/>
      <c r="BOC504" s="59"/>
      <c r="BOD504" s="59"/>
      <c r="BOE504" s="59"/>
      <c r="BOF504" s="59"/>
      <c r="BOG504" s="59"/>
      <c r="BOH504" s="59"/>
      <c r="BOI504" s="59"/>
      <c r="BOJ504" s="59"/>
      <c r="BOK504" s="59"/>
      <c r="BOL504" s="59"/>
      <c r="BOM504" s="59"/>
      <c r="BON504" s="59"/>
      <c r="BOO504" s="59"/>
      <c r="BOP504" s="59"/>
      <c r="BOQ504" s="59"/>
      <c r="BOR504" s="59"/>
      <c r="BOS504" s="59"/>
      <c r="BOT504" s="59"/>
      <c r="BOU504" s="59"/>
      <c r="BOV504" s="59"/>
      <c r="BOW504" s="59"/>
      <c r="BOX504" s="59"/>
      <c r="BOY504" s="59"/>
      <c r="BOZ504" s="59"/>
      <c r="BPA504" s="59"/>
      <c r="BPB504" s="59"/>
      <c r="BPC504" s="59"/>
      <c r="BPD504" s="59"/>
      <c r="BPE504" s="59"/>
      <c r="BPF504" s="59"/>
      <c r="BPG504" s="59"/>
      <c r="BPH504" s="59"/>
      <c r="BPI504" s="59"/>
      <c r="BPJ504" s="59"/>
      <c r="BPK504" s="59"/>
      <c r="BPL504" s="59"/>
      <c r="BPM504" s="59"/>
      <c r="BPN504" s="59"/>
      <c r="BPO504" s="59"/>
      <c r="BPP504" s="59"/>
      <c r="BPQ504" s="59"/>
      <c r="BPR504" s="59"/>
      <c r="BPS504" s="59"/>
      <c r="BPT504" s="59"/>
      <c r="BPU504" s="59"/>
      <c r="BPV504" s="59"/>
      <c r="BPW504" s="59"/>
      <c r="BPX504" s="59"/>
      <c r="BPY504" s="59"/>
      <c r="BPZ504" s="59"/>
      <c r="BQA504" s="59"/>
      <c r="BQB504" s="59"/>
      <c r="BQC504" s="59"/>
      <c r="BQD504" s="59"/>
      <c r="BQE504" s="59"/>
      <c r="BQF504" s="59"/>
      <c r="BQG504" s="59"/>
      <c r="BQH504" s="59"/>
      <c r="BQI504" s="59"/>
      <c r="BQJ504" s="59"/>
      <c r="BQK504" s="59"/>
      <c r="BQL504" s="59"/>
      <c r="BQM504" s="59"/>
      <c r="BQN504" s="59"/>
      <c r="BQO504" s="59"/>
      <c r="BQP504" s="59"/>
      <c r="BQQ504" s="59"/>
      <c r="BQR504" s="59"/>
      <c r="BQS504" s="59"/>
      <c r="BQT504" s="59"/>
      <c r="BQU504" s="59"/>
      <c r="BQV504" s="59"/>
      <c r="BQW504" s="59"/>
      <c r="BQX504" s="59"/>
      <c r="BQY504" s="59"/>
      <c r="BQZ504" s="59"/>
      <c r="BRA504" s="59"/>
      <c r="BRB504" s="59"/>
      <c r="BRC504" s="59"/>
      <c r="BRD504" s="59"/>
      <c r="BRE504" s="59"/>
      <c r="BRF504" s="59"/>
      <c r="BRG504" s="59"/>
      <c r="BRH504" s="59"/>
      <c r="BRI504" s="59"/>
      <c r="BRJ504" s="59"/>
      <c r="BRK504" s="59"/>
      <c r="BRL504" s="59"/>
      <c r="BRM504" s="59"/>
      <c r="BRN504" s="59"/>
      <c r="BRO504" s="59"/>
      <c r="BRP504" s="59"/>
      <c r="BRQ504" s="59"/>
      <c r="BRR504" s="59"/>
      <c r="BRS504" s="59"/>
      <c r="BRT504" s="59"/>
      <c r="BRU504" s="59"/>
      <c r="BRV504" s="59"/>
      <c r="BRW504" s="59"/>
      <c r="BRX504" s="59"/>
      <c r="BRY504" s="59"/>
      <c r="BRZ504" s="59"/>
      <c r="BSA504" s="59"/>
      <c r="BSB504" s="59"/>
      <c r="BSC504" s="59"/>
      <c r="BSD504" s="59"/>
      <c r="BSE504" s="59"/>
      <c r="BSF504" s="59"/>
      <c r="BSG504" s="59"/>
      <c r="BSH504" s="59"/>
      <c r="BSI504" s="59"/>
      <c r="BSJ504" s="59"/>
      <c r="BSK504" s="59"/>
      <c r="BSL504" s="59"/>
      <c r="BSM504" s="59"/>
      <c r="BSN504" s="59"/>
      <c r="BSO504" s="59"/>
      <c r="BSP504" s="59"/>
      <c r="BSQ504" s="59"/>
      <c r="BSR504" s="59"/>
      <c r="BSS504" s="59"/>
      <c r="BST504" s="59"/>
      <c r="BSU504" s="59"/>
      <c r="BSV504" s="59"/>
      <c r="BSW504" s="59"/>
      <c r="BSX504" s="59"/>
      <c r="BSY504" s="59"/>
      <c r="BSZ504" s="59"/>
      <c r="BTA504" s="59"/>
      <c r="BTB504" s="59"/>
      <c r="BTC504" s="59"/>
      <c r="BTD504" s="59"/>
      <c r="BTE504" s="59"/>
      <c r="BTF504" s="59"/>
      <c r="BTG504" s="59"/>
      <c r="BTH504" s="59"/>
      <c r="BTI504" s="59"/>
      <c r="BTJ504" s="59"/>
      <c r="BTK504" s="59"/>
      <c r="BTL504" s="59"/>
      <c r="BTM504" s="59"/>
      <c r="BTN504" s="59"/>
      <c r="BTO504" s="59"/>
      <c r="BTP504" s="59"/>
      <c r="BTQ504" s="59"/>
      <c r="BTR504" s="59"/>
      <c r="BTS504" s="59"/>
      <c r="BTT504" s="59"/>
      <c r="BTU504" s="59"/>
      <c r="BTV504" s="59"/>
      <c r="BTW504" s="59"/>
      <c r="BTX504" s="59"/>
      <c r="BTY504" s="59"/>
      <c r="BTZ504" s="59"/>
      <c r="BUA504" s="59"/>
      <c r="BUB504" s="59"/>
      <c r="BUC504" s="59"/>
      <c r="BUD504" s="59"/>
      <c r="BUE504" s="59"/>
      <c r="BUF504" s="59"/>
      <c r="BUG504" s="59"/>
      <c r="BUH504" s="59"/>
      <c r="BUI504" s="59"/>
      <c r="BUJ504" s="59"/>
      <c r="BUK504" s="59"/>
      <c r="BUL504" s="59"/>
      <c r="BUM504" s="59"/>
      <c r="BUN504" s="59"/>
      <c r="BUO504" s="59"/>
      <c r="BUP504" s="59"/>
      <c r="BUQ504" s="59"/>
      <c r="BUR504" s="59"/>
      <c r="BUS504" s="59"/>
      <c r="BUT504" s="59"/>
      <c r="BUU504" s="59"/>
      <c r="BUV504" s="59"/>
      <c r="BUW504" s="59"/>
      <c r="BUX504" s="59"/>
      <c r="BUY504" s="59"/>
      <c r="BUZ504" s="59"/>
      <c r="BVA504" s="59"/>
      <c r="BVB504" s="59"/>
      <c r="BVC504" s="59"/>
      <c r="BVD504" s="59"/>
      <c r="BVE504" s="59"/>
      <c r="BVF504" s="59"/>
      <c r="BVG504" s="59"/>
      <c r="BVH504" s="59"/>
      <c r="BVI504" s="59"/>
      <c r="BVJ504" s="59"/>
      <c r="BVK504" s="59"/>
      <c r="BVL504" s="59"/>
      <c r="BVM504" s="59"/>
      <c r="BVN504" s="59"/>
      <c r="BVO504" s="59"/>
      <c r="BVP504" s="59"/>
      <c r="BVQ504" s="59"/>
      <c r="BVR504" s="59"/>
      <c r="BVS504" s="59"/>
      <c r="BVT504" s="59"/>
      <c r="BVU504" s="59"/>
      <c r="BVV504" s="59"/>
      <c r="BVW504" s="59"/>
      <c r="BVX504" s="59"/>
      <c r="BVY504" s="59"/>
      <c r="BVZ504" s="59"/>
      <c r="BWA504" s="59"/>
      <c r="BWB504" s="59"/>
      <c r="BWC504" s="59"/>
      <c r="BWD504" s="59"/>
      <c r="BWE504" s="59"/>
      <c r="BWF504" s="59"/>
      <c r="BWG504" s="59"/>
      <c r="BWH504" s="59"/>
      <c r="BWI504" s="59"/>
      <c r="BWJ504" s="59"/>
      <c r="BWK504" s="59"/>
      <c r="BWL504" s="59"/>
      <c r="BWM504" s="59"/>
      <c r="BWN504" s="59"/>
      <c r="BWO504" s="59"/>
      <c r="BWP504" s="59"/>
      <c r="BWQ504" s="59"/>
      <c r="BWR504" s="59"/>
      <c r="BWS504" s="59"/>
      <c r="BWT504" s="59"/>
      <c r="BWU504" s="59"/>
      <c r="BWV504" s="59"/>
      <c r="BWW504" s="59"/>
      <c r="BWX504" s="59"/>
      <c r="BWY504" s="59"/>
      <c r="BWZ504" s="59"/>
      <c r="BXA504" s="59"/>
      <c r="BXB504" s="59"/>
      <c r="BXC504" s="59"/>
      <c r="BXD504" s="59"/>
      <c r="BXE504" s="59"/>
      <c r="BXF504" s="59"/>
      <c r="BXG504" s="59"/>
      <c r="BXH504" s="59"/>
      <c r="BXI504" s="59"/>
      <c r="BXJ504" s="59"/>
      <c r="BXK504" s="59"/>
      <c r="BXL504" s="59"/>
      <c r="BXM504" s="59"/>
      <c r="BXN504" s="59"/>
      <c r="BXO504" s="59"/>
      <c r="BXP504" s="59"/>
      <c r="BXQ504" s="59"/>
      <c r="BXR504" s="59"/>
      <c r="BXS504" s="59"/>
      <c r="BXT504" s="59"/>
      <c r="BXU504" s="59"/>
      <c r="BXV504" s="59"/>
      <c r="BXW504" s="59"/>
      <c r="BXX504" s="59"/>
      <c r="BXY504" s="59"/>
      <c r="BXZ504" s="59"/>
      <c r="BYA504" s="59"/>
      <c r="BYB504" s="59"/>
      <c r="BYC504" s="59"/>
      <c r="BYD504" s="59"/>
      <c r="BYE504" s="59"/>
      <c r="BYF504" s="59"/>
      <c r="BYG504" s="59"/>
      <c r="BYH504" s="59"/>
      <c r="BYI504" s="59"/>
      <c r="BYJ504" s="59"/>
      <c r="BYK504" s="59"/>
      <c r="BYL504" s="59"/>
      <c r="BYM504" s="59"/>
      <c r="BYN504" s="59"/>
      <c r="BYO504" s="59"/>
      <c r="BYP504" s="59"/>
      <c r="BYQ504" s="59"/>
      <c r="BYR504" s="59"/>
      <c r="BYS504" s="59"/>
      <c r="BYT504" s="59"/>
      <c r="BYU504" s="59"/>
      <c r="BYV504" s="59"/>
      <c r="BYW504" s="59"/>
      <c r="BYX504" s="59"/>
      <c r="BYY504" s="59"/>
      <c r="BYZ504" s="59"/>
      <c r="BZA504" s="59"/>
      <c r="BZB504" s="59"/>
      <c r="BZC504" s="59"/>
      <c r="BZD504" s="59"/>
      <c r="BZE504" s="59"/>
      <c r="BZF504" s="59"/>
      <c r="BZG504" s="59"/>
      <c r="BZH504" s="59"/>
      <c r="BZI504" s="59"/>
      <c r="BZJ504" s="59"/>
      <c r="BZK504" s="59"/>
      <c r="BZL504" s="59"/>
      <c r="BZM504" s="59"/>
      <c r="BZN504" s="59"/>
      <c r="BZO504" s="59"/>
      <c r="BZP504" s="59"/>
      <c r="BZQ504" s="59"/>
      <c r="BZR504" s="59"/>
      <c r="BZS504" s="59"/>
      <c r="BZT504" s="59"/>
      <c r="BZU504" s="59"/>
      <c r="BZV504" s="59"/>
      <c r="BZW504" s="59"/>
      <c r="BZX504" s="59"/>
      <c r="BZY504" s="59"/>
      <c r="BZZ504" s="59"/>
      <c r="CAA504" s="59"/>
      <c r="CAB504" s="59"/>
      <c r="CAC504" s="59"/>
      <c r="CAD504" s="59"/>
      <c r="CAE504" s="59"/>
      <c r="CAF504" s="59"/>
      <c r="CAG504" s="59"/>
      <c r="CAH504" s="59"/>
      <c r="CAI504" s="59"/>
      <c r="CAJ504" s="59"/>
      <c r="CAK504" s="59"/>
      <c r="CAL504" s="59"/>
      <c r="CAM504" s="59"/>
      <c r="CAN504" s="59"/>
      <c r="CAO504" s="59"/>
      <c r="CAP504" s="59"/>
      <c r="CAQ504" s="59"/>
      <c r="CAR504" s="59"/>
      <c r="CAS504" s="59"/>
      <c r="CAT504" s="59"/>
      <c r="CAU504" s="59"/>
      <c r="CAV504" s="59"/>
      <c r="CAW504" s="59"/>
      <c r="CAX504" s="59"/>
      <c r="CAY504" s="59"/>
      <c r="CAZ504" s="59"/>
      <c r="CBA504" s="59"/>
      <c r="CBB504" s="59"/>
      <c r="CBC504" s="59"/>
      <c r="CBD504" s="59"/>
      <c r="CBE504" s="59"/>
      <c r="CBF504" s="59"/>
      <c r="CBG504" s="59"/>
      <c r="CBH504" s="59"/>
      <c r="CBI504" s="59"/>
      <c r="CBJ504" s="59"/>
      <c r="CBK504" s="59"/>
      <c r="CBL504" s="59"/>
      <c r="CBM504" s="59"/>
      <c r="CBN504" s="59"/>
      <c r="CBO504" s="59"/>
      <c r="CBP504" s="59"/>
      <c r="CBQ504" s="59"/>
      <c r="CBR504" s="59"/>
      <c r="CBS504" s="59"/>
      <c r="CBT504" s="59"/>
      <c r="CBU504" s="59"/>
      <c r="CBV504" s="59"/>
      <c r="CBW504" s="59"/>
      <c r="CBX504" s="59"/>
      <c r="CBY504" s="59"/>
      <c r="CBZ504" s="59"/>
      <c r="CCA504" s="59"/>
      <c r="CCB504" s="59"/>
      <c r="CCC504" s="59"/>
      <c r="CCD504" s="59"/>
      <c r="CCE504" s="59"/>
      <c r="CCF504" s="59"/>
      <c r="CCG504" s="59"/>
      <c r="CCH504" s="59"/>
      <c r="CCI504" s="59"/>
      <c r="CCJ504" s="59"/>
      <c r="CCK504" s="59"/>
      <c r="CCL504" s="59"/>
      <c r="CCM504" s="59"/>
      <c r="CCN504" s="59"/>
      <c r="CCO504" s="59"/>
      <c r="CCP504" s="59"/>
      <c r="CCQ504" s="59"/>
      <c r="CCR504" s="59"/>
      <c r="CCS504" s="59"/>
      <c r="CCT504" s="59"/>
      <c r="CCU504" s="59"/>
      <c r="CCV504" s="59"/>
      <c r="CCW504" s="59"/>
      <c r="CCX504" s="59"/>
      <c r="CCY504" s="59"/>
      <c r="CCZ504" s="59"/>
      <c r="CDA504" s="59"/>
      <c r="CDB504" s="59"/>
      <c r="CDC504" s="59"/>
      <c r="CDD504" s="59"/>
      <c r="CDE504" s="59"/>
      <c r="CDF504" s="59"/>
      <c r="CDG504" s="59"/>
      <c r="CDH504" s="59"/>
      <c r="CDI504" s="59"/>
      <c r="CDJ504" s="59"/>
      <c r="CDK504" s="59"/>
      <c r="CDL504" s="59"/>
      <c r="CDM504" s="59"/>
      <c r="CDN504" s="59"/>
      <c r="CDO504" s="59"/>
      <c r="CDP504" s="59"/>
      <c r="CDQ504" s="59"/>
      <c r="CDR504" s="59"/>
      <c r="CDS504" s="59"/>
      <c r="CDT504" s="59"/>
      <c r="CDU504" s="59"/>
      <c r="CDV504" s="59"/>
      <c r="CDW504" s="59"/>
      <c r="CDX504" s="59"/>
      <c r="CDY504" s="59"/>
      <c r="CDZ504" s="59"/>
      <c r="CEA504" s="59"/>
      <c r="CEB504" s="59"/>
      <c r="CEC504" s="59"/>
      <c r="CED504" s="59"/>
      <c r="CEE504" s="59"/>
      <c r="CEF504" s="59"/>
      <c r="CEG504" s="59"/>
      <c r="CEH504" s="59"/>
      <c r="CEI504" s="59"/>
      <c r="CEJ504" s="59"/>
      <c r="CEK504" s="59"/>
      <c r="CEL504" s="59"/>
      <c r="CEM504" s="59"/>
      <c r="CEN504" s="59"/>
      <c r="CEO504" s="59"/>
      <c r="CEP504" s="59"/>
      <c r="CEQ504" s="59"/>
      <c r="CER504" s="59"/>
      <c r="CES504" s="59"/>
      <c r="CET504" s="59"/>
      <c r="CEU504" s="59"/>
      <c r="CEV504" s="59"/>
      <c r="CEW504" s="59"/>
      <c r="CEX504" s="59"/>
      <c r="CEY504" s="59"/>
      <c r="CEZ504" s="59"/>
      <c r="CFA504" s="59"/>
      <c r="CFB504" s="59"/>
      <c r="CFC504" s="59"/>
      <c r="CFD504" s="59"/>
      <c r="CFE504" s="59"/>
      <c r="CFF504" s="59"/>
      <c r="CFG504" s="59"/>
      <c r="CFH504" s="59"/>
      <c r="CFI504" s="59"/>
      <c r="CFJ504" s="59"/>
      <c r="CFK504" s="59"/>
      <c r="CFL504" s="59"/>
      <c r="CFM504" s="59"/>
      <c r="CFN504" s="59"/>
      <c r="CFO504" s="59"/>
      <c r="CFP504" s="59"/>
      <c r="CFQ504" s="59"/>
      <c r="CFR504" s="59"/>
      <c r="CFS504" s="59"/>
      <c r="CFT504" s="59"/>
      <c r="CFU504" s="59"/>
      <c r="CFV504" s="59"/>
      <c r="CFW504" s="59"/>
      <c r="CFX504" s="59"/>
      <c r="CFY504" s="59"/>
      <c r="CFZ504" s="59"/>
      <c r="CGA504" s="59"/>
      <c r="CGB504" s="59"/>
      <c r="CGC504" s="59"/>
      <c r="CGD504" s="59"/>
      <c r="CGE504" s="59"/>
      <c r="CGF504" s="59"/>
      <c r="CGG504" s="59"/>
      <c r="CGH504" s="59"/>
      <c r="CGI504" s="59"/>
      <c r="CGJ504" s="59"/>
      <c r="CGK504" s="59"/>
      <c r="CGL504" s="59"/>
      <c r="CGM504" s="59"/>
      <c r="CGN504" s="59"/>
      <c r="CGO504" s="59"/>
      <c r="CGP504" s="59"/>
      <c r="CGQ504" s="59"/>
      <c r="CGR504" s="59"/>
      <c r="CGS504" s="59"/>
      <c r="CGT504" s="59"/>
      <c r="CGU504" s="59"/>
      <c r="CGV504" s="59"/>
      <c r="CGW504" s="59"/>
      <c r="CGX504" s="59"/>
      <c r="CGY504" s="59"/>
      <c r="CGZ504" s="59"/>
      <c r="CHA504" s="59"/>
      <c r="CHB504" s="59"/>
      <c r="CHC504" s="59"/>
      <c r="CHD504" s="59"/>
      <c r="CHE504" s="59"/>
      <c r="CHF504" s="59"/>
      <c r="CHG504" s="59"/>
      <c r="CHH504" s="59"/>
      <c r="CHI504" s="59"/>
      <c r="CHJ504" s="59"/>
      <c r="CHK504" s="59"/>
      <c r="CHL504" s="59"/>
      <c r="CHM504" s="59"/>
      <c r="CHN504" s="59"/>
      <c r="CHO504" s="59"/>
      <c r="CHP504" s="59"/>
      <c r="CHQ504" s="59"/>
      <c r="CHR504" s="59"/>
      <c r="CHS504" s="59"/>
      <c r="CHT504" s="59"/>
      <c r="CHU504" s="59"/>
      <c r="CHV504" s="59"/>
      <c r="CHW504" s="59"/>
      <c r="CHX504" s="59"/>
      <c r="CHY504" s="59"/>
      <c r="CHZ504" s="59"/>
      <c r="CIA504" s="59"/>
      <c r="CIB504" s="59"/>
      <c r="CIC504" s="59"/>
      <c r="CID504" s="59"/>
      <c r="CIE504" s="59"/>
      <c r="CIF504" s="59"/>
      <c r="CIG504" s="59"/>
      <c r="CIH504" s="59"/>
      <c r="CII504" s="59"/>
      <c r="CIJ504" s="59"/>
      <c r="CIK504" s="59"/>
      <c r="CIL504" s="59"/>
      <c r="CIM504" s="59"/>
      <c r="CIN504" s="59"/>
      <c r="CIO504" s="59"/>
      <c r="CIP504" s="59"/>
      <c r="CIQ504" s="59"/>
      <c r="CIR504" s="59"/>
      <c r="CIS504" s="59"/>
      <c r="CIT504" s="59"/>
      <c r="CIU504" s="59"/>
      <c r="CIV504" s="59"/>
      <c r="CIW504" s="59"/>
      <c r="CIX504" s="59"/>
      <c r="CIY504" s="59"/>
      <c r="CIZ504" s="59"/>
      <c r="CJA504" s="59"/>
      <c r="CJB504" s="59"/>
      <c r="CJC504" s="59"/>
      <c r="CJD504" s="59"/>
      <c r="CJE504" s="59"/>
      <c r="CJF504" s="59"/>
      <c r="CJG504" s="59"/>
      <c r="CJH504" s="59"/>
      <c r="CJI504" s="59"/>
      <c r="CJJ504" s="59"/>
      <c r="CJK504" s="59"/>
      <c r="CJL504" s="59"/>
      <c r="CJM504" s="59"/>
      <c r="CJN504" s="59"/>
      <c r="CJO504" s="59"/>
      <c r="CJP504" s="59"/>
      <c r="CJQ504" s="59"/>
      <c r="CJR504" s="59"/>
      <c r="CJS504" s="59"/>
      <c r="CJT504" s="59"/>
      <c r="CJU504" s="59"/>
      <c r="CJV504" s="59"/>
      <c r="CJW504" s="59"/>
      <c r="CJX504" s="59"/>
      <c r="CJY504" s="59"/>
      <c r="CJZ504" s="59"/>
      <c r="CKA504" s="59"/>
      <c r="CKB504" s="59"/>
      <c r="CKC504" s="59"/>
      <c r="CKD504" s="59"/>
      <c r="CKE504" s="59"/>
      <c r="CKF504" s="59"/>
      <c r="CKG504" s="59"/>
      <c r="CKH504" s="59"/>
      <c r="CKI504" s="59"/>
      <c r="CKJ504" s="59"/>
      <c r="CKK504" s="59"/>
      <c r="CKL504" s="59"/>
      <c r="CKM504" s="59"/>
      <c r="CKN504" s="59"/>
      <c r="CKO504" s="59"/>
      <c r="CKP504" s="59"/>
      <c r="CKQ504" s="59"/>
      <c r="CKR504" s="59"/>
      <c r="CKS504" s="59"/>
      <c r="CKT504" s="59"/>
      <c r="CKU504" s="59"/>
      <c r="CKV504" s="59"/>
      <c r="CKW504" s="59"/>
      <c r="CKX504" s="59"/>
      <c r="CKY504" s="59"/>
      <c r="CKZ504" s="59"/>
      <c r="CLA504" s="59"/>
      <c r="CLB504" s="59"/>
      <c r="CLC504" s="59"/>
      <c r="CLD504" s="59"/>
      <c r="CLE504" s="59"/>
      <c r="CLF504" s="59"/>
      <c r="CLG504" s="59"/>
      <c r="CLH504" s="59"/>
      <c r="CLI504" s="59"/>
      <c r="CLJ504" s="59"/>
      <c r="CLK504" s="59"/>
      <c r="CLL504" s="59"/>
      <c r="CLM504" s="59"/>
      <c r="CLN504" s="59"/>
      <c r="CLO504" s="59"/>
      <c r="CLP504" s="59"/>
      <c r="CLQ504" s="59"/>
      <c r="CLR504" s="59"/>
      <c r="CLS504" s="59"/>
      <c r="CLT504" s="59"/>
      <c r="CLU504" s="59"/>
      <c r="CLV504" s="59"/>
      <c r="CLW504" s="59"/>
      <c r="CLX504" s="59"/>
      <c r="CLY504" s="59"/>
      <c r="CLZ504" s="59"/>
      <c r="CMA504" s="59"/>
      <c r="CMB504" s="59"/>
      <c r="CMC504" s="59"/>
      <c r="CMD504" s="59"/>
      <c r="CME504" s="59"/>
      <c r="CMF504" s="59"/>
      <c r="CMG504" s="59"/>
      <c r="CMH504" s="59"/>
      <c r="CMI504" s="59"/>
      <c r="CMJ504" s="59"/>
      <c r="CMK504" s="59"/>
      <c r="CML504" s="59"/>
      <c r="CMM504" s="59"/>
      <c r="CMN504" s="59"/>
      <c r="CMO504" s="59"/>
      <c r="CMP504" s="59"/>
      <c r="CMQ504" s="59"/>
      <c r="CMR504" s="59"/>
      <c r="CMS504" s="59"/>
      <c r="CMT504" s="59"/>
      <c r="CMU504" s="59"/>
      <c r="CMV504" s="59"/>
      <c r="CMW504" s="59"/>
      <c r="CMX504" s="59"/>
      <c r="CMY504" s="59"/>
      <c r="CMZ504" s="59"/>
      <c r="CNA504" s="59"/>
      <c r="CNB504" s="59"/>
      <c r="CNC504" s="59"/>
      <c r="CND504" s="59"/>
      <c r="CNE504" s="59"/>
      <c r="CNF504" s="59"/>
      <c r="CNG504" s="59"/>
      <c r="CNH504" s="59"/>
      <c r="CNI504" s="59"/>
      <c r="CNJ504" s="59"/>
      <c r="CNK504" s="59"/>
      <c r="CNL504" s="59"/>
      <c r="CNM504" s="59"/>
      <c r="CNN504" s="59"/>
      <c r="CNO504" s="59"/>
      <c r="CNP504" s="59"/>
      <c r="CNQ504" s="59"/>
      <c r="CNR504" s="59"/>
      <c r="CNS504" s="59"/>
      <c r="CNT504" s="59"/>
      <c r="CNU504" s="59"/>
      <c r="CNV504" s="59"/>
      <c r="CNW504" s="59"/>
      <c r="CNX504" s="59"/>
      <c r="CNY504" s="59"/>
      <c r="CNZ504" s="59"/>
      <c r="COA504" s="59"/>
      <c r="COB504" s="59"/>
      <c r="COC504" s="59"/>
      <c r="COD504" s="59"/>
      <c r="COE504" s="59"/>
      <c r="COF504" s="59"/>
      <c r="COG504" s="59"/>
      <c r="COH504" s="59"/>
      <c r="COI504" s="59"/>
      <c r="COJ504" s="59"/>
      <c r="COK504" s="59"/>
      <c r="COL504" s="59"/>
      <c r="COM504" s="59"/>
      <c r="CON504" s="59"/>
      <c r="COO504" s="59"/>
      <c r="COP504" s="59"/>
      <c r="COQ504" s="59"/>
      <c r="COR504" s="59"/>
      <c r="COS504" s="59"/>
      <c r="COT504" s="59"/>
      <c r="COU504" s="59"/>
      <c r="COV504" s="59"/>
      <c r="COW504" s="59"/>
      <c r="COX504" s="59"/>
      <c r="COY504" s="59"/>
      <c r="COZ504" s="59"/>
      <c r="CPA504" s="59"/>
      <c r="CPB504" s="59"/>
      <c r="CPC504" s="59"/>
      <c r="CPD504" s="59"/>
      <c r="CPE504" s="59"/>
      <c r="CPF504" s="59"/>
      <c r="CPG504" s="59"/>
      <c r="CPH504" s="59"/>
      <c r="CPI504" s="59"/>
      <c r="CPJ504" s="59"/>
      <c r="CPK504" s="59"/>
      <c r="CPL504" s="59"/>
      <c r="CPM504" s="59"/>
      <c r="CPN504" s="59"/>
      <c r="CPO504" s="59"/>
      <c r="CPP504" s="59"/>
      <c r="CPQ504" s="59"/>
      <c r="CPR504" s="59"/>
      <c r="CPS504" s="59"/>
      <c r="CPT504" s="59"/>
      <c r="CPU504" s="59"/>
      <c r="CPV504" s="59"/>
      <c r="CPW504" s="59"/>
      <c r="CPX504" s="59"/>
      <c r="CPY504" s="59"/>
      <c r="CPZ504" s="59"/>
      <c r="CQA504" s="59"/>
      <c r="CQB504" s="59"/>
      <c r="CQC504" s="59"/>
      <c r="CQD504" s="59"/>
      <c r="CQE504" s="59"/>
      <c r="CQF504" s="59"/>
      <c r="CQG504" s="59"/>
      <c r="CQH504" s="59"/>
      <c r="CQI504" s="59"/>
      <c r="CQJ504" s="59"/>
      <c r="CQK504" s="59"/>
      <c r="CQL504" s="59"/>
      <c r="CQM504" s="59"/>
      <c r="CQN504" s="59"/>
      <c r="CQO504" s="59"/>
      <c r="CQP504" s="59"/>
      <c r="CQQ504" s="59"/>
      <c r="CQR504" s="59"/>
      <c r="CQS504" s="59"/>
      <c r="CQT504" s="59"/>
      <c r="CQU504" s="59"/>
      <c r="CQV504" s="59"/>
      <c r="CQW504" s="59"/>
      <c r="CQX504" s="59"/>
      <c r="CQY504" s="59"/>
      <c r="CQZ504" s="59"/>
      <c r="CRA504" s="59"/>
      <c r="CRB504" s="59"/>
      <c r="CRC504" s="59"/>
      <c r="CRD504" s="59"/>
      <c r="CRE504" s="59"/>
      <c r="CRF504" s="59"/>
      <c r="CRG504" s="59"/>
      <c r="CRH504" s="59"/>
      <c r="CRI504" s="59"/>
      <c r="CRJ504" s="59"/>
      <c r="CRK504" s="59"/>
      <c r="CRL504" s="59"/>
      <c r="CRM504" s="59"/>
      <c r="CRN504" s="59"/>
      <c r="CRO504" s="59"/>
      <c r="CRP504" s="59"/>
      <c r="CRQ504" s="59"/>
      <c r="CRR504" s="59"/>
      <c r="CRS504" s="59"/>
      <c r="CRT504" s="59"/>
      <c r="CRU504" s="59"/>
      <c r="CRV504" s="59"/>
      <c r="CRW504" s="59"/>
      <c r="CRX504" s="59"/>
      <c r="CRY504" s="59"/>
      <c r="CRZ504" s="59"/>
      <c r="CSA504" s="59"/>
      <c r="CSB504" s="59"/>
      <c r="CSC504" s="59"/>
      <c r="CSD504" s="59"/>
      <c r="CSE504" s="59"/>
      <c r="CSF504" s="59"/>
      <c r="CSG504" s="59"/>
      <c r="CSH504" s="59"/>
      <c r="CSI504" s="59"/>
      <c r="CSJ504" s="59"/>
      <c r="CSK504" s="59"/>
      <c r="CSL504" s="59"/>
      <c r="CSM504" s="59"/>
      <c r="CSN504" s="59"/>
      <c r="CSO504" s="59"/>
      <c r="CSP504" s="59"/>
      <c r="CSQ504" s="59"/>
      <c r="CSR504" s="59"/>
      <c r="CSS504" s="59"/>
      <c r="CST504" s="59"/>
      <c r="CSU504" s="59"/>
      <c r="CSV504" s="59"/>
      <c r="CSW504" s="59"/>
      <c r="CSX504" s="59"/>
      <c r="CSY504" s="59"/>
      <c r="CSZ504" s="59"/>
      <c r="CTA504" s="59"/>
      <c r="CTB504" s="59"/>
      <c r="CTC504" s="59"/>
      <c r="CTD504" s="59"/>
      <c r="CTE504" s="59"/>
      <c r="CTF504" s="59"/>
      <c r="CTG504" s="59"/>
      <c r="CTH504" s="59"/>
      <c r="CTI504" s="59"/>
      <c r="CTJ504" s="59"/>
      <c r="CTK504" s="59"/>
      <c r="CTL504" s="59"/>
      <c r="CTM504" s="59"/>
      <c r="CTN504" s="59"/>
      <c r="CTO504" s="59"/>
      <c r="CTP504" s="59"/>
      <c r="CTQ504" s="59"/>
      <c r="CTR504" s="59"/>
      <c r="CTS504" s="59"/>
      <c r="CTT504" s="59"/>
      <c r="CTU504" s="59"/>
      <c r="CTV504" s="59"/>
      <c r="CTW504" s="59"/>
      <c r="CTX504" s="59"/>
      <c r="CTY504" s="59"/>
      <c r="CTZ504" s="59"/>
      <c r="CUA504" s="59"/>
      <c r="CUB504" s="59"/>
      <c r="CUC504" s="59"/>
      <c r="CUD504" s="59"/>
      <c r="CUE504" s="59"/>
      <c r="CUF504" s="59"/>
      <c r="CUG504" s="59"/>
      <c r="CUH504" s="59"/>
      <c r="CUI504" s="59"/>
      <c r="CUJ504" s="59"/>
      <c r="CUK504" s="59"/>
      <c r="CUL504" s="59"/>
      <c r="CUM504" s="59"/>
      <c r="CUN504" s="59"/>
      <c r="CUO504" s="59"/>
      <c r="CUP504" s="59"/>
      <c r="CUQ504" s="59"/>
      <c r="CUR504" s="59"/>
      <c r="CUS504" s="59"/>
      <c r="CUT504" s="59"/>
      <c r="CUU504" s="59"/>
      <c r="CUV504" s="59"/>
      <c r="CUW504" s="59"/>
      <c r="CUX504" s="59"/>
      <c r="CUY504" s="59"/>
      <c r="CUZ504" s="59"/>
      <c r="CVA504" s="59"/>
      <c r="CVB504" s="59"/>
      <c r="CVC504" s="59"/>
      <c r="CVD504" s="59"/>
      <c r="CVE504" s="59"/>
      <c r="CVF504" s="59"/>
      <c r="CVG504" s="59"/>
      <c r="CVH504" s="59"/>
      <c r="CVI504" s="59"/>
      <c r="CVJ504" s="59"/>
      <c r="CVK504" s="59"/>
      <c r="CVL504" s="59"/>
      <c r="CVM504" s="59"/>
      <c r="CVN504" s="59"/>
      <c r="CVO504" s="59"/>
      <c r="CVP504" s="59"/>
      <c r="CVQ504" s="59"/>
      <c r="CVR504" s="59"/>
      <c r="CVS504" s="59"/>
      <c r="CVT504" s="59"/>
      <c r="CVU504" s="59"/>
      <c r="CVV504" s="59"/>
      <c r="CVW504" s="59"/>
      <c r="CVX504" s="59"/>
      <c r="CVY504" s="59"/>
      <c r="CVZ504" s="59"/>
      <c r="CWA504" s="59"/>
      <c r="CWB504" s="59"/>
      <c r="CWC504" s="59"/>
      <c r="CWD504" s="59"/>
      <c r="CWE504" s="59"/>
      <c r="CWF504" s="59"/>
      <c r="CWG504" s="59"/>
      <c r="CWH504" s="59"/>
      <c r="CWI504" s="59"/>
      <c r="CWJ504" s="59"/>
      <c r="CWK504" s="59"/>
      <c r="CWL504" s="59"/>
      <c r="CWM504" s="59"/>
      <c r="CWN504" s="59"/>
      <c r="CWO504" s="59"/>
      <c r="CWP504" s="59"/>
      <c r="CWQ504" s="59"/>
      <c r="CWR504" s="59"/>
      <c r="CWS504" s="59"/>
      <c r="CWT504" s="59"/>
      <c r="CWU504" s="59"/>
      <c r="CWV504" s="59"/>
      <c r="CWW504" s="59"/>
      <c r="CWX504" s="59"/>
      <c r="CWY504" s="59"/>
      <c r="CWZ504" s="59"/>
      <c r="CXA504" s="59"/>
      <c r="CXB504" s="59"/>
      <c r="CXC504" s="59"/>
      <c r="CXD504" s="59"/>
      <c r="CXE504" s="59"/>
      <c r="CXF504" s="59"/>
      <c r="CXG504" s="59"/>
      <c r="CXH504" s="59"/>
      <c r="CXI504" s="59"/>
      <c r="CXJ504" s="59"/>
      <c r="CXK504" s="59"/>
      <c r="CXL504" s="59"/>
      <c r="CXM504" s="59"/>
      <c r="CXN504" s="59"/>
      <c r="CXO504" s="59"/>
      <c r="CXP504" s="59"/>
      <c r="CXQ504" s="59"/>
      <c r="CXR504" s="59"/>
      <c r="CXS504" s="59"/>
      <c r="CXT504" s="59"/>
      <c r="CXU504" s="59"/>
      <c r="CXV504" s="59"/>
      <c r="CXW504" s="59"/>
      <c r="CXX504" s="59"/>
      <c r="CXY504" s="59"/>
      <c r="CXZ504" s="59"/>
      <c r="CYA504" s="59"/>
      <c r="CYB504" s="59"/>
      <c r="CYC504" s="59"/>
      <c r="CYD504" s="59"/>
      <c r="CYE504" s="59"/>
      <c r="CYF504" s="59"/>
      <c r="CYG504" s="59"/>
      <c r="CYH504" s="59"/>
      <c r="CYI504" s="59"/>
      <c r="CYJ504" s="59"/>
      <c r="CYK504" s="59"/>
      <c r="CYL504" s="59"/>
      <c r="CYM504" s="59"/>
      <c r="CYN504" s="59"/>
      <c r="CYO504" s="59"/>
      <c r="CYP504" s="59"/>
      <c r="CYQ504" s="59"/>
      <c r="CYR504" s="59"/>
      <c r="CYS504" s="59"/>
      <c r="CYT504" s="59"/>
      <c r="CYU504" s="59"/>
      <c r="CYV504" s="59"/>
      <c r="CYW504" s="59"/>
      <c r="CYX504" s="59"/>
      <c r="CYY504" s="59"/>
      <c r="CYZ504" s="59"/>
      <c r="CZA504" s="59"/>
      <c r="CZB504" s="59"/>
      <c r="CZC504" s="59"/>
      <c r="CZD504" s="59"/>
      <c r="CZE504" s="59"/>
      <c r="CZF504" s="59"/>
      <c r="CZG504" s="59"/>
      <c r="CZH504" s="59"/>
      <c r="CZI504" s="59"/>
      <c r="CZJ504" s="59"/>
      <c r="CZK504" s="59"/>
      <c r="CZL504" s="59"/>
      <c r="CZM504" s="59"/>
      <c r="CZN504" s="59"/>
      <c r="CZO504" s="59"/>
      <c r="CZP504" s="59"/>
      <c r="CZQ504" s="59"/>
      <c r="CZR504" s="59"/>
      <c r="CZS504" s="59"/>
      <c r="CZT504" s="59"/>
      <c r="CZU504" s="59"/>
      <c r="CZV504" s="59"/>
      <c r="CZW504" s="59"/>
      <c r="CZX504" s="59"/>
      <c r="CZY504" s="59"/>
      <c r="CZZ504" s="59"/>
      <c r="DAA504" s="59"/>
      <c r="DAB504" s="59"/>
      <c r="DAC504" s="59"/>
      <c r="DAD504" s="59"/>
      <c r="DAE504" s="59"/>
      <c r="DAF504" s="59"/>
      <c r="DAG504" s="59"/>
      <c r="DAH504" s="59"/>
      <c r="DAI504" s="59"/>
      <c r="DAJ504" s="59"/>
      <c r="DAK504" s="59"/>
      <c r="DAL504" s="59"/>
      <c r="DAM504" s="59"/>
      <c r="DAN504" s="59"/>
      <c r="DAO504" s="59"/>
      <c r="DAP504" s="59"/>
      <c r="DAQ504" s="59"/>
      <c r="DAR504" s="59"/>
      <c r="DAS504" s="59"/>
      <c r="DAT504" s="59"/>
      <c r="DAU504" s="59"/>
      <c r="DAV504" s="59"/>
      <c r="DAW504" s="59"/>
      <c r="DAX504" s="59"/>
      <c r="DAY504" s="59"/>
      <c r="DAZ504" s="59"/>
      <c r="DBA504" s="59"/>
      <c r="DBB504" s="59"/>
      <c r="DBC504" s="59"/>
      <c r="DBD504" s="59"/>
      <c r="DBE504" s="59"/>
      <c r="DBF504" s="59"/>
      <c r="DBG504" s="59"/>
      <c r="DBH504" s="59"/>
      <c r="DBI504" s="59"/>
      <c r="DBJ504" s="59"/>
      <c r="DBK504" s="59"/>
      <c r="DBL504" s="59"/>
      <c r="DBM504" s="59"/>
      <c r="DBN504" s="59"/>
      <c r="DBO504" s="59"/>
      <c r="DBP504" s="59"/>
      <c r="DBQ504" s="59"/>
      <c r="DBR504" s="59"/>
      <c r="DBS504" s="59"/>
      <c r="DBT504" s="59"/>
      <c r="DBU504" s="59"/>
      <c r="DBV504" s="59"/>
      <c r="DBW504" s="59"/>
      <c r="DBX504" s="59"/>
      <c r="DBY504" s="59"/>
      <c r="DBZ504" s="59"/>
      <c r="DCA504" s="59"/>
      <c r="DCB504" s="59"/>
      <c r="DCC504" s="59"/>
      <c r="DCD504" s="59"/>
      <c r="DCE504" s="59"/>
      <c r="DCF504" s="59"/>
      <c r="DCG504" s="59"/>
      <c r="DCH504" s="59"/>
      <c r="DCI504" s="59"/>
      <c r="DCJ504" s="59"/>
      <c r="DCK504" s="59"/>
      <c r="DCL504" s="59"/>
      <c r="DCM504" s="59"/>
      <c r="DCN504" s="59"/>
      <c r="DCO504" s="59"/>
      <c r="DCP504" s="59"/>
      <c r="DCQ504" s="59"/>
      <c r="DCR504" s="59"/>
      <c r="DCS504" s="59"/>
      <c r="DCT504" s="59"/>
      <c r="DCU504" s="59"/>
      <c r="DCV504" s="59"/>
      <c r="DCW504" s="59"/>
      <c r="DCX504" s="59"/>
      <c r="DCY504" s="59"/>
      <c r="DCZ504" s="59"/>
      <c r="DDA504" s="59"/>
      <c r="DDB504" s="59"/>
      <c r="DDC504" s="59"/>
      <c r="DDD504" s="59"/>
      <c r="DDE504" s="59"/>
      <c r="DDF504" s="59"/>
      <c r="DDG504" s="59"/>
      <c r="DDH504" s="59"/>
      <c r="DDI504" s="59"/>
      <c r="DDJ504" s="59"/>
      <c r="DDK504" s="59"/>
      <c r="DDL504" s="59"/>
      <c r="DDM504" s="59"/>
      <c r="DDN504" s="59"/>
      <c r="DDO504" s="59"/>
      <c r="DDP504" s="59"/>
      <c r="DDQ504" s="59"/>
      <c r="DDR504" s="59"/>
      <c r="DDS504" s="59"/>
      <c r="DDT504" s="59"/>
      <c r="DDU504" s="59"/>
      <c r="DDV504" s="59"/>
      <c r="DDW504" s="59"/>
      <c r="DDX504" s="59"/>
      <c r="DDY504" s="59"/>
      <c r="DDZ504" s="59"/>
      <c r="DEA504" s="59"/>
      <c r="DEB504" s="59"/>
      <c r="DEC504" s="59"/>
      <c r="DED504" s="59"/>
      <c r="DEE504" s="59"/>
      <c r="DEF504" s="59"/>
      <c r="DEG504" s="59"/>
      <c r="DEH504" s="59"/>
      <c r="DEI504" s="59"/>
      <c r="DEJ504" s="59"/>
      <c r="DEK504" s="59"/>
      <c r="DEL504" s="59"/>
      <c r="DEM504" s="59"/>
      <c r="DEN504" s="59"/>
      <c r="DEO504" s="59"/>
      <c r="DEP504" s="59"/>
      <c r="DEQ504" s="59"/>
      <c r="DER504" s="59"/>
      <c r="DES504" s="59"/>
      <c r="DET504" s="59"/>
      <c r="DEU504" s="59"/>
      <c r="DEV504" s="59"/>
      <c r="DEW504" s="59"/>
      <c r="DEX504" s="59"/>
      <c r="DEY504" s="59"/>
      <c r="DEZ504" s="59"/>
      <c r="DFA504" s="59"/>
      <c r="DFB504" s="59"/>
      <c r="DFC504" s="59"/>
      <c r="DFD504" s="59"/>
      <c r="DFE504" s="59"/>
      <c r="DFF504" s="59"/>
      <c r="DFG504" s="59"/>
      <c r="DFH504" s="59"/>
      <c r="DFI504" s="59"/>
      <c r="DFJ504" s="59"/>
      <c r="DFK504" s="59"/>
      <c r="DFL504" s="59"/>
      <c r="DFM504" s="59"/>
      <c r="DFN504" s="59"/>
      <c r="DFO504" s="59"/>
      <c r="DFP504" s="59"/>
      <c r="DFQ504" s="59"/>
      <c r="DFR504" s="59"/>
      <c r="DFS504" s="59"/>
      <c r="DFT504" s="59"/>
      <c r="DFU504" s="59"/>
      <c r="DFV504" s="59"/>
      <c r="DFW504" s="59"/>
      <c r="DFX504" s="59"/>
      <c r="DFY504" s="59"/>
      <c r="DFZ504" s="59"/>
      <c r="DGA504" s="59"/>
      <c r="DGB504" s="59"/>
      <c r="DGC504" s="59"/>
      <c r="DGD504" s="59"/>
      <c r="DGE504" s="59"/>
      <c r="DGF504" s="59"/>
      <c r="DGG504" s="59"/>
      <c r="DGH504" s="59"/>
      <c r="DGI504" s="59"/>
      <c r="DGJ504" s="59"/>
      <c r="DGK504" s="59"/>
      <c r="DGL504" s="59"/>
      <c r="DGM504" s="59"/>
      <c r="DGN504" s="59"/>
      <c r="DGO504" s="59"/>
      <c r="DGP504" s="59"/>
      <c r="DGQ504" s="59"/>
      <c r="DGR504" s="59"/>
      <c r="DGS504" s="59"/>
      <c r="DGT504" s="59"/>
      <c r="DGU504" s="59"/>
      <c r="DGV504" s="59"/>
      <c r="DGW504" s="59"/>
      <c r="DGX504" s="59"/>
      <c r="DGY504" s="59"/>
      <c r="DGZ504" s="59"/>
      <c r="DHA504" s="59"/>
      <c r="DHB504" s="59"/>
      <c r="DHC504" s="59"/>
      <c r="DHD504" s="59"/>
      <c r="DHE504" s="59"/>
      <c r="DHF504" s="59"/>
      <c r="DHG504" s="59"/>
      <c r="DHH504" s="59"/>
      <c r="DHI504" s="59"/>
      <c r="DHJ504" s="59"/>
      <c r="DHK504" s="59"/>
      <c r="DHL504" s="59"/>
      <c r="DHM504" s="59"/>
      <c r="DHN504" s="59"/>
      <c r="DHO504" s="59"/>
      <c r="DHP504" s="59"/>
      <c r="DHQ504" s="59"/>
      <c r="DHR504" s="59"/>
      <c r="DHS504" s="59"/>
      <c r="DHT504" s="59"/>
      <c r="DHU504" s="59"/>
      <c r="DHV504" s="59"/>
      <c r="DHW504" s="59"/>
      <c r="DHX504" s="59"/>
      <c r="DHY504" s="59"/>
      <c r="DHZ504" s="59"/>
      <c r="DIA504" s="59"/>
      <c r="DIB504" s="59"/>
      <c r="DIC504" s="59"/>
      <c r="DID504" s="59"/>
      <c r="DIE504" s="59"/>
      <c r="DIF504" s="59"/>
      <c r="DIG504" s="59"/>
      <c r="DIH504" s="59"/>
      <c r="DII504" s="59"/>
      <c r="DIJ504" s="59"/>
      <c r="DIK504" s="59"/>
      <c r="DIL504" s="59"/>
      <c r="DIM504" s="59"/>
      <c r="DIN504" s="59"/>
      <c r="DIO504" s="59"/>
      <c r="DIP504" s="59"/>
      <c r="DIQ504" s="59"/>
      <c r="DIR504" s="59"/>
      <c r="DIS504" s="59"/>
      <c r="DIT504" s="59"/>
      <c r="DIU504" s="59"/>
      <c r="DIV504" s="59"/>
      <c r="DIW504" s="59"/>
      <c r="DIX504" s="59"/>
      <c r="DIY504" s="59"/>
      <c r="DIZ504" s="59"/>
      <c r="DJA504" s="59"/>
      <c r="DJB504" s="59"/>
      <c r="DJC504" s="59"/>
      <c r="DJD504" s="59"/>
      <c r="DJE504" s="59"/>
      <c r="DJF504" s="59"/>
      <c r="DJG504" s="59"/>
      <c r="DJH504" s="59"/>
      <c r="DJI504" s="59"/>
      <c r="DJJ504" s="59"/>
      <c r="DJK504" s="59"/>
      <c r="DJL504" s="59"/>
      <c r="DJM504" s="59"/>
      <c r="DJN504" s="59"/>
      <c r="DJO504" s="59"/>
      <c r="DJP504" s="59"/>
      <c r="DJQ504" s="59"/>
      <c r="DJR504" s="59"/>
      <c r="DJS504" s="59"/>
      <c r="DJT504" s="59"/>
      <c r="DJU504" s="59"/>
      <c r="DJV504" s="59"/>
      <c r="DJW504" s="59"/>
      <c r="DJX504" s="59"/>
      <c r="DJY504" s="59"/>
      <c r="DJZ504" s="59"/>
      <c r="DKA504" s="59"/>
      <c r="DKB504" s="59"/>
      <c r="DKC504" s="59"/>
      <c r="DKD504" s="59"/>
      <c r="DKE504" s="59"/>
      <c r="DKF504" s="59"/>
      <c r="DKG504" s="59"/>
      <c r="DKH504" s="59"/>
      <c r="DKI504" s="59"/>
      <c r="DKJ504" s="59"/>
      <c r="DKK504" s="59"/>
      <c r="DKL504" s="59"/>
      <c r="DKM504" s="59"/>
      <c r="DKN504" s="59"/>
      <c r="DKO504" s="59"/>
      <c r="DKP504" s="59"/>
      <c r="DKQ504" s="59"/>
      <c r="DKR504" s="59"/>
      <c r="DKS504" s="59"/>
      <c r="DKT504" s="59"/>
      <c r="DKU504" s="59"/>
      <c r="DKV504" s="59"/>
      <c r="DKW504" s="59"/>
      <c r="DKX504" s="59"/>
      <c r="DKY504" s="59"/>
      <c r="DKZ504" s="59"/>
      <c r="DLA504" s="59"/>
      <c r="DLB504" s="59"/>
      <c r="DLC504" s="59"/>
      <c r="DLD504" s="59"/>
      <c r="DLE504" s="59"/>
      <c r="DLF504" s="59"/>
      <c r="DLG504" s="59"/>
      <c r="DLH504" s="59"/>
      <c r="DLI504" s="59"/>
      <c r="DLJ504" s="59"/>
      <c r="DLK504" s="59"/>
      <c r="DLL504" s="59"/>
      <c r="DLM504" s="59"/>
      <c r="DLN504" s="59"/>
      <c r="DLO504" s="59"/>
      <c r="DLP504" s="59"/>
      <c r="DLQ504" s="59"/>
      <c r="DLR504" s="59"/>
      <c r="DLS504" s="59"/>
      <c r="DLT504" s="59"/>
      <c r="DLU504" s="59"/>
      <c r="DLV504" s="59"/>
      <c r="DLW504" s="59"/>
      <c r="DLX504" s="59"/>
      <c r="DLY504" s="59"/>
      <c r="DLZ504" s="59"/>
      <c r="DMA504" s="59"/>
      <c r="DMB504" s="59"/>
      <c r="DMC504" s="59"/>
      <c r="DMD504" s="59"/>
      <c r="DME504" s="59"/>
      <c r="DMF504" s="59"/>
      <c r="DMG504" s="59"/>
      <c r="DMH504" s="59"/>
      <c r="DMI504" s="59"/>
      <c r="DMJ504" s="59"/>
      <c r="DMK504" s="59"/>
      <c r="DML504" s="59"/>
      <c r="DMM504" s="59"/>
      <c r="DMN504" s="59"/>
      <c r="DMO504" s="59"/>
      <c r="DMP504" s="59"/>
      <c r="DMQ504" s="59"/>
      <c r="DMR504" s="59"/>
      <c r="DMS504" s="59"/>
      <c r="DMT504" s="59"/>
      <c r="DMU504" s="59"/>
      <c r="DMV504" s="59"/>
      <c r="DMW504" s="59"/>
      <c r="DMX504" s="59"/>
      <c r="DMY504" s="59"/>
      <c r="DMZ504" s="59"/>
      <c r="DNA504" s="59"/>
      <c r="DNB504" s="59"/>
      <c r="DNC504" s="59"/>
      <c r="DND504" s="59"/>
      <c r="DNE504" s="59"/>
      <c r="DNF504" s="59"/>
      <c r="DNG504" s="59"/>
      <c r="DNH504" s="59"/>
      <c r="DNI504" s="59"/>
      <c r="DNJ504" s="59"/>
      <c r="DNK504" s="59"/>
      <c r="DNL504" s="59"/>
      <c r="DNM504" s="59"/>
      <c r="DNN504" s="59"/>
      <c r="DNO504" s="59"/>
      <c r="DNP504" s="59"/>
      <c r="DNQ504" s="59"/>
      <c r="DNR504" s="59"/>
      <c r="DNS504" s="59"/>
      <c r="DNT504" s="59"/>
      <c r="DNU504" s="59"/>
      <c r="DNV504" s="59"/>
      <c r="DNW504" s="59"/>
      <c r="DNX504" s="59"/>
      <c r="DNY504" s="59"/>
      <c r="DNZ504" s="59"/>
      <c r="DOA504" s="59"/>
      <c r="DOB504" s="59"/>
      <c r="DOC504" s="59"/>
      <c r="DOD504" s="59"/>
      <c r="DOE504" s="59"/>
      <c r="DOF504" s="59"/>
      <c r="DOG504" s="59"/>
      <c r="DOH504" s="59"/>
      <c r="DOI504" s="59"/>
      <c r="DOJ504" s="59"/>
      <c r="DOK504" s="59"/>
      <c r="DOL504" s="59"/>
      <c r="DOM504" s="59"/>
      <c r="DON504" s="59"/>
      <c r="DOO504" s="59"/>
      <c r="DOP504" s="59"/>
      <c r="DOQ504" s="59"/>
      <c r="DOR504" s="59"/>
      <c r="DOS504" s="59"/>
      <c r="DOT504" s="59"/>
      <c r="DOU504" s="59"/>
      <c r="DOV504" s="59"/>
      <c r="DOW504" s="59"/>
      <c r="DOX504" s="59"/>
      <c r="DOY504" s="59"/>
      <c r="DOZ504" s="59"/>
      <c r="DPA504" s="59"/>
      <c r="DPB504" s="59"/>
      <c r="DPC504" s="59"/>
      <c r="DPD504" s="59"/>
      <c r="DPE504" s="59"/>
      <c r="DPF504" s="59"/>
      <c r="DPG504" s="59"/>
      <c r="DPH504" s="59"/>
      <c r="DPI504" s="59"/>
      <c r="DPJ504" s="59"/>
      <c r="DPK504" s="59"/>
      <c r="DPL504" s="59"/>
      <c r="DPM504" s="59"/>
      <c r="DPN504" s="59"/>
      <c r="DPO504" s="59"/>
      <c r="DPP504" s="59"/>
      <c r="DPQ504" s="59"/>
      <c r="DPR504" s="59"/>
      <c r="DPS504" s="59"/>
      <c r="DPT504" s="59"/>
      <c r="DPU504" s="59"/>
      <c r="DPV504" s="59"/>
      <c r="DPW504" s="59"/>
      <c r="DPX504" s="59"/>
      <c r="DPY504" s="59"/>
      <c r="DPZ504" s="59"/>
      <c r="DQA504" s="59"/>
      <c r="DQB504" s="59"/>
      <c r="DQC504" s="59"/>
      <c r="DQD504" s="59"/>
      <c r="DQE504" s="59"/>
      <c r="DQF504" s="59"/>
      <c r="DQG504" s="59"/>
      <c r="DQH504" s="59"/>
      <c r="DQI504" s="59"/>
      <c r="DQJ504" s="59"/>
      <c r="DQK504" s="59"/>
      <c r="DQL504" s="59"/>
      <c r="DQM504" s="59"/>
      <c r="DQN504" s="59"/>
      <c r="DQO504" s="59"/>
      <c r="DQP504" s="59"/>
      <c r="DQQ504" s="59"/>
      <c r="DQR504" s="59"/>
      <c r="DQS504" s="59"/>
      <c r="DQT504" s="59"/>
      <c r="DQU504" s="59"/>
      <c r="DQV504" s="59"/>
      <c r="DQW504" s="59"/>
      <c r="DQX504" s="59"/>
      <c r="DQY504" s="59"/>
      <c r="DQZ504" s="59"/>
      <c r="DRA504" s="59"/>
      <c r="DRB504" s="59"/>
      <c r="DRC504" s="59"/>
      <c r="DRD504" s="59"/>
      <c r="DRE504" s="59"/>
      <c r="DRF504" s="59"/>
      <c r="DRG504" s="59"/>
      <c r="DRH504" s="59"/>
      <c r="DRI504" s="59"/>
      <c r="DRJ504" s="59"/>
      <c r="DRK504" s="59"/>
      <c r="DRL504" s="59"/>
      <c r="DRM504" s="59"/>
      <c r="DRN504" s="59"/>
      <c r="DRO504" s="59"/>
      <c r="DRP504" s="59"/>
      <c r="DRQ504" s="59"/>
      <c r="DRR504" s="59"/>
      <c r="DRS504" s="59"/>
      <c r="DRT504" s="59"/>
      <c r="DRU504" s="59"/>
      <c r="DRV504" s="59"/>
      <c r="DRW504" s="59"/>
      <c r="DRX504" s="59"/>
      <c r="DRY504" s="59"/>
      <c r="DRZ504" s="59"/>
      <c r="DSA504" s="59"/>
      <c r="DSB504" s="59"/>
      <c r="DSC504" s="59"/>
      <c r="DSD504" s="59"/>
      <c r="DSE504" s="59"/>
      <c r="DSF504" s="59"/>
      <c r="DSG504" s="59"/>
      <c r="DSH504" s="59"/>
      <c r="DSI504" s="59"/>
      <c r="DSJ504" s="59"/>
      <c r="DSK504" s="59"/>
      <c r="DSL504" s="59"/>
      <c r="DSM504" s="59"/>
      <c r="DSN504" s="59"/>
      <c r="DSO504" s="59"/>
      <c r="DSP504" s="59"/>
      <c r="DSQ504" s="59"/>
      <c r="DSR504" s="59"/>
      <c r="DSS504" s="59"/>
      <c r="DST504" s="59"/>
      <c r="DSU504" s="59"/>
      <c r="DSV504" s="59"/>
      <c r="DSW504" s="59"/>
      <c r="DSX504" s="59"/>
      <c r="DSY504" s="59"/>
      <c r="DSZ504" s="59"/>
      <c r="DTA504" s="59"/>
      <c r="DTB504" s="59"/>
      <c r="DTC504" s="59"/>
      <c r="DTD504" s="59"/>
      <c r="DTE504" s="59"/>
      <c r="DTF504" s="59"/>
      <c r="DTG504" s="59"/>
      <c r="DTH504" s="59"/>
      <c r="DTI504" s="59"/>
      <c r="DTJ504" s="59"/>
      <c r="DTK504" s="59"/>
      <c r="DTL504" s="59"/>
      <c r="DTM504" s="59"/>
      <c r="DTN504" s="59"/>
      <c r="DTO504" s="59"/>
      <c r="DTP504" s="59"/>
      <c r="DTQ504" s="59"/>
      <c r="DTR504" s="59"/>
      <c r="DTS504" s="59"/>
      <c r="DTT504" s="59"/>
      <c r="DTU504" s="59"/>
      <c r="DTV504" s="59"/>
      <c r="DTW504" s="59"/>
      <c r="DTX504" s="59"/>
      <c r="DTY504" s="59"/>
      <c r="DTZ504" s="59"/>
      <c r="DUA504" s="59"/>
      <c r="DUB504" s="59"/>
      <c r="DUC504" s="59"/>
      <c r="DUD504" s="59"/>
      <c r="DUE504" s="59"/>
      <c r="DUF504" s="59"/>
      <c r="DUG504" s="59"/>
      <c r="DUH504" s="59"/>
      <c r="DUI504" s="59"/>
      <c r="DUJ504" s="59"/>
      <c r="DUK504" s="59"/>
      <c r="DUL504" s="59"/>
      <c r="DUM504" s="59"/>
      <c r="DUN504" s="59"/>
      <c r="DUO504" s="59"/>
      <c r="DUP504" s="59"/>
      <c r="DUQ504" s="59"/>
      <c r="DUR504" s="59"/>
      <c r="DUS504" s="59"/>
      <c r="DUT504" s="59"/>
      <c r="DUU504" s="59"/>
      <c r="DUV504" s="59"/>
      <c r="DUW504" s="59"/>
      <c r="DUX504" s="59"/>
      <c r="DUY504" s="59"/>
      <c r="DUZ504" s="59"/>
      <c r="DVA504" s="59"/>
      <c r="DVB504" s="59"/>
      <c r="DVC504" s="59"/>
      <c r="DVD504" s="59"/>
      <c r="DVE504" s="59"/>
      <c r="DVF504" s="59"/>
      <c r="DVG504" s="59"/>
      <c r="DVH504" s="59"/>
      <c r="DVI504" s="59"/>
      <c r="DVJ504" s="59"/>
      <c r="DVK504" s="59"/>
      <c r="DVL504" s="59"/>
      <c r="DVM504" s="59"/>
      <c r="DVN504" s="59"/>
      <c r="DVO504" s="59"/>
      <c r="DVP504" s="59"/>
      <c r="DVQ504" s="59"/>
      <c r="DVR504" s="59"/>
      <c r="DVS504" s="59"/>
      <c r="DVT504" s="59"/>
      <c r="DVU504" s="59"/>
      <c r="DVV504" s="59"/>
      <c r="DVW504" s="59"/>
      <c r="DVX504" s="59"/>
      <c r="DVY504" s="59"/>
      <c r="DVZ504" s="59"/>
      <c r="DWA504" s="59"/>
      <c r="DWB504" s="59"/>
      <c r="DWC504" s="59"/>
      <c r="DWD504" s="59"/>
      <c r="DWE504" s="59"/>
      <c r="DWF504" s="59"/>
      <c r="DWG504" s="59"/>
      <c r="DWH504" s="59"/>
      <c r="DWI504" s="59"/>
      <c r="DWJ504" s="59"/>
      <c r="DWK504" s="59"/>
      <c r="DWL504" s="59"/>
      <c r="DWM504" s="59"/>
      <c r="DWN504" s="59"/>
      <c r="DWO504" s="59"/>
      <c r="DWP504" s="59"/>
      <c r="DWQ504" s="59"/>
      <c r="DWR504" s="59"/>
      <c r="DWS504" s="59"/>
      <c r="DWT504" s="59"/>
      <c r="DWU504" s="59"/>
      <c r="DWV504" s="59"/>
      <c r="DWW504" s="59"/>
      <c r="DWX504" s="59"/>
      <c r="DWY504" s="59"/>
      <c r="DWZ504" s="59"/>
      <c r="DXA504" s="59"/>
      <c r="DXB504" s="59"/>
      <c r="DXC504" s="59"/>
      <c r="DXD504" s="59"/>
      <c r="DXE504" s="59"/>
      <c r="DXF504" s="59"/>
      <c r="DXG504" s="59"/>
      <c r="DXH504" s="59"/>
      <c r="DXI504" s="59"/>
      <c r="DXJ504" s="59"/>
      <c r="DXK504" s="59"/>
      <c r="DXL504" s="59"/>
      <c r="DXM504" s="59"/>
      <c r="DXN504" s="59"/>
      <c r="DXO504" s="59"/>
      <c r="DXP504" s="59"/>
      <c r="DXQ504" s="59"/>
      <c r="DXR504" s="59"/>
      <c r="DXS504" s="59"/>
      <c r="DXT504" s="59"/>
      <c r="DXU504" s="59"/>
      <c r="DXV504" s="59"/>
      <c r="DXW504" s="59"/>
      <c r="DXX504" s="59"/>
      <c r="DXY504" s="59"/>
      <c r="DXZ504" s="59"/>
      <c r="DYA504" s="59"/>
      <c r="DYB504" s="59"/>
      <c r="DYC504" s="59"/>
      <c r="DYD504" s="59"/>
      <c r="DYE504" s="59"/>
      <c r="DYF504" s="59"/>
      <c r="DYG504" s="59"/>
      <c r="DYH504" s="59"/>
      <c r="DYI504" s="59"/>
      <c r="DYJ504" s="59"/>
      <c r="DYK504" s="59"/>
      <c r="DYL504" s="59"/>
      <c r="DYM504" s="59"/>
      <c r="DYN504" s="59"/>
      <c r="DYO504" s="59"/>
      <c r="DYP504" s="59"/>
      <c r="DYQ504" s="59"/>
      <c r="DYR504" s="59"/>
      <c r="DYS504" s="59"/>
      <c r="DYT504" s="59"/>
      <c r="DYU504" s="59"/>
      <c r="DYV504" s="59"/>
      <c r="DYW504" s="59"/>
      <c r="DYX504" s="59"/>
      <c r="DYY504" s="59"/>
      <c r="DYZ504" s="59"/>
      <c r="DZA504" s="59"/>
      <c r="DZB504" s="59"/>
      <c r="DZC504" s="59"/>
      <c r="DZD504" s="59"/>
      <c r="DZE504" s="59"/>
      <c r="DZF504" s="59"/>
      <c r="DZG504" s="59"/>
      <c r="DZH504" s="59"/>
      <c r="DZI504" s="59"/>
      <c r="DZJ504" s="59"/>
      <c r="DZK504" s="59"/>
      <c r="DZL504" s="59"/>
      <c r="DZM504" s="59"/>
      <c r="DZN504" s="59"/>
      <c r="DZO504" s="59"/>
      <c r="DZP504" s="59"/>
      <c r="DZQ504" s="59"/>
      <c r="DZR504" s="59"/>
      <c r="DZS504" s="59"/>
      <c r="DZT504" s="59"/>
      <c r="DZU504" s="59"/>
      <c r="DZV504" s="59"/>
      <c r="DZW504" s="59"/>
      <c r="DZX504" s="59"/>
      <c r="DZY504" s="59"/>
      <c r="DZZ504" s="59"/>
      <c r="EAA504" s="59"/>
      <c r="EAB504" s="59"/>
      <c r="EAC504" s="59"/>
      <c r="EAD504" s="59"/>
      <c r="EAE504" s="59"/>
      <c r="EAF504" s="59"/>
      <c r="EAG504" s="59"/>
      <c r="EAH504" s="59"/>
      <c r="EAI504" s="59"/>
      <c r="EAJ504" s="59"/>
      <c r="EAK504" s="59"/>
      <c r="EAL504" s="59"/>
      <c r="EAM504" s="59"/>
      <c r="EAN504" s="59"/>
      <c r="EAO504" s="59"/>
      <c r="EAP504" s="59"/>
      <c r="EAQ504" s="59"/>
      <c r="EAR504" s="59"/>
      <c r="EAS504" s="59"/>
      <c r="EAT504" s="59"/>
      <c r="EAU504" s="59"/>
      <c r="EAV504" s="59"/>
      <c r="EAW504" s="59"/>
      <c r="EAX504" s="59"/>
      <c r="EAY504" s="59"/>
      <c r="EAZ504" s="59"/>
      <c r="EBA504" s="59"/>
      <c r="EBB504" s="59"/>
      <c r="EBC504" s="59"/>
      <c r="EBD504" s="59"/>
      <c r="EBE504" s="59"/>
      <c r="EBF504" s="59"/>
      <c r="EBG504" s="59"/>
      <c r="EBH504" s="59"/>
      <c r="EBI504" s="59"/>
      <c r="EBJ504" s="59"/>
      <c r="EBK504" s="59"/>
      <c r="EBL504" s="59"/>
      <c r="EBM504" s="59"/>
      <c r="EBN504" s="59"/>
      <c r="EBO504" s="59"/>
      <c r="EBP504" s="59"/>
      <c r="EBQ504" s="59"/>
      <c r="EBR504" s="59"/>
      <c r="EBS504" s="59"/>
      <c r="EBT504" s="59"/>
      <c r="EBU504" s="59"/>
      <c r="EBV504" s="59"/>
      <c r="EBW504" s="59"/>
      <c r="EBX504" s="59"/>
      <c r="EBY504" s="59"/>
      <c r="EBZ504" s="59"/>
      <c r="ECA504" s="59"/>
      <c r="ECB504" s="59"/>
      <c r="ECC504" s="59"/>
      <c r="ECD504" s="59"/>
      <c r="ECE504" s="59"/>
      <c r="ECF504" s="59"/>
      <c r="ECG504" s="59"/>
      <c r="ECH504" s="59"/>
      <c r="ECI504" s="59"/>
      <c r="ECJ504" s="59"/>
      <c r="ECK504" s="59"/>
      <c r="ECL504" s="59"/>
      <c r="ECM504" s="59"/>
      <c r="ECN504" s="59"/>
      <c r="ECO504" s="59"/>
      <c r="ECP504" s="59"/>
      <c r="ECQ504" s="59"/>
      <c r="ECR504" s="59"/>
      <c r="ECS504" s="59"/>
      <c r="ECT504" s="59"/>
      <c r="ECU504" s="59"/>
      <c r="ECV504" s="59"/>
      <c r="ECW504" s="59"/>
      <c r="ECX504" s="59"/>
      <c r="ECY504" s="59"/>
      <c r="ECZ504" s="59"/>
      <c r="EDA504" s="59"/>
      <c r="EDB504" s="59"/>
      <c r="EDC504" s="59"/>
      <c r="EDD504" s="59"/>
      <c r="EDE504" s="59"/>
      <c r="EDF504" s="59"/>
      <c r="EDG504" s="59"/>
      <c r="EDH504" s="59"/>
      <c r="EDI504" s="59"/>
      <c r="EDJ504" s="59"/>
      <c r="EDK504" s="59"/>
      <c r="EDL504" s="59"/>
      <c r="EDM504" s="59"/>
      <c r="EDN504" s="59"/>
      <c r="EDO504" s="59"/>
      <c r="EDP504" s="59"/>
      <c r="EDQ504" s="59"/>
      <c r="EDR504" s="59"/>
      <c r="EDS504" s="59"/>
      <c r="EDT504" s="59"/>
      <c r="EDU504" s="59"/>
      <c r="EDV504" s="59"/>
      <c r="EDW504" s="59"/>
      <c r="EDX504" s="59"/>
      <c r="EDY504" s="59"/>
      <c r="EDZ504" s="59"/>
      <c r="EEA504" s="59"/>
      <c r="EEB504" s="59"/>
      <c r="EEC504" s="59"/>
      <c r="EED504" s="59"/>
      <c r="EEE504" s="59"/>
      <c r="EEF504" s="59"/>
      <c r="EEG504" s="59"/>
      <c r="EEH504" s="59"/>
      <c r="EEI504" s="59"/>
      <c r="EEJ504" s="59"/>
      <c r="EEK504" s="59"/>
      <c r="EEL504" s="59"/>
      <c r="EEM504" s="59"/>
      <c r="EEN504" s="59"/>
      <c r="EEO504" s="59"/>
      <c r="EEP504" s="59"/>
      <c r="EEQ504" s="59"/>
      <c r="EER504" s="59"/>
      <c r="EES504" s="59"/>
      <c r="EET504" s="59"/>
      <c r="EEU504" s="59"/>
      <c r="EEV504" s="59"/>
      <c r="EEW504" s="59"/>
      <c r="EEX504" s="59"/>
      <c r="EEY504" s="59"/>
      <c r="EEZ504" s="59"/>
      <c r="EFA504" s="59"/>
      <c r="EFB504" s="59"/>
      <c r="EFC504" s="59"/>
      <c r="EFD504" s="59"/>
      <c r="EFE504" s="59"/>
      <c r="EFF504" s="59"/>
      <c r="EFG504" s="59"/>
      <c r="EFH504" s="59"/>
      <c r="EFI504" s="59"/>
      <c r="EFJ504" s="59"/>
      <c r="EFK504" s="59"/>
      <c r="EFL504" s="59"/>
      <c r="EFM504" s="59"/>
      <c r="EFN504" s="59"/>
      <c r="EFO504" s="59"/>
      <c r="EFP504" s="59"/>
      <c r="EFQ504" s="59"/>
      <c r="EFR504" s="59"/>
      <c r="EFS504" s="59"/>
      <c r="EFT504" s="59"/>
      <c r="EFU504" s="59"/>
      <c r="EFV504" s="59"/>
      <c r="EFW504" s="59"/>
      <c r="EFX504" s="59"/>
      <c r="EFY504" s="59"/>
      <c r="EFZ504" s="59"/>
      <c r="EGA504" s="59"/>
      <c r="EGB504" s="59"/>
      <c r="EGC504" s="59"/>
      <c r="EGD504" s="59"/>
      <c r="EGE504" s="59"/>
      <c r="EGF504" s="59"/>
      <c r="EGG504" s="59"/>
      <c r="EGH504" s="59"/>
      <c r="EGI504" s="59"/>
      <c r="EGJ504" s="59"/>
      <c r="EGK504" s="59"/>
      <c r="EGL504" s="59"/>
      <c r="EGM504" s="59"/>
      <c r="EGN504" s="59"/>
      <c r="EGO504" s="59"/>
      <c r="EGP504" s="59"/>
      <c r="EGQ504" s="59"/>
      <c r="EGR504" s="59"/>
      <c r="EGS504" s="59"/>
      <c r="EGT504" s="59"/>
      <c r="EGU504" s="59"/>
      <c r="EGV504" s="59"/>
      <c r="EGW504" s="59"/>
      <c r="EGX504" s="59"/>
      <c r="EGY504" s="59"/>
      <c r="EGZ504" s="59"/>
      <c r="EHA504" s="59"/>
      <c r="EHB504" s="59"/>
      <c r="EHC504" s="59"/>
      <c r="EHD504" s="59"/>
      <c r="EHE504" s="59"/>
      <c r="EHF504" s="59"/>
      <c r="EHG504" s="59"/>
      <c r="EHH504" s="59"/>
      <c r="EHI504" s="59"/>
      <c r="EHJ504" s="59"/>
      <c r="EHK504" s="59"/>
      <c r="EHL504" s="59"/>
      <c r="EHM504" s="59"/>
      <c r="EHN504" s="59"/>
      <c r="EHO504" s="59"/>
      <c r="EHP504" s="59"/>
      <c r="EHQ504" s="59"/>
      <c r="EHR504" s="59"/>
      <c r="EHS504" s="59"/>
      <c r="EHT504" s="59"/>
      <c r="EHU504" s="59"/>
      <c r="EHV504" s="59"/>
      <c r="EHW504" s="59"/>
      <c r="EHX504" s="59"/>
      <c r="EHY504" s="59"/>
      <c r="EHZ504" s="59"/>
      <c r="EIA504" s="59"/>
      <c r="EIB504" s="59"/>
      <c r="EIC504" s="59"/>
      <c r="EID504" s="59"/>
      <c r="EIE504" s="59"/>
      <c r="EIF504" s="59"/>
      <c r="EIG504" s="59"/>
      <c r="EIH504" s="59"/>
      <c r="EII504" s="59"/>
      <c r="EIJ504" s="59"/>
      <c r="EIK504" s="59"/>
      <c r="EIL504" s="59"/>
      <c r="EIM504" s="59"/>
      <c r="EIN504" s="59"/>
      <c r="EIO504" s="59"/>
      <c r="EIP504" s="59"/>
      <c r="EIQ504" s="59"/>
      <c r="EIR504" s="59"/>
      <c r="EIS504" s="59"/>
      <c r="EIT504" s="59"/>
      <c r="EIU504" s="59"/>
      <c r="EIV504" s="59"/>
      <c r="EIW504" s="59"/>
      <c r="EIX504" s="59"/>
      <c r="EIY504" s="59"/>
      <c r="EIZ504" s="59"/>
      <c r="EJA504" s="59"/>
      <c r="EJB504" s="59"/>
      <c r="EJC504" s="59"/>
      <c r="EJD504" s="59"/>
      <c r="EJE504" s="59"/>
      <c r="EJF504" s="59"/>
      <c r="EJG504" s="59"/>
      <c r="EJH504" s="59"/>
      <c r="EJI504" s="59"/>
      <c r="EJJ504" s="59"/>
      <c r="EJK504" s="59"/>
      <c r="EJL504" s="59"/>
      <c r="EJM504" s="59"/>
      <c r="EJN504" s="59"/>
      <c r="EJO504" s="59"/>
      <c r="EJP504" s="59"/>
      <c r="EJQ504" s="59"/>
      <c r="EJR504" s="59"/>
      <c r="EJS504" s="59"/>
      <c r="EJT504" s="59"/>
      <c r="EJU504" s="59"/>
      <c r="EJV504" s="59"/>
      <c r="EJW504" s="59"/>
      <c r="EJX504" s="59"/>
      <c r="EJY504" s="59"/>
      <c r="EJZ504" s="59"/>
      <c r="EKA504" s="59"/>
      <c r="EKB504" s="59"/>
      <c r="EKC504" s="59"/>
      <c r="EKD504" s="59"/>
      <c r="EKE504" s="59"/>
      <c r="EKF504" s="59"/>
      <c r="EKG504" s="59"/>
      <c r="EKH504" s="59"/>
      <c r="EKI504" s="59"/>
      <c r="EKJ504" s="59"/>
      <c r="EKK504" s="59"/>
      <c r="EKL504" s="59"/>
      <c r="EKM504" s="59"/>
      <c r="EKN504" s="59"/>
      <c r="EKO504" s="59"/>
      <c r="EKP504" s="59"/>
      <c r="EKQ504" s="59"/>
      <c r="EKR504" s="59"/>
      <c r="EKS504" s="59"/>
      <c r="EKT504" s="59"/>
      <c r="EKU504" s="59"/>
      <c r="EKV504" s="59"/>
      <c r="EKW504" s="59"/>
      <c r="EKX504" s="59"/>
      <c r="EKY504" s="59"/>
      <c r="EKZ504" s="59"/>
      <c r="ELA504" s="59"/>
      <c r="ELB504" s="59"/>
      <c r="ELC504" s="59"/>
      <c r="ELD504" s="59"/>
      <c r="ELE504" s="59"/>
      <c r="ELF504" s="59"/>
      <c r="ELG504" s="59"/>
      <c r="ELH504" s="59"/>
      <c r="ELI504" s="59"/>
      <c r="ELJ504" s="59"/>
      <c r="ELK504" s="59"/>
      <c r="ELL504" s="59"/>
      <c r="ELM504" s="59"/>
      <c r="ELN504" s="59"/>
      <c r="ELO504" s="59"/>
      <c r="ELP504" s="59"/>
      <c r="ELQ504" s="59"/>
      <c r="ELR504" s="59"/>
      <c r="ELS504" s="59"/>
      <c r="ELT504" s="59"/>
      <c r="ELU504" s="59"/>
      <c r="ELV504" s="59"/>
      <c r="ELW504" s="59"/>
      <c r="ELX504" s="59"/>
      <c r="ELY504" s="59"/>
      <c r="ELZ504" s="59"/>
      <c r="EMA504" s="59"/>
      <c r="EMB504" s="59"/>
      <c r="EMC504" s="59"/>
      <c r="EMD504" s="59"/>
      <c r="EME504" s="59"/>
      <c r="EMF504" s="59"/>
      <c r="EMG504" s="59"/>
      <c r="EMH504" s="59"/>
      <c r="EMI504" s="59"/>
      <c r="EMJ504" s="59"/>
      <c r="EMK504" s="59"/>
      <c r="EML504" s="59"/>
      <c r="EMM504" s="59"/>
      <c r="EMN504" s="59"/>
      <c r="EMO504" s="59"/>
      <c r="EMP504" s="59"/>
      <c r="EMQ504" s="59"/>
      <c r="EMR504" s="59"/>
      <c r="EMS504" s="59"/>
      <c r="EMT504" s="59"/>
      <c r="EMU504" s="59"/>
      <c r="EMV504" s="59"/>
      <c r="EMW504" s="59"/>
      <c r="EMX504" s="59"/>
      <c r="EMY504" s="59"/>
      <c r="EMZ504" s="59"/>
      <c r="ENA504" s="59"/>
      <c r="ENB504" s="59"/>
      <c r="ENC504" s="59"/>
      <c r="END504" s="59"/>
      <c r="ENE504" s="59"/>
      <c r="ENF504" s="59"/>
      <c r="ENG504" s="59"/>
      <c r="ENH504" s="59"/>
      <c r="ENI504" s="59"/>
      <c r="ENJ504" s="59"/>
      <c r="ENK504" s="59"/>
      <c r="ENL504" s="59"/>
      <c r="ENM504" s="59"/>
      <c r="ENN504" s="59"/>
      <c r="ENO504" s="59"/>
      <c r="ENP504" s="59"/>
      <c r="ENQ504" s="59"/>
      <c r="ENR504" s="59"/>
      <c r="ENS504" s="59"/>
      <c r="ENT504" s="59"/>
      <c r="ENU504" s="59"/>
      <c r="ENV504" s="59"/>
      <c r="ENW504" s="59"/>
      <c r="ENX504" s="59"/>
      <c r="ENY504" s="59"/>
      <c r="ENZ504" s="59"/>
      <c r="EOA504" s="59"/>
      <c r="EOB504" s="59"/>
      <c r="EOC504" s="59"/>
      <c r="EOD504" s="59"/>
      <c r="EOE504" s="59"/>
      <c r="EOF504" s="59"/>
      <c r="EOG504" s="59"/>
      <c r="EOH504" s="59"/>
      <c r="EOI504" s="59"/>
      <c r="EOJ504" s="59"/>
      <c r="EOK504" s="59"/>
      <c r="EOL504" s="59"/>
      <c r="EOM504" s="59"/>
      <c r="EON504" s="59"/>
      <c r="EOO504" s="59"/>
      <c r="EOP504" s="59"/>
      <c r="EOQ504" s="59"/>
      <c r="EOR504" s="59"/>
      <c r="EOS504" s="59"/>
      <c r="EOT504" s="59"/>
      <c r="EOU504" s="59"/>
      <c r="EOV504" s="59"/>
      <c r="EOW504" s="59"/>
      <c r="EOX504" s="59"/>
      <c r="EOY504" s="59"/>
      <c r="EOZ504" s="59"/>
      <c r="EPA504" s="59"/>
      <c r="EPB504" s="59"/>
      <c r="EPC504" s="59"/>
      <c r="EPD504" s="59"/>
      <c r="EPE504" s="59"/>
      <c r="EPF504" s="59"/>
      <c r="EPG504" s="59"/>
      <c r="EPH504" s="59"/>
      <c r="EPI504" s="59"/>
      <c r="EPJ504" s="59"/>
      <c r="EPK504" s="59"/>
      <c r="EPL504" s="59"/>
      <c r="EPM504" s="59"/>
      <c r="EPN504" s="59"/>
      <c r="EPO504" s="59"/>
      <c r="EPP504" s="59"/>
      <c r="EPQ504" s="59"/>
      <c r="EPR504" s="59"/>
      <c r="EPS504" s="59"/>
      <c r="EPT504" s="59"/>
      <c r="EPU504" s="59"/>
      <c r="EPV504" s="59"/>
      <c r="EPW504" s="59"/>
      <c r="EPX504" s="59"/>
      <c r="EPY504" s="59"/>
      <c r="EPZ504" s="59"/>
      <c r="EQA504" s="59"/>
      <c r="EQB504" s="59"/>
      <c r="EQC504" s="59"/>
      <c r="EQD504" s="59"/>
      <c r="EQE504" s="59"/>
      <c r="EQF504" s="59"/>
      <c r="EQG504" s="59"/>
      <c r="EQH504" s="59"/>
      <c r="EQI504" s="59"/>
      <c r="EQJ504" s="59"/>
      <c r="EQK504" s="59"/>
      <c r="EQL504" s="59"/>
      <c r="EQM504" s="59"/>
      <c r="EQN504" s="59"/>
      <c r="EQO504" s="59"/>
      <c r="EQP504" s="59"/>
      <c r="EQQ504" s="59"/>
      <c r="EQR504" s="59"/>
      <c r="EQS504" s="59"/>
      <c r="EQT504" s="59"/>
      <c r="EQU504" s="59"/>
      <c r="EQV504" s="59"/>
      <c r="EQW504" s="59"/>
      <c r="EQX504" s="59"/>
      <c r="EQY504" s="59"/>
      <c r="EQZ504" s="59"/>
      <c r="ERA504" s="59"/>
      <c r="ERB504" s="59"/>
      <c r="ERC504" s="59"/>
      <c r="ERD504" s="59"/>
      <c r="ERE504" s="59"/>
      <c r="ERF504" s="59"/>
      <c r="ERG504" s="59"/>
      <c r="ERH504" s="59"/>
      <c r="ERI504" s="59"/>
      <c r="ERJ504" s="59"/>
      <c r="ERK504" s="59"/>
      <c r="ERL504" s="59"/>
      <c r="ERM504" s="59"/>
      <c r="ERN504" s="59"/>
      <c r="ERO504" s="59"/>
      <c r="ERP504" s="59"/>
      <c r="ERQ504" s="59"/>
      <c r="ERR504" s="59"/>
      <c r="ERS504" s="59"/>
      <c r="ERT504" s="59"/>
      <c r="ERU504" s="59"/>
      <c r="ERV504" s="59"/>
      <c r="ERW504" s="59"/>
      <c r="ERX504" s="59"/>
      <c r="ERY504" s="59"/>
      <c r="ERZ504" s="59"/>
      <c r="ESA504" s="59"/>
      <c r="ESB504" s="59"/>
      <c r="ESC504" s="59"/>
      <c r="ESD504" s="59"/>
      <c r="ESE504" s="59"/>
      <c r="ESF504" s="59"/>
      <c r="ESG504" s="59"/>
      <c r="ESH504" s="59"/>
      <c r="ESI504" s="59"/>
      <c r="ESJ504" s="59"/>
      <c r="ESK504" s="59"/>
      <c r="ESL504" s="59"/>
      <c r="ESM504" s="59"/>
      <c r="ESN504" s="59"/>
      <c r="ESO504" s="59"/>
      <c r="ESP504" s="59"/>
      <c r="ESQ504" s="59"/>
      <c r="ESR504" s="59"/>
      <c r="ESS504" s="59"/>
      <c r="EST504" s="59"/>
      <c r="ESU504" s="59"/>
      <c r="ESV504" s="59"/>
      <c r="ESW504" s="59"/>
      <c r="ESX504" s="59"/>
      <c r="ESY504" s="59"/>
      <c r="ESZ504" s="59"/>
      <c r="ETA504" s="59"/>
      <c r="ETB504" s="59"/>
      <c r="ETC504" s="59"/>
      <c r="ETD504" s="59"/>
      <c r="ETE504" s="59"/>
      <c r="ETF504" s="59"/>
      <c r="ETG504" s="59"/>
      <c r="ETH504" s="59"/>
      <c r="ETI504" s="59"/>
      <c r="ETJ504" s="59"/>
      <c r="ETK504" s="59"/>
      <c r="ETL504" s="59"/>
      <c r="ETM504" s="59"/>
      <c r="ETN504" s="59"/>
      <c r="ETO504" s="59"/>
      <c r="ETP504" s="59"/>
      <c r="ETQ504" s="59"/>
      <c r="ETR504" s="59"/>
      <c r="ETS504" s="59"/>
      <c r="ETT504" s="59"/>
      <c r="ETU504" s="59"/>
      <c r="ETV504" s="59"/>
      <c r="ETW504" s="59"/>
      <c r="ETX504" s="59"/>
      <c r="ETY504" s="59"/>
      <c r="ETZ504" s="59"/>
      <c r="EUA504" s="59"/>
      <c r="EUB504" s="59"/>
      <c r="EUC504" s="59"/>
      <c r="EUD504" s="59"/>
      <c r="EUE504" s="59"/>
      <c r="EUF504" s="59"/>
      <c r="EUG504" s="59"/>
      <c r="EUH504" s="59"/>
      <c r="EUI504" s="59"/>
      <c r="EUJ504" s="59"/>
      <c r="EUK504" s="59"/>
      <c r="EUL504" s="59"/>
      <c r="EUM504" s="59"/>
      <c r="EUN504" s="59"/>
      <c r="EUO504" s="59"/>
      <c r="EUP504" s="59"/>
      <c r="EUQ504" s="59"/>
      <c r="EUR504" s="59"/>
      <c r="EUS504" s="59"/>
      <c r="EUT504" s="59"/>
      <c r="EUU504" s="59"/>
      <c r="EUV504" s="59"/>
      <c r="EUW504" s="59"/>
      <c r="EUX504" s="59"/>
      <c r="EUY504" s="59"/>
      <c r="EUZ504" s="59"/>
      <c r="EVA504" s="59"/>
      <c r="EVB504" s="59"/>
      <c r="EVC504" s="59"/>
      <c r="EVD504" s="59"/>
      <c r="EVE504" s="59"/>
      <c r="EVF504" s="59"/>
      <c r="EVG504" s="59"/>
      <c r="EVH504" s="59"/>
      <c r="EVI504" s="59"/>
      <c r="EVJ504" s="59"/>
      <c r="EVK504" s="59"/>
      <c r="EVL504" s="59"/>
      <c r="EVM504" s="59"/>
      <c r="EVN504" s="59"/>
      <c r="EVO504" s="59"/>
      <c r="EVP504" s="59"/>
      <c r="EVQ504" s="59"/>
      <c r="EVR504" s="59"/>
      <c r="EVS504" s="59"/>
      <c r="EVT504" s="59"/>
      <c r="EVU504" s="59"/>
      <c r="EVV504" s="59"/>
      <c r="EVW504" s="59"/>
      <c r="EVX504" s="59"/>
      <c r="EVY504" s="59"/>
      <c r="EVZ504" s="59"/>
      <c r="EWA504" s="59"/>
      <c r="EWB504" s="59"/>
      <c r="EWC504" s="59"/>
      <c r="EWD504" s="59"/>
      <c r="EWE504" s="59"/>
      <c r="EWF504" s="59"/>
      <c r="EWG504" s="59"/>
      <c r="EWH504" s="59"/>
      <c r="EWI504" s="59"/>
      <c r="EWJ504" s="59"/>
      <c r="EWK504" s="59"/>
      <c r="EWL504" s="59"/>
      <c r="EWM504" s="59"/>
      <c r="EWN504" s="59"/>
      <c r="EWO504" s="59"/>
      <c r="EWP504" s="59"/>
      <c r="EWQ504" s="59"/>
      <c r="EWR504" s="59"/>
      <c r="EWS504" s="59"/>
      <c r="EWT504" s="59"/>
      <c r="EWU504" s="59"/>
      <c r="EWV504" s="59"/>
      <c r="EWW504" s="59"/>
      <c r="EWX504" s="59"/>
      <c r="EWY504" s="59"/>
      <c r="EWZ504" s="59"/>
      <c r="EXA504" s="59"/>
      <c r="EXB504" s="59"/>
      <c r="EXC504" s="59"/>
      <c r="EXD504" s="59"/>
      <c r="EXE504" s="59"/>
      <c r="EXF504" s="59"/>
      <c r="EXG504" s="59"/>
      <c r="EXH504" s="59"/>
      <c r="EXI504" s="59"/>
      <c r="EXJ504" s="59"/>
      <c r="EXK504" s="59"/>
      <c r="EXL504" s="59"/>
      <c r="EXM504" s="59"/>
      <c r="EXN504" s="59"/>
      <c r="EXO504" s="59"/>
      <c r="EXP504" s="59"/>
      <c r="EXQ504" s="59"/>
      <c r="EXR504" s="59"/>
      <c r="EXS504" s="59"/>
      <c r="EXT504" s="59"/>
      <c r="EXU504" s="59"/>
      <c r="EXV504" s="59"/>
      <c r="EXW504" s="59"/>
      <c r="EXX504" s="59"/>
      <c r="EXY504" s="59"/>
      <c r="EXZ504" s="59"/>
      <c r="EYA504" s="59"/>
      <c r="EYB504" s="59"/>
      <c r="EYC504" s="59"/>
      <c r="EYD504" s="59"/>
      <c r="EYE504" s="59"/>
      <c r="EYF504" s="59"/>
      <c r="EYG504" s="59"/>
      <c r="EYH504" s="59"/>
      <c r="EYI504" s="59"/>
      <c r="EYJ504" s="59"/>
      <c r="EYK504" s="59"/>
      <c r="EYL504" s="59"/>
      <c r="EYM504" s="59"/>
      <c r="EYN504" s="59"/>
      <c r="EYO504" s="59"/>
      <c r="EYP504" s="59"/>
      <c r="EYQ504" s="59"/>
      <c r="EYR504" s="59"/>
      <c r="EYS504" s="59"/>
      <c r="EYT504" s="59"/>
      <c r="EYU504" s="59"/>
      <c r="EYV504" s="59"/>
      <c r="EYW504" s="59"/>
      <c r="EYX504" s="59"/>
      <c r="EYY504" s="59"/>
      <c r="EYZ504" s="59"/>
      <c r="EZA504" s="59"/>
      <c r="EZB504" s="59"/>
      <c r="EZC504" s="59"/>
      <c r="EZD504" s="59"/>
      <c r="EZE504" s="59"/>
      <c r="EZF504" s="59"/>
      <c r="EZG504" s="59"/>
      <c r="EZH504" s="59"/>
      <c r="EZI504" s="59"/>
      <c r="EZJ504" s="59"/>
      <c r="EZK504" s="59"/>
      <c r="EZL504" s="59"/>
      <c r="EZM504" s="59"/>
      <c r="EZN504" s="59"/>
      <c r="EZO504" s="59"/>
      <c r="EZP504" s="59"/>
      <c r="EZQ504" s="59"/>
      <c r="EZR504" s="59"/>
      <c r="EZS504" s="59"/>
      <c r="EZT504" s="59"/>
      <c r="EZU504" s="59"/>
      <c r="EZV504" s="59"/>
      <c r="EZW504" s="59"/>
      <c r="EZX504" s="59"/>
      <c r="EZY504" s="59"/>
      <c r="EZZ504" s="59"/>
      <c r="FAA504" s="59"/>
      <c r="FAB504" s="59"/>
      <c r="FAC504" s="59"/>
      <c r="FAD504" s="59"/>
      <c r="FAE504" s="59"/>
      <c r="FAF504" s="59"/>
      <c r="FAG504" s="59"/>
      <c r="FAH504" s="59"/>
      <c r="FAI504" s="59"/>
      <c r="FAJ504" s="59"/>
      <c r="FAK504" s="59"/>
      <c r="FAL504" s="59"/>
      <c r="FAM504" s="59"/>
      <c r="FAN504" s="59"/>
      <c r="FAO504" s="59"/>
      <c r="FAP504" s="59"/>
      <c r="FAQ504" s="59"/>
      <c r="FAR504" s="59"/>
      <c r="FAS504" s="59"/>
      <c r="FAT504" s="59"/>
      <c r="FAU504" s="59"/>
      <c r="FAV504" s="59"/>
      <c r="FAW504" s="59"/>
      <c r="FAX504" s="59"/>
      <c r="FAY504" s="59"/>
      <c r="FAZ504" s="59"/>
      <c r="FBA504" s="59"/>
      <c r="FBB504" s="59"/>
      <c r="FBC504" s="59"/>
      <c r="FBD504" s="59"/>
      <c r="FBE504" s="59"/>
      <c r="FBF504" s="59"/>
      <c r="FBG504" s="59"/>
      <c r="FBH504" s="59"/>
      <c r="FBI504" s="59"/>
      <c r="FBJ504" s="59"/>
      <c r="FBK504" s="59"/>
      <c r="FBL504" s="59"/>
      <c r="FBM504" s="59"/>
      <c r="FBN504" s="59"/>
      <c r="FBO504" s="59"/>
      <c r="FBP504" s="59"/>
      <c r="FBQ504" s="59"/>
      <c r="FBR504" s="59"/>
      <c r="FBS504" s="59"/>
      <c r="FBT504" s="59"/>
      <c r="FBU504" s="59"/>
      <c r="FBV504" s="59"/>
      <c r="FBW504" s="59"/>
      <c r="FBX504" s="59"/>
      <c r="FBY504" s="59"/>
      <c r="FBZ504" s="59"/>
      <c r="FCA504" s="59"/>
      <c r="FCB504" s="59"/>
      <c r="FCC504" s="59"/>
      <c r="FCD504" s="59"/>
      <c r="FCE504" s="59"/>
      <c r="FCF504" s="59"/>
      <c r="FCG504" s="59"/>
      <c r="FCH504" s="59"/>
      <c r="FCI504" s="59"/>
      <c r="FCJ504" s="59"/>
      <c r="FCK504" s="59"/>
      <c r="FCL504" s="59"/>
      <c r="FCM504" s="59"/>
      <c r="FCN504" s="59"/>
      <c r="FCO504" s="59"/>
      <c r="FCP504" s="59"/>
      <c r="FCQ504" s="59"/>
      <c r="FCR504" s="59"/>
      <c r="FCS504" s="59"/>
      <c r="FCT504" s="59"/>
      <c r="FCU504" s="59"/>
      <c r="FCV504" s="59"/>
      <c r="FCW504" s="59"/>
      <c r="FCX504" s="59"/>
      <c r="FCY504" s="59"/>
      <c r="FCZ504" s="59"/>
      <c r="FDA504" s="59"/>
      <c r="FDB504" s="59"/>
      <c r="FDC504" s="59"/>
      <c r="FDD504" s="59"/>
      <c r="FDE504" s="59"/>
      <c r="FDF504" s="59"/>
      <c r="FDG504" s="59"/>
      <c r="FDH504" s="59"/>
      <c r="FDI504" s="59"/>
      <c r="FDJ504" s="59"/>
      <c r="FDK504" s="59"/>
      <c r="FDL504" s="59"/>
      <c r="FDM504" s="59"/>
      <c r="FDN504" s="59"/>
      <c r="FDO504" s="59"/>
      <c r="FDP504" s="59"/>
      <c r="FDQ504" s="59"/>
      <c r="FDR504" s="59"/>
      <c r="FDS504" s="59"/>
      <c r="FDT504" s="59"/>
      <c r="FDU504" s="59"/>
      <c r="FDV504" s="59"/>
      <c r="FDW504" s="59"/>
      <c r="FDX504" s="59"/>
      <c r="FDY504" s="59"/>
      <c r="FDZ504" s="59"/>
      <c r="FEA504" s="59"/>
      <c r="FEB504" s="59"/>
      <c r="FEC504" s="59"/>
      <c r="FED504" s="59"/>
      <c r="FEE504" s="59"/>
      <c r="FEF504" s="59"/>
      <c r="FEG504" s="59"/>
      <c r="FEH504" s="59"/>
      <c r="FEI504" s="59"/>
      <c r="FEJ504" s="59"/>
      <c r="FEK504" s="59"/>
      <c r="FEL504" s="59"/>
      <c r="FEM504" s="59"/>
      <c r="FEN504" s="59"/>
      <c r="FEO504" s="59"/>
      <c r="FEP504" s="59"/>
      <c r="FEQ504" s="59"/>
      <c r="FER504" s="59"/>
      <c r="FES504" s="59"/>
      <c r="FET504" s="59"/>
      <c r="FEU504" s="59"/>
      <c r="FEV504" s="59"/>
      <c r="FEW504" s="59"/>
      <c r="FEX504" s="59"/>
      <c r="FEY504" s="59"/>
      <c r="FEZ504" s="59"/>
      <c r="FFA504" s="59"/>
      <c r="FFB504" s="59"/>
      <c r="FFC504" s="59"/>
      <c r="FFD504" s="59"/>
      <c r="FFE504" s="59"/>
      <c r="FFF504" s="59"/>
      <c r="FFG504" s="59"/>
      <c r="FFH504" s="59"/>
      <c r="FFI504" s="59"/>
      <c r="FFJ504" s="59"/>
      <c r="FFK504" s="59"/>
      <c r="FFL504" s="59"/>
      <c r="FFM504" s="59"/>
      <c r="FFN504" s="59"/>
      <c r="FFO504" s="59"/>
      <c r="FFP504" s="59"/>
      <c r="FFQ504" s="59"/>
      <c r="FFR504" s="59"/>
      <c r="FFS504" s="59"/>
      <c r="FFT504" s="59"/>
      <c r="FFU504" s="59"/>
      <c r="FFV504" s="59"/>
      <c r="FFW504" s="59"/>
      <c r="FFX504" s="59"/>
      <c r="FFY504" s="59"/>
      <c r="FFZ504" s="59"/>
      <c r="FGA504" s="59"/>
      <c r="FGB504" s="59"/>
      <c r="FGC504" s="59"/>
      <c r="FGD504" s="59"/>
      <c r="FGE504" s="59"/>
      <c r="FGF504" s="59"/>
      <c r="FGG504" s="59"/>
      <c r="FGH504" s="59"/>
      <c r="FGI504" s="59"/>
      <c r="FGJ504" s="59"/>
      <c r="FGK504" s="59"/>
      <c r="FGL504" s="59"/>
      <c r="FGM504" s="59"/>
      <c r="FGN504" s="59"/>
      <c r="FGO504" s="59"/>
      <c r="FGP504" s="59"/>
      <c r="FGQ504" s="59"/>
      <c r="FGR504" s="59"/>
      <c r="FGS504" s="59"/>
      <c r="FGT504" s="59"/>
      <c r="FGU504" s="59"/>
      <c r="FGV504" s="59"/>
      <c r="FGW504" s="59"/>
      <c r="FGX504" s="59"/>
      <c r="FGY504" s="59"/>
      <c r="FGZ504" s="59"/>
      <c r="FHA504" s="59"/>
      <c r="FHB504" s="59"/>
      <c r="FHC504" s="59"/>
      <c r="FHD504" s="59"/>
      <c r="FHE504" s="59"/>
      <c r="FHF504" s="59"/>
      <c r="FHG504" s="59"/>
      <c r="FHH504" s="59"/>
      <c r="FHI504" s="59"/>
      <c r="FHJ504" s="59"/>
      <c r="FHK504" s="59"/>
      <c r="FHL504" s="59"/>
      <c r="FHM504" s="59"/>
      <c r="FHN504" s="59"/>
      <c r="FHO504" s="59"/>
      <c r="FHP504" s="59"/>
      <c r="FHQ504" s="59"/>
      <c r="FHR504" s="59"/>
      <c r="FHS504" s="59"/>
      <c r="FHT504" s="59"/>
      <c r="FHU504" s="59"/>
      <c r="FHV504" s="59"/>
      <c r="FHW504" s="59"/>
      <c r="FHX504" s="59"/>
      <c r="FHY504" s="59"/>
      <c r="FHZ504" s="59"/>
      <c r="FIA504" s="59"/>
      <c r="FIB504" s="59"/>
      <c r="FIC504" s="59"/>
      <c r="FID504" s="59"/>
      <c r="FIE504" s="59"/>
      <c r="FIF504" s="59"/>
      <c r="FIG504" s="59"/>
      <c r="FIH504" s="59"/>
      <c r="FII504" s="59"/>
      <c r="FIJ504" s="59"/>
      <c r="FIK504" s="59"/>
      <c r="FIL504" s="59"/>
      <c r="FIM504" s="59"/>
      <c r="FIN504" s="59"/>
      <c r="FIO504" s="59"/>
      <c r="FIP504" s="59"/>
      <c r="FIQ504" s="59"/>
      <c r="FIR504" s="59"/>
      <c r="FIS504" s="59"/>
      <c r="FIT504" s="59"/>
      <c r="FIU504" s="59"/>
      <c r="FIV504" s="59"/>
      <c r="FIW504" s="59"/>
      <c r="FIX504" s="59"/>
      <c r="FIY504" s="59"/>
      <c r="FIZ504" s="59"/>
      <c r="FJA504" s="59"/>
      <c r="FJB504" s="59"/>
      <c r="FJC504" s="59"/>
      <c r="FJD504" s="59"/>
    </row>
    <row r="505" spans="1:4320" s="66" customFormat="1" ht="22.5" customHeight="1" x14ac:dyDescent="0.2">
      <c r="A505" s="183"/>
      <c r="B505" s="123" t="s">
        <v>846</v>
      </c>
      <c r="C505" s="107"/>
      <c r="D505" s="79"/>
      <c r="E505" s="108"/>
      <c r="F505" s="172"/>
      <c r="G505" s="251"/>
      <c r="H505" s="345"/>
      <c r="I505" s="111"/>
      <c r="J505" s="515"/>
      <c r="K505" s="338">
        <v>200000</v>
      </c>
      <c r="L505" s="113"/>
      <c r="M505" s="65">
        <v>128326.01676954707</v>
      </c>
      <c r="N505" s="114"/>
      <c r="O505" s="58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  <c r="EN505" s="59"/>
      <c r="EO505" s="59"/>
      <c r="EP505" s="59"/>
      <c r="EQ505" s="59"/>
      <c r="ER505" s="59"/>
      <c r="ES505" s="59"/>
      <c r="ET505" s="59"/>
      <c r="EU505" s="59"/>
      <c r="EV505" s="59"/>
      <c r="EW505" s="59"/>
      <c r="EX505" s="59"/>
      <c r="EY505" s="59"/>
      <c r="EZ505" s="59"/>
      <c r="FA505" s="59"/>
      <c r="FB505" s="59"/>
      <c r="FC505" s="59"/>
      <c r="FD505" s="59"/>
      <c r="FE505" s="59"/>
      <c r="FF505" s="59"/>
      <c r="FG505" s="59"/>
      <c r="FH505" s="59"/>
      <c r="FI505" s="59"/>
      <c r="FJ505" s="59"/>
      <c r="FK505" s="59"/>
      <c r="FL505" s="59"/>
      <c r="FM505" s="59"/>
      <c r="FN505" s="59"/>
      <c r="FO505" s="59"/>
      <c r="FP505" s="59"/>
      <c r="FQ505" s="59"/>
      <c r="FR505" s="59"/>
      <c r="FS505" s="59"/>
      <c r="FT505" s="59"/>
      <c r="FU505" s="59"/>
      <c r="FV505" s="59"/>
      <c r="FW505" s="59"/>
      <c r="FX505" s="59"/>
      <c r="FY505" s="59"/>
      <c r="FZ505" s="59"/>
      <c r="GA505" s="59"/>
      <c r="GB505" s="59"/>
      <c r="GC505" s="59"/>
      <c r="GD505" s="59"/>
      <c r="GE505" s="59"/>
      <c r="GF505" s="59"/>
      <c r="GG505" s="59"/>
      <c r="GH505" s="59"/>
      <c r="GI505" s="59"/>
      <c r="GJ505" s="59"/>
      <c r="GK505" s="59"/>
      <c r="GL505" s="59"/>
      <c r="GM505" s="59"/>
      <c r="GN505" s="59"/>
      <c r="GO505" s="59"/>
      <c r="GP505" s="59"/>
      <c r="GQ505" s="59"/>
      <c r="GR505" s="59"/>
      <c r="GS505" s="59"/>
      <c r="GT505" s="59"/>
      <c r="GU505" s="59"/>
      <c r="GV505" s="59"/>
      <c r="GW505" s="59"/>
      <c r="GX505" s="59"/>
      <c r="GY505" s="59"/>
      <c r="GZ505" s="59"/>
      <c r="HA505" s="59"/>
      <c r="HB505" s="59"/>
      <c r="HC505" s="59"/>
      <c r="HD505" s="59"/>
      <c r="HE505" s="59"/>
      <c r="HF505" s="59"/>
      <c r="HG505" s="59"/>
      <c r="HH505" s="59"/>
      <c r="HI505" s="59"/>
      <c r="HJ505" s="59"/>
      <c r="HK505" s="59"/>
      <c r="HL505" s="59"/>
      <c r="HM505" s="59"/>
      <c r="HN505" s="59"/>
      <c r="HO505" s="59"/>
      <c r="HP505" s="59"/>
      <c r="HQ505" s="59"/>
      <c r="HR505" s="59"/>
      <c r="HS505" s="59"/>
      <c r="HT505" s="59"/>
      <c r="HU505" s="59"/>
      <c r="HV505" s="59"/>
      <c r="HW505" s="59"/>
      <c r="HX505" s="59"/>
      <c r="HY505" s="59"/>
      <c r="HZ505" s="59"/>
      <c r="IA505" s="59"/>
      <c r="IB505" s="59"/>
      <c r="IC505" s="59"/>
      <c r="ID505" s="59"/>
      <c r="IE505" s="59"/>
      <c r="IF505" s="59"/>
      <c r="IG505" s="59"/>
      <c r="IH505" s="59"/>
      <c r="II505" s="59"/>
      <c r="IJ505" s="59"/>
      <c r="IK505" s="59"/>
      <c r="IL505" s="59"/>
      <c r="IM505" s="59"/>
      <c r="IN505" s="59"/>
      <c r="IO505" s="59"/>
      <c r="IP505" s="59"/>
      <c r="IQ505" s="59"/>
      <c r="IR505" s="59"/>
      <c r="IS505" s="59"/>
      <c r="IT505" s="59"/>
      <c r="IU505" s="59"/>
      <c r="IV505" s="59"/>
      <c r="IW505" s="59"/>
      <c r="IX505" s="59"/>
      <c r="IY505" s="59"/>
      <c r="IZ505" s="59"/>
      <c r="JA505" s="59"/>
      <c r="JB505" s="59"/>
      <c r="JC505" s="59"/>
      <c r="JD505" s="59"/>
      <c r="JE505" s="59"/>
      <c r="JF505" s="59"/>
      <c r="JG505" s="59"/>
      <c r="JH505" s="59"/>
      <c r="JI505" s="59"/>
      <c r="JJ505" s="59"/>
      <c r="JK505" s="59"/>
      <c r="JL505" s="59"/>
      <c r="JM505" s="59"/>
      <c r="JN505" s="59"/>
      <c r="JO505" s="59"/>
      <c r="JP505" s="59"/>
      <c r="JQ505" s="59"/>
      <c r="JR505" s="59"/>
      <c r="JS505" s="59"/>
      <c r="JT505" s="59"/>
      <c r="JU505" s="59"/>
      <c r="JV505" s="59"/>
      <c r="JW505" s="59"/>
      <c r="JX505" s="59"/>
      <c r="JY505" s="59"/>
      <c r="JZ505" s="59"/>
      <c r="KA505" s="59"/>
      <c r="KB505" s="59"/>
      <c r="KC505" s="59"/>
      <c r="KD505" s="59"/>
      <c r="KE505" s="59"/>
      <c r="KF505" s="59"/>
      <c r="KG505" s="59"/>
      <c r="KH505" s="59"/>
      <c r="KI505" s="59"/>
      <c r="KJ505" s="59"/>
      <c r="KK505" s="59"/>
      <c r="KL505" s="59"/>
      <c r="KM505" s="59"/>
      <c r="KN505" s="59"/>
      <c r="KO505" s="59"/>
      <c r="KP505" s="59"/>
      <c r="KQ505" s="59"/>
      <c r="KR505" s="59"/>
      <c r="KS505" s="59"/>
      <c r="KT505" s="59"/>
      <c r="KU505" s="59"/>
      <c r="KV505" s="59"/>
      <c r="KW505" s="59"/>
      <c r="KX505" s="59"/>
      <c r="KY505" s="59"/>
      <c r="KZ505" s="59"/>
      <c r="LA505" s="59"/>
      <c r="LB505" s="59"/>
      <c r="LC505" s="59"/>
      <c r="LD505" s="59"/>
      <c r="LE505" s="59"/>
      <c r="LF505" s="59"/>
      <c r="LG505" s="59"/>
      <c r="LH505" s="59"/>
      <c r="LI505" s="59"/>
      <c r="LJ505" s="59"/>
      <c r="LK505" s="59"/>
      <c r="LL505" s="59"/>
      <c r="LM505" s="59"/>
      <c r="LN505" s="59"/>
      <c r="LO505" s="59"/>
      <c r="LP505" s="59"/>
      <c r="LQ505" s="59"/>
      <c r="LR505" s="59"/>
      <c r="LS505" s="59"/>
      <c r="LT505" s="59"/>
      <c r="LU505" s="59"/>
      <c r="LV505" s="59"/>
      <c r="LW505" s="59"/>
      <c r="LX505" s="59"/>
      <c r="LY505" s="59"/>
      <c r="LZ505" s="59"/>
      <c r="MA505" s="59"/>
      <c r="MB505" s="59"/>
      <c r="MC505" s="59"/>
      <c r="MD505" s="59"/>
      <c r="ME505" s="59"/>
      <c r="MF505" s="59"/>
      <c r="MG505" s="59"/>
      <c r="MH505" s="59"/>
      <c r="MI505" s="59"/>
      <c r="MJ505" s="59"/>
      <c r="MK505" s="59"/>
      <c r="ML505" s="59"/>
      <c r="MM505" s="59"/>
      <c r="MN505" s="59"/>
      <c r="MO505" s="59"/>
      <c r="MP505" s="59"/>
      <c r="MQ505" s="59"/>
      <c r="MR505" s="59"/>
      <c r="MS505" s="59"/>
      <c r="MT505" s="59"/>
      <c r="MU505" s="59"/>
      <c r="MV505" s="59"/>
      <c r="MW505" s="59"/>
      <c r="MX505" s="59"/>
      <c r="MY505" s="59"/>
      <c r="MZ505" s="59"/>
      <c r="NA505" s="59"/>
      <c r="NB505" s="59"/>
      <c r="NC505" s="59"/>
      <c r="ND505" s="59"/>
      <c r="NE505" s="59"/>
      <c r="NF505" s="59"/>
      <c r="NG505" s="59"/>
      <c r="NH505" s="59"/>
      <c r="NI505" s="59"/>
      <c r="NJ505" s="59"/>
      <c r="NK505" s="59"/>
      <c r="NL505" s="59"/>
      <c r="NM505" s="59"/>
      <c r="NN505" s="59"/>
      <c r="NO505" s="59"/>
      <c r="NP505" s="59"/>
      <c r="NQ505" s="59"/>
      <c r="NR505" s="59"/>
      <c r="NS505" s="59"/>
      <c r="NT505" s="59"/>
      <c r="NU505" s="59"/>
      <c r="NV505" s="59"/>
      <c r="NW505" s="59"/>
      <c r="NX505" s="59"/>
      <c r="NY505" s="59"/>
      <c r="NZ505" s="59"/>
      <c r="OA505" s="59"/>
      <c r="OB505" s="59"/>
      <c r="OC505" s="59"/>
      <c r="OD505" s="59"/>
      <c r="OE505" s="59"/>
      <c r="OF505" s="59"/>
      <c r="OG505" s="59"/>
      <c r="OH505" s="59"/>
      <c r="OI505" s="59"/>
      <c r="OJ505" s="59"/>
      <c r="OK505" s="59"/>
      <c r="OL505" s="59"/>
      <c r="OM505" s="59"/>
      <c r="ON505" s="59"/>
      <c r="OO505" s="59"/>
      <c r="OP505" s="59"/>
      <c r="OQ505" s="59"/>
      <c r="OR505" s="59"/>
      <c r="OS505" s="59"/>
      <c r="OT505" s="59"/>
      <c r="OU505" s="59"/>
      <c r="OV505" s="59"/>
      <c r="OW505" s="59"/>
      <c r="OX505" s="59"/>
      <c r="OY505" s="59"/>
      <c r="OZ505" s="59"/>
      <c r="PA505" s="59"/>
      <c r="PB505" s="59"/>
      <c r="PC505" s="59"/>
      <c r="PD505" s="59"/>
      <c r="PE505" s="59"/>
      <c r="PF505" s="59"/>
      <c r="PG505" s="59"/>
      <c r="PH505" s="59"/>
      <c r="PI505" s="59"/>
      <c r="PJ505" s="59"/>
      <c r="PK505" s="59"/>
      <c r="PL505" s="59"/>
      <c r="PM505" s="59"/>
      <c r="PN505" s="59"/>
      <c r="PO505" s="59"/>
      <c r="PP505" s="59"/>
      <c r="PQ505" s="59"/>
      <c r="PR505" s="59"/>
      <c r="PS505" s="59"/>
      <c r="PT505" s="59"/>
      <c r="PU505" s="59"/>
      <c r="PV505" s="59"/>
      <c r="PW505" s="59"/>
      <c r="PX505" s="59"/>
      <c r="PY505" s="59"/>
      <c r="PZ505" s="59"/>
      <c r="QA505" s="59"/>
      <c r="QB505" s="59"/>
      <c r="QC505" s="59"/>
      <c r="QD505" s="59"/>
      <c r="QE505" s="59"/>
      <c r="QF505" s="59"/>
      <c r="QG505" s="59"/>
      <c r="QH505" s="59"/>
      <c r="QI505" s="59"/>
      <c r="QJ505" s="59"/>
      <c r="QK505" s="59"/>
      <c r="QL505" s="59"/>
      <c r="QM505" s="59"/>
      <c r="QN505" s="59"/>
      <c r="QO505" s="59"/>
      <c r="QP505" s="59"/>
      <c r="QQ505" s="59"/>
      <c r="QR505" s="59"/>
      <c r="QS505" s="59"/>
      <c r="QT505" s="59"/>
      <c r="QU505" s="59"/>
      <c r="QV505" s="59"/>
      <c r="QW505" s="59"/>
      <c r="QX505" s="59"/>
      <c r="QY505" s="59"/>
      <c r="QZ505" s="59"/>
      <c r="RA505" s="59"/>
      <c r="RB505" s="59"/>
      <c r="RC505" s="59"/>
      <c r="RD505" s="59"/>
      <c r="RE505" s="59"/>
      <c r="RF505" s="59"/>
      <c r="RG505" s="59"/>
      <c r="RH505" s="59"/>
      <c r="RI505" s="59"/>
      <c r="RJ505" s="59"/>
      <c r="RK505" s="59"/>
      <c r="RL505" s="59"/>
      <c r="RM505" s="59"/>
      <c r="RN505" s="59"/>
      <c r="RO505" s="59"/>
      <c r="RP505" s="59"/>
      <c r="RQ505" s="59"/>
      <c r="RR505" s="59"/>
      <c r="RS505" s="59"/>
      <c r="RT505" s="59"/>
      <c r="RU505" s="59"/>
      <c r="RV505" s="59"/>
      <c r="RW505" s="59"/>
      <c r="RX505" s="59"/>
      <c r="RY505" s="59"/>
      <c r="RZ505" s="59"/>
      <c r="SA505" s="59"/>
      <c r="SB505" s="59"/>
      <c r="SC505" s="59"/>
      <c r="SD505" s="59"/>
      <c r="SE505" s="59"/>
      <c r="SF505" s="59"/>
      <c r="SG505" s="59"/>
      <c r="SH505" s="59"/>
      <c r="SI505" s="59"/>
      <c r="SJ505" s="59"/>
      <c r="SK505" s="59"/>
      <c r="SL505" s="59"/>
      <c r="SM505" s="59"/>
      <c r="SN505" s="59"/>
      <c r="SO505" s="59"/>
      <c r="SP505" s="59"/>
      <c r="SQ505" s="59"/>
      <c r="SR505" s="59"/>
      <c r="SS505" s="59"/>
      <c r="ST505" s="59"/>
      <c r="SU505" s="59"/>
      <c r="SV505" s="59"/>
      <c r="SW505" s="59"/>
      <c r="SX505" s="59"/>
      <c r="SY505" s="59"/>
      <c r="SZ505" s="59"/>
      <c r="TA505" s="59"/>
      <c r="TB505" s="59"/>
      <c r="TC505" s="59"/>
      <c r="TD505" s="59"/>
      <c r="TE505" s="59"/>
      <c r="TF505" s="59"/>
      <c r="TG505" s="59"/>
      <c r="TH505" s="59"/>
      <c r="TI505" s="59"/>
      <c r="TJ505" s="59"/>
      <c r="TK505" s="59"/>
      <c r="TL505" s="59"/>
      <c r="TM505" s="59"/>
      <c r="TN505" s="59"/>
      <c r="TO505" s="59"/>
      <c r="TP505" s="59"/>
      <c r="TQ505" s="59"/>
      <c r="TR505" s="59"/>
      <c r="TS505" s="59"/>
      <c r="TT505" s="59"/>
      <c r="TU505" s="59"/>
      <c r="TV505" s="59"/>
      <c r="TW505" s="59"/>
      <c r="TX505" s="59"/>
      <c r="TY505" s="59"/>
      <c r="TZ505" s="59"/>
      <c r="UA505" s="59"/>
      <c r="UB505" s="59"/>
      <c r="UC505" s="59"/>
      <c r="UD505" s="59"/>
      <c r="UE505" s="59"/>
      <c r="UF505" s="59"/>
      <c r="UG505" s="59"/>
      <c r="UH505" s="59"/>
      <c r="UI505" s="59"/>
      <c r="UJ505" s="59"/>
      <c r="UK505" s="59"/>
      <c r="UL505" s="59"/>
      <c r="UM505" s="59"/>
      <c r="UN505" s="59"/>
      <c r="UO505" s="59"/>
      <c r="UP505" s="59"/>
      <c r="UQ505" s="59"/>
      <c r="UR505" s="59"/>
      <c r="US505" s="59"/>
      <c r="UT505" s="59"/>
      <c r="UU505" s="59"/>
      <c r="UV505" s="59"/>
      <c r="UW505" s="59"/>
      <c r="UX505" s="59"/>
      <c r="UY505" s="59"/>
      <c r="UZ505" s="59"/>
      <c r="VA505" s="59"/>
      <c r="VB505" s="59"/>
      <c r="VC505" s="59"/>
      <c r="VD505" s="59"/>
      <c r="VE505" s="59"/>
      <c r="VF505" s="59"/>
      <c r="VG505" s="59"/>
      <c r="VH505" s="59"/>
      <c r="VI505" s="59"/>
      <c r="VJ505" s="59"/>
      <c r="VK505" s="59"/>
      <c r="VL505" s="59"/>
      <c r="VM505" s="59"/>
      <c r="VN505" s="59"/>
      <c r="VO505" s="59"/>
      <c r="VP505" s="59"/>
      <c r="VQ505" s="59"/>
      <c r="VR505" s="59"/>
      <c r="VS505" s="59"/>
      <c r="VT505" s="59"/>
      <c r="VU505" s="59"/>
      <c r="VV505" s="59"/>
      <c r="VW505" s="59"/>
      <c r="VX505" s="59"/>
      <c r="VY505" s="59"/>
      <c r="VZ505" s="59"/>
      <c r="WA505" s="59"/>
      <c r="WB505" s="59"/>
      <c r="WC505" s="59"/>
      <c r="WD505" s="59"/>
      <c r="WE505" s="59"/>
      <c r="WF505" s="59"/>
      <c r="WG505" s="59"/>
      <c r="WH505" s="59"/>
      <c r="WI505" s="59"/>
      <c r="WJ505" s="59"/>
      <c r="WK505" s="59"/>
      <c r="WL505" s="59"/>
      <c r="WM505" s="59"/>
      <c r="WN505" s="59"/>
      <c r="WO505" s="59"/>
      <c r="WP505" s="59"/>
      <c r="WQ505" s="59"/>
      <c r="WR505" s="59"/>
      <c r="WS505" s="59"/>
      <c r="WT505" s="59"/>
      <c r="WU505" s="59"/>
      <c r="WV505" s="59"/>
      <c r="WW505" s="59"/>
      <c r="WX505" s="59"/>
      <c r="WY505" s="59"/>
      <c r="WZ505" s="59"/>
      <c r="XA505" s="59"/>
      <c r="XB505" s="59"/>
      <c r="XC505" s="59"/>
      <c r="XD505" s="59"/>
      <c r="XE505" s="59"/>
      <c r="XF505" s="59"/>
      <c r="XG505" s="59"/>
      <c r="XH505" s="59"/>
      <c r="XI505" s="59"/>
      <c r="XJ505" s="59"/>
      <c r="XK505" s="59"/>
      <c r="XL505" s="59"/>
      <c r="XM505" s="59"/>
      <c r="XN505" s="59"/>
      <c r="XO505" s="59"/>
      <c r="XP505" s="59"/>
      <c r="XQ505" s="59"/>
      <c r="XR505" s="59"/>
      <c r="XS505" s="59"/>
      <c r="XT505" s="59"/>
      <c r="XU505" s="59"/>
      <c r="XV505" s="59"/>
      <c r="XW505" s="59"/>
      <c r="XX505" s="59"/>
      <c r="XY505" s="59"/>
      <c r="XZ505" s="59"/>
      <c r="YA505" s="59"/>
      <c r="YB505" s="59"/>
      <c r="YC505" s="59"/>
      <c r="YD505" s="59"/>
      <c r="YE505" s="59"/>
      <c r="YF505" s="59"/>
      <c r="YG505" s="59"/>
      <c r="YH505" s="59"/>
      <c r="YI505" s="59"/>
      <c r="YJ505" s="59"/>
      <c r="YK505" s="59"/>
      <c r="YL505" s="59"/>
      <c r="YM505" s="59"/>
      <c r="YN505" s="59"/>
      <c r="YO505" s="59"/>
      <c r="YP505" s="59"/>
      <c r="YQ505" s="59"/>
      <c r="YR505" s="59"/>
      <c r="YS505" s="59"/>
      <c r="YT505" s="59"/>
      <c r="YU505" s="59"/>
      <c r="YV505" s="59"/>
      <c r="YW505" s="59"/>
      <c r="YX505" s="59"/>
      <c r="YY505" s="59"/>
      <c r="YZ505" s="59"/>
      <c r="ZA505" s="59"/>
      <c r="ZB505" s="59"/>
      <c r="ZC505" s="59"/>
      <c r="ZD505" s="59"/>
      <c r="ZE505" s="59"/>
      <c r="ZF505" s="59"/>
      <c r="ZG505" s="59"/>
      <c r="ZH505" s="59"/>
      <c r="ZI505" s="59"/>
      <c r="ZJ505" s="59"/>
      <c r="ZK505" s="59"/>
      <c r="ZL505" s="59"/>
      <c r="ZM505" s="59"/>
      <c r="ZN505" s="59"/>
      <c r="ZO505" s="59"/>
      <c r="ZP505" s="59"/>
      <c r="ZQ505" s="59"/>
      <c r="ZR505" s="59"/>
      <c r="ZS505" s="59"/>
      <c r="ZT505" s="59"/>
      <c r="ZU505" s="59"/>
      <c r="ZV505" s="59"/>
      <c r="ZW505" s="59"/>
      <c r="ZX505" s="59"/>
      <c r="ZY505" s="59"/>
      <c r="ZZ505" s="59"/>
      <c r="AAA505" s="59"/>
      <c r="AAB505" s="59"/>
      <c r="AAC505" s="59"/>
      <c r="AAD505" s="59"/>
      <c r="AAE505" s="59"/>
      <c r="AAF505" s="59"/>
      <c r="AAG505" s="59"/>
      <c r="AAH505" s="59"/>
      <c r="AAI505" s="59"/>
      <c r="AAJ505" s="59"/>
      <c r="AAK505" s="59"/>
      <c r="AAL505" s="59"/>
      <c r="AAM505" s="59"/>
      <c r="AAN505" s="59"/>
      <c r="AAO505" s="59"/>
      <c r="AAP505" s="59"/>
      <c r="AAQ505" s="59"/>
      <c r="AAR505" s="59"/>
      <c r="AAS505" s="59"/>
      <c r="AAT505" s="59"/>
      <c r="AAU505" s="59"/>
      <c r="AAV505" s="59"/>
      <c r="AAW505" s="59"/>
      <c r="AAX505" s="59"/>
      <c r="AAY505" s="59"/>
      <c r="AAZ505" s="59"/>
      <c r="ABA505" s="59"/>
      <c r="ABB505" s="59"/>
      <c r="ABC505" s="59"/>
      <c r="ABD505" s="59"/>
      <c r="ABE505" s="59"/>
      <c r="ABF505" s="59"/>
      <c r="ABG505" s="59"/>
      <c r="ABH505" s="59"/>
      <c r="ABI505" s="59"/>
      <c r="ABJ505" s="59"/>
      <c r="ABK505" s="59"/>
      <c r="ABL505" s="59"/>
      <c r="ABM505" s="59"/>
      <c r="ABN505" s="59"/>
      <c r="ABO505" s="59"/>
      <c r="ABP505" s="59"/>
      <c r="ABQ505" s="59"/>
      <c r="ABR505" s="59"/>
      <c r="ABS505" s="59"/>
      <c r="ABT505" s="59"/>
      <c r="ABU505" s="59"/>
      <c r="ABV505" s="59"/>
      <c r="ABW505" s="59"/>
      <c r="ABX505" s="59"/>
      <c r="ABY505" s="59"/>
      <c r="ABZ505" s="59"/>
      <c r="ACA505" s="59"/>
      <c r="ACB505" s="59"/>
      <c r="ACC505" s="59"/>
      <c r="ACD505" s="59"/>
      <c r="ACE505" s="59"/>
      <c r="ACF505" s="59"/>
      <c r="ACG505" s="59"/>
      <c r="ACH505" s="59"/>
      <c r="ACI505" s="59"/>
      <c r="ACJ505" s="59"/>
      <c r="ACK505" s="59"/>
      <c r="ACL505" s="59"/>
      <c r="ACM505" s="59"/>
      <c r="ACN505" s="59"/>
      <c r="ACO505" s="59"/>
      <c r="ACP505" s="59"/>
      <c r="ACQ505" s="59"/>
      <c r="ACR505" s="59"/>
      <c r="ACS505" s="59"/>
      <c r="ACT505" s="59"/>
      <c r="ACU505" s="59"/>
      <c r="ACV505" s="59"/>
      <c r="ACW505" s="59"/>
      <c r="ACX505" s="59"/>
      <c r="ACY505" s="59"/>
      <c r="ACZ505" s="59"/>
      <c r="ADA505" s="59"/>
      <c r="ADB505" s="59"/>
      <c r="ADC505" s="59"/>
      <c r="ADD505" s="59"/>
      <c r="ADE505" s="59"/>
      <c r="ADF505" s="59"/>
      <c r="ADG505" s="59"/>
      <c r="ADH505" s="59"/>
      <c r="ADI505" s="59"/>
      <c r="ADJ505" s="59"/>
      <c r="ADK505" s="59"/>
      <c r="ADL505" s="59"/>
      <c r="ADM505" s="59"/>
      <c r="ADN505" s="59"/>
      <c r="ADO505" s="59"/>
      <c r="ADP505" s="59"/>
      <c r="ADQ505" s="59"/>
      <c r="ADR505" s="59"/>
      <c r="ADS505" s="59"/>
      <c r="ADT505" s="59"/>
      <c r="ADU505" s="59"/>
      <c r="ADV505" s="59"/>
      <c r="ADW505" s="59"/>
      <c r="ADX505" s="59"/>
      <c r="ADY505" s="59"/>
      <c r="ADZ505" s="59"/>
      <c r="AEA505" s="59"/>
      <c r="AEB505" s="59"/>
      <c r="AEC505" s="59"/>
      <c r="AED505" s="59"/>
      <c r="AEE505" s="59"/>
      <c r="AEF505" s="59"/>
      <c r="AEG505" s="59"/>
      <c r="AEH505" s="59"/>
      <c r="AEI505" s="59"/>
      <c r="AEJ505" s="59"/>
      <c r="AEK505" s="59"/>
      <c r="AEL505" s="59"/>
      <c r="AEM505" s="59"/>
      <c r="AEN505" s="59"/>
      <c r="AEO505" s="59"/>
      <c r="AEP505" s="59"/>
      <c r="AEQ505" s="59"/>
      <c r="AER505" s="59"/>
      <c r="AES505" s="59"/>
      <c r="AET505" s="59"/>
      <c r="AEU505" s="59"/>
      <c r="AEV505" s="59"/>
      <c r="AEW505" s="59"/>
      <c r="AEX505" s="59"/>
      <c r="AEY505" s="59"/>
      <c r="AEZ505" s="59"/>
      <c r="AFA505" s="59"/>
      <c r="AFB505" s="59"/>
      <c r="AFC505" s="59"/>
      <c r="AFD505" s="59"/>
      <c r="AFE505" s="59"/>
      <c r="AFF505" s="59"/>
      <c r="AFG505" s="59"/>
      <c r="AFH505" s="59"/>
      <c r="AFI505" s="59"/>
      <c r="AFJ505" s="59"/>
      <c r="AFK505" s="59"/>
      <c r="AFL505" s="59"/>
      <c r="AFM505" s="59"/>
      <c r="AFN505" s="59"/>
      <c r="AFO505" s="59"/>
      <c r="AFP505" s="59"/>
      <c r="AFQ505" s="59"/>
      <c r="AFR505" s="59"/>
      <c r="AFS505" s="59"/>
      <c r="AFT505" s="59"/>
      <c r="AFU505" s="59"/>
      <c r="AFV505" s="59"/>
      <c r="AFW505" s="59"/>
      <c r="AFX505" s="59"/>
      <c r="AFY505" s="59"/>
      <c r="AFZ505" s="59"/>
      <c r="AGA505" s="59"/>
      <c r="AGB505" s="59"/>
      <c r="AGC505" s="59"/>
      <c r="AGD505" s="59"/>
      <c r="AGE505" s="59"/>
      <c r="AGF505" s="59"/>
      <c r="AGG505" s="59"/>
      <c r="AGH505" s="59"/>
      <c r="AGI505" s="59"/>
      <c r="AGJ505" s="59"/>
      <c r="AGK505" s="59"/>
      <c r="AGL505" s="59"/>
      <c r="AGM505" s="59"/>
      <c r="AGN505" s="59"/>
      <c r="AGO505" s="59"/>
      <c r="AGP505" s="59"/>
      <c r="AGQ505" s="59"/>
      <c r="AGR505" s="59"/>
      <c r="AGS505" s="59"/>
      <c r="AGT505" s="59"/>
      <c r="AGU505" s="59"/>
      <c r="AGV505" s="59"/>
      <c r="AGW505" s="59"/>
      <c r="AGX505" s="59"/>
      <c r="AGY505" s="59"/>
      <c r="AGZ505" s="59"/>
      <c r="AHA505" s="59"/>
      <c r="AHB505" s="59"/>
      <c r="AHC505" s="59"/>
      <c r="AHD505" s="59"/>
      <c r="AHE505" s="59"/>
      <c r="AHF505" s="59"/>
      <c r="AHG505" s="59"/>
      <c r="AHH505" s="59"/>
      <c r="AHI505" s="59"/>
      <c r="AHJ505" s="59"/>
      <c r="AHK505" s="59"/>
      <c r="AHL505" s="59"/>
      <c r="AHM505" s="59"/>
      <c r="AHN505" s="59"/>
      <c r="AHO505" s="59"/>
      <c r="AHP505" s="59"/>
      <c r="AHQ505" s="59"/>
      <c r="AHR505" s="59"/>
      <c r="AHS505" s="59"/>
      <c r="AHT505" s="59"/>
      <c r="AHU505" s="59"/>
      <c r="AHV505" s="59"/>
      <c r="AHW505" s="59"/>
      <c r="AHX505" s="59"/>
      <c r="AHY505" s="59"/>
      <c r="AHZ505" s="59"/>
      <c r="AIA505" s="59"/>
      <c r="AIB505" s="59"/>
      <c r="AIC505" s="59"/>
      <c r="AID505" s="59"/>
      <c r="AIE505" s="59"/>
      <c r="AIF505" s="59"/>
      <c r="AIG505" s="59"/>
      <c r="AIH505" s="59"/>
      <c r="AII505" s="59"/>
      <c r="AIJ505" s="59"/>
      <c r="AIK505" s="59"/>
      <c r="AIL505" s="59"/>
      <c r="AIM505" s="59"/>
      <c r="AIN505" s="59"/>
      <c r="AIO505" s="59"/>
      <c r="AIP505" s="59"/>
      <c r="AIQ505" s="59"/>
      <c r="AIR505" s="59"/>
      <c r="AIS505" s="59"/>
      <c r="AIT505" s="59"/>
      <c r="AIU505" s="59"/>
      <c r="AIV505" s="59"/>
      <c r="AIW505" s="59"/>
      <c r="AIX505" s="59"/>
      <c r="AIY505" s="59"/>
      <c r="AIZ505" s="59"/>
      <c r="AJA505" s="59"/>
      <c r="AJB505" s="59"/>
      <c r="AJC505" s="59"/>
      <c r="AJD505" s="59"/>
      <c r="AJE505" s="59"/>
      <c r="AJF505" s="59"/>
      <c r="AJG505" s="59"/>
      <c r="AJH505" s="59"/>
      <c r="AJI505" s="59"/>
      <c r="AJJ505" s="59"/>
      <c r="AJK505" s="59"/>
      <c r="AJL505" s="59"/>
      <c r="AJM505" s="59"/>
      <c r="AJN505" s="59"/>
      <c r="AJO505" s="59"/>
      <c r="AJP505" s="59"/>
      <c r="AJQ505" s="59"/>
      <c r="AJR505" s="59"/>
      <c r="AJS505" s="59"/>
      <c r="AJT505" s="59"/>
      <c r="AJU505" s="59"/>
      <c r="AJV505" s="59"/>
      <c r="AJW505" s="59"/>
      <c r="AJX505" s="59"/>
      <c r="AJY505" s="59"/>
      <c r="AJZ505" s="59"/>
      <c r="AKA505" s="59"/>
      <c r="AKB505" s="59"/>
      <c r="AKC505" s="59"/>
      <c r="AKD505" s="59"/>
      <c r="AKE505" s="59"/>
      <c r="AKF505" s="59"/>
      <c r="AKG505" s="59"/>
      <c r="AKH505" s="59"/>
      <c r="AKI505" s="59"/>
      <c r="AKJ505" s="59"/>
      <c r="AKK505" s="59"/>
      <c r="AKL505" s="59"/>
      <c r="AKM505" s="59"/>
      <c r="AKN505" s="59"/>
      <c r="AKO505" s="59"/>
      <c r="AKP505" s="59"/>
      <c r="AKQ505" s="59"/>
      <c r="AKR505" s="59"/>
      <c r="AKS505" s="59"/>
      <c r="AKT505" s="59"/>
      <c r="AKU505" s="59"/>
      <c r="AKV505" s="59"/>
      <c r="AKW505" s="59"/>
      <c r="AKX505" s="59"/>
      <c r="AKY505" s="59"/>
      <c r="AKZ505" s="59"/>
      <c r="ALA505" s="59"/>
      <c r="ALB505" s="59"/>
      <c r="ALC505" s="59"/>
      <c r="ALD505" s="59"/>
      <c r="ALE505" s="59"/>
      <c r="ALF505" s="59"/>
      <c r="ALG505" s="59"/>
      <c r="ALH505" s="59"/>
      <c r="ALI505" s="59"/>
      <c r="ALJ505" s="59"/>
      <c r="ALK505" s="59"/>
      <c r="ALL505" s="59"/>
      <c r="ALM505" s="59"/>
      <c r="ALN505" s="59"/>
      <c r="ALO505" s="59"/>
      <c r="ALP505" s="59"/>
      <c r="ALQ505" s="59"/>
      <c r="ALR505" s="59"/>
      <c r="ALS505" s="59"/>
      <c r="ALT505" s="59"/>
      <c r="ALU505" s="59"/>
      <c r="ALV505" s="59"/>
      <c r="ALW505" s="59"/>
      <c r="ALX505" s="59"/>
      <c r="ALY505" s="59"/>
      <c r="ALZ505" s="59"/>
      <c r="AMA505" s="59"/>
      <c r="AMB505" s="59"/>
      <c r="AMC505" s="59"/>
      <c r="AMD505" s="59"/>
      <c r="AME505" s="59"/>
      <c r="AMF505" s="59"/>
      <c r="AMG505" s="59"/>
      <c r="AMH505" s="59"/>
      <c r="AMI505" s="59"/>
      <c r="AMJ505" s="59"/>
      <c r="AMK505" s="59"/>
      <c r="AML505" s="59"/>
      <c r="AMM505" s="59"/>
      <c r="AMN505" s="59"/>
      <c r="AMO505" s="59"/>
      <c r="AMP505" s="59"/>
      <c r="AMQ505" s="59"/>
      <c r="AMR505" s="59"/>
      <c r="AMS505" s="59"/>
      <c r="AMT505" s="59"/>
      <c r="AMU505" s="59"/>
      <c r="AMV505" s="59"/>
      <c r="AMW505" s="59"/>
      <c r="AMX505" s="59"/>
      <c r="AMY505" s="59"/>
      <c r="AMZ505" s="59"/>
      <c r="ANA505" s="59"/>
      <c r="ANB505" s="59"/>
      <c r="ANC505" s="59"/>
      <c r="AND505" s="59"/>
      <c r="ANE505" s="59"/>
      <c r="ANF505" s="59"/>
      <c r="ANG505" s="59"/>
      <c r="ANH505" s="59"/>
      <c r="ANI505" s="59"/>
      <c r="ANJ505" s="59"/>
      <c r="ANK505" s="59"/>
      <c r="ANL505" s="59"/>
      <c r="ANM505" s="59"/>
      <c r="ANN505" s="59"/>
      <c r="ANO505" s="59"/>
      <c r="ANP505" s="59"/>
      <c r="ANQ505" s="59"/>
      <c r="ANR505" s="59"/>
      <c r="ANS505" s="59"/>
      <c r="ANT505" s="59"/>
      <c r="ANU505" s="59"/>
      <c r="ANV505" s="59"/>
      <c r="ANW505" s="59"/>
      <c r="ANX505" s="59"/>
      <c r="ANY505" s="59"/>
      <c r="ANZ505" s="59"/>
      <c r="AOA505" s="59"/>
      <c r="AOB505" s="59"/>
      <c r="AOC505" s="59"/>
      <c r="AOD505" s="59"/>
      <c r="AOE505" s="59"/>
      <c r="AOF505" s="59"/>
      <c r="AOG505" s="59"/>
      <c r="AOH505" s="59"/>
      <c r="AOI505" s="59"/>
      <c r="AOJ505" s="59"/>
      <c r="AOK505" s="59"/>
      <c r="AOL505" s="59"/>
      <c r="AOM505" s="59"/>
      <c r="AON505" s="59"/>
      <c r="AOO505" s="59"/>
      <c r="AOP505" s="59"/>
      <c r="AOQ505" s="59"/>
      <c r="AOR505" s="59"/>
      <c r="AOS505" s="59"/>
      <c r="AOT505" s="59"/>
      <c r="AOU505" s="59"/>
      <c r="AOV505" s="59"/>
      <c r="AOW505" s="59"/>
      <c r="AOX505" s="59"/>
      <c r="AOY505" s="59"/>
      <c r="AOZ505" s="59"/>
      <c r="APA505" s="59"/>
      <c r="APB505" s="59"/>
      <c r="APC505" s="59"/>
      <c r="APD505" s="59"/>
      <c r="APE505" s="59"/>
      <c r="APF505" s="59"/>
      <c r="APG505" s="59"/>
      <c r="APH505" s="59"/>
      <c r="API505" s="59"/>
      <c r="APJ505" s="59"/>
      <c r="APK505" s="59"/>
      <c r="APL505" s="59"/>
      <c r="APM505" s="59"/>
      <c r="APN505" s="59"/>
      <c r="APO505" s="59"/>
      <c r="APP505" s="59"/>
      <c r="APQ505" s="59"/>
      <c r="APR505" s="59"/>
      <c r="APS505" s="59"/>
      <c r="APT505" s="59"/>
      <c r="APU505" s="59"/>
      <c r="APV505" s="59"/>
      <c r="APW505" s="59"/>
      <c r="APX505" s="59"/>
      <c r="APY505" s="59"/>
      <c r="APZ505" s="59"/>
      <c r="AQA505" s="59"/>
      <c r="AQB505" s="59"/>
      <c r="AQC505" s="59"/>
      <c r="AQD505" s="59"/>
      <c r="AQE505" s="59"/>
      <c r="AQF505" s="59"/>
      <c r="AQG505" s="59"/>
      <c r="AQH505" s="59"/>
      <c r="AQI505" s="59"/>
      <c r="AQJ505" s="59"/>
      <c r="AQK505" s="59"/>
      <c r="AQL505" s="59"/>
      <c r="AQM505" s="59"/>
      <c r="AQN505" s="59"/>
      <c r="AQO505" s="59"/>
      <c r="AQP505" s="59"/>
      <c r="AQQ505" s="59"/>
      <c r="AQR505" s="59"/>
      <c r="AQS505" s="59"/>
      <c r="AQT505" s="59"/>
      <c r="AQU505" s="59"/>
      <c r="AQV505" s="59"/>
      <c r="AQW505" s="59"/>
      <c r="AQX505" s="59"/>
      <c r="AQY505" s="59"/>
      <c r="AQZ505" s="59"/>
      <c r="ARA505" s="59"/>
      <c r="ARB505" s="59"/>
      <c r="ARC505" s="59"/>
      <c r="ARD505" s="59"/>
      <c r="ARE505" s="59"/>
      <c r="ARF505" s="59"/>
      <c r="ARG505" s="59"/>
      <c r="ARH505" s="59"/>
      <c r="ARI505" s="59"/>
      <c r="ARJ505" s="59"/>
      <c r="ARK505" s="59"/>
      <c r="ARL505" s="59"/>
      <c r="ARM505" s="59"/>
      <c r="ARN505" s="59"/>
      <c r="ARO505" s="59"/>
      <c r="ARP505" s="59"/>
      <c r="ARQ505" s="59"/>
      <c r="ARR505" s="59"/>
      <c r="ARS505" s="59"/>
      <c r="ART505" s="59"/>
      <c r="ARU505" s="59"/>
      <c r="ARV505" s="59"/>
      <c r="ARW505" s="59"/>
      <c r="ARX505" s="59"/>
      <c r="ARY505" s="59"/>
      <c r="ARZ505" s="59"/>
      <c r="ASA505" s="59"/>
      <c r="ASB505" s="59"/>
      <c r="ASC505" s="59"/>
      <c r="ASD505" s="59"/>
      <c r="ASE505" s="59"/>
      <c r="ASF505" s="59"/>
      <c r="ASG505" s="59"/>
      <c r="ASH505" s="59"/>
      <c r="ASI505" s="59"/>
      <c r="ASJ505" s="59"/>
      <c r="ASK505" s="59"/>
      <c r="ASL505" s="59"/>
      <c r="ASM505" s="59"/>
      <c r="ASN505" s="59"/>
      <c r="ASO505" s="59"/>
      <c r="ASP505" s="59"/>
      <c r="ASQ505" s="59"/>
      <c r="ASR505" s="59"/>
      <c r="ASS505" s="59"/>
      <c r="AST505" s="59"/>
      <c r="ASU505" s="59"/>
      <c r="ASV505" s="59"/>
      <c r="ASW505" s="59"/>
      <c r="ASX505" s="59"/>
      <c r="ASY505" s="59"/>
      <c r="ASZ505" s="59"/>
      <c r="ATA505" s="59"/>
      <c r="ATB505" s="59"/>
      <c r="ATC505" s="59"/>
      <c r="ATD505" s="59"/>
      <c r="ATE505" s="59"/>
      <c r="ATF505" s="59"/>
      <c r="ATG505" s="59"/>
      <c r="ATH505" s="59"/>
      <c r="ATI505" s="59"/>
      <c r="ATJ505" s="59"/>
      <c r="ATK505" s="59"/>
      <c r="ATL505" s="59"/>
      <c r="ATM505" s="59"/>
      <c r="ATN505" s="59"/>
      <c r="ATO505" s="59"/>
      <c r="ATP505" s="59"/>
      <c r="ATQ505" s="59"/>
      <c r="ATR505" s="59"/>
      <c r="ATS505" s="59"/>
      <c r="ATT505" s="59"/>
      <c r="ATU505" s="59"/>
      <c r="ATV505" s="59"/>
      <c r="ATW505" s="59"/>
      <c r="ATX505" s="59"/>
      <c r="ATY505" s="59"/>
      <c r="ATZ505" s="59"/>
      <c r="AUA505" s="59"/>
      <c r="AUB505" s="59"/>
      <c r="AUC505" s="59"/>
      <c r="AUD505" s="59"/>
      <c r="AUE505" s="59"/>
      <c r="AUF505" s="59"/>
      <c r="AUG505" s="59"/>
      <c r="AUH505" s="59"/>
      <c r="AUI505" s="59"/>
      <c r="AUJ505" s="59"/>
      <c r="AUK505" s="59"/>
      <c r="AUL505" s="59"/>
      <c r="AUM505" s="59"/>
      <c r="AUN505" s="59"/>
      <c r="AUO505" s="59"/>
      <c r="AUP505" s="59"/>
      <c r="AUQ505" s="59"/>
      <c r="AUR505" s="59"/>
      <c r="AUS505" s="59"/>
      <c r="AUT505" s="59"/>
      <c r="AUU505" s="59"/>
      <c r="AUV505" s="59"/>
      <c r="AUW505" s="59"/>
      <c r="AUX505" s="59"/>
      <c r="AUY505" s="59"/>
      <c r="AUZ505" s="59"/>
      <c r="AVA505" s="59"/>
      <c r="AVB505" s="59"/>
      <c r="AVC505" s="59"/>
      <c r="AVD505" s="59"/>
      <c r="AVE505" s="59"/>
      <c r="AVF505" s="59"/>
      <c r="AVG505" s="59"/>
      <c r="AVH505" s="59"/>
      <c r="AVI505" s="59"/>
      <c r="AVJ505" s="59"/>
      <c r="AVK505" s="59"/>
      <c r="AVL505" s="59"/>
      <c r="AVM505" s="59"/>
      <c r="AVN505" s="59"/>
      <c r="AVO505" s="59"/>
      <c r="AVP505" s="59"/>
      <c r="AVQ505" s="59"/>
      <c r="AVR505" s="59"/>
      <c r="AVS505" s="59"/>
      <c r="AVT505" s="59"/>
      <c r="AVU505" s="59"/>
      <c r="AVV505" s="59"/>
      <c r="AVW505" s="59"/>
      <c r="AVX505" s="59"/>
      <c r="AVY505" s="59"/>
      <c r="AVZ505" s="59"/>
      <c r="AWA505" s="59"/>
      <c r="AWB505" s="59"/>
      <c r="AWC505" s="59"/>
      <c r="AWD505" s="59"/>
      <c r="AWE505" s="59"/>
      <c r="AWF505" s="59"/>
      <c r="AWG505" s="59"/>
      <c r="AWH505" s="59"/>
      <c r="AWI505" s="59"/>
      <c r="AWJ505" s="59"/>
      <c r="AWK505" s="59"/>
      <c r="AWL505" s="59"/>
      <c r="AWM505" s="59"/>
      <c r="AWN505" s="59"/>
      <c r="AWO505" s="59"/>
      <c r="AWP505" s="59"/>
      <c r="AWQ505" s="59"/>
      <c r="AWR505" s="59"/>
      <c r="AWS505" s="59"/>
      <c r="AWT505" s="59"/>
      <c r="AWU505" s="59"/>
      <c r="AWV505" s="59"/>
      <c r="AWW505" s="59"/>
      <c r="AWX505" s="59"/>
      <c r="AWY505" s="59"/>
      <c r="AWZ505" s="59"/>
      <c r="AXA505" s="59"/>
      <c r="AXB505" s="59"/>
      <c r="AXC505" s="59"/>
      <c r="AXD505" s="59"/>
      <c r="AXE505" s="59"/>
      <c r="AXF505" s="59"/>
      <c r="AXG505" s="59"/>
      <c r="AXH505" s="59"/>
      <c r="AXI505" s="59"/>
      <c r="AXJ505" s="59"/>
      <c r="AXK505" s="59"/>
      <c r="AXL505" s="59"/>
      <c r="AXM505" s="59"/>
      <c r="AXN505" s="59"/>
      <c r="AXO505" s="59"/>
      <c r="AXP505" s="59"/>
      <c r="AXQ505" s="59"/>
      <c r="AXR505" s="59"/>
      <c r="AXS505" s="59"/>
      <c r="AXT505" s="59"/>
      <c r="AXU505" s="59"/>
      <c r="AXV505" s="59"/>
      <c r="AXW505" s="59"/>
      <c r="AXX505" s="59"/>
      <c r="AXY505" s="59"/>
      <c r="AXZ505" s="59"/>
      <c r="AYA505" s="59"/>
      <c r="AYB505" s="59"/>
      <c r="AYC505" s="59"/>
      <c r="AYD505" s="59"/>
      <c r="AYE505" s="59"/>
      <c r="AYF505" s="59"/>
      <c r="AYG505" s="59"/>
      <c r="AYH505" s="59"/>
      <c r="AYI505" s="59"/>
      <c r="AYJ505" s="59"/>
      <c r="AYK505" s="59"/>
      <c r="AYL505" s="59"/>
      <c r="AYM505" s="59"/>
      <c r="AYN505" s="59"/>
      <c r="AYO505" s="59"/>
      <c r="AYP505" s="59"/>
      <c r="AYQ505" s="59"/>
      <c r="AYR505" s="59"/>
      <c r="AYS505" s="59"/>
      <c r="AYT505" s="59"/>
      <c r="AYU505" s="59"/>
      <c r="AYV505" s="59"/>
      <c r="AYW505" s="59"/>
      <c r="AYX505" s="59"/>
      <c r="AYY505" s="59"/>
      <c r="AYZ505" s="59"/>
      <c r="AZA505" s="59"/>
      <c r="AZB505" s="59"/>
      <c r="AZC505" s="59"/>
      <c r="AZD505" s="59"/>
      <c r="AZE505" s="59"/>
      <c r="AZF505" s="59"/>
      <c r="AZG505" s="59"/>
      <c r="AZH505" s="59"/>
      <c r="AZI505" s="59"/>
      <c r="AZJ505" s="59"/>
      <c r="AZK505" s="59"/>
      <c r="AZL505" s="59"/>
      <c r="AZM505" s="59"/>
      <c r="AZN505" s="59"/>
      <c r="AZO505" s="59"/>
      <c r="AZP505" s="59"/>
      <c r="AZQ505" s="59"/>
      <c r="AZR505" s="59"/>
      <c r="AZS505" s="59"/>
      <c r="AZT505" s="59"/>
      <c r="AZU505" s="59"/>
      <c r="AZV505" s="59"/>
      <c r="AZW505" s="59"/>
      <c r="AZX505" s="59"/>
      <c r="AZY505" s="59"/>
      <c r="AZZ505" s="59"/>
      <c r="BAA505" s="59"/>
      <c r="BAB505" s="59"/>
      <c r="BAC505" s="59"/>
      <c r="BAD505" s="59"/>
      <c r="BAE505" s="59"/>
      <c r="BAF505" s="59"/>
      <c r="BAG505" s="59"/>
      <c r="BAH505" s="59"/>
      <c r="BAI505" s="59"/>
      <c r="BAJ505" s="59"/>
      <c r="BAK505" s="59"/>
      <c r="BAL505" s="59"/>
      <c r="BAM505" s="59"/>
      <c r="BAN505" s="59"/>
      <c r="BAO505" s="59"/>
      <c r="BAP505" s="59"/>
      <c r="BAQ505" s="59"/>
      <c r="BAR505" s="59"/>
      <c r="BAS505" s="59"/>
      <c r="BAT505" s="59"/>
      <c r="BAU505" s="59"/>
      <c r="BAV505" s="59"/>
      <c r="BAW505" s="59"/>
      <c r="BAX505" s="59"/>
      <c r="BAY505" s="59"/>
      <c r="BAZ505" s="59"/>
      <c r="BBA505" s="59"/>
      <c r="BBB505" s="59"/>
      <c r="BBC505" s="59"/>
      <c r="BBD505" s="59"/>
      <c r="BBE505" s="59"/>
      <c r="BBF505" s="59"/>
      <c r="BBG505" s="59"/>
      <c r="BBH505" s="59"/>
      <c r="BBI505" s="59"/>
      <c r="BBJ505" s="59"/>
      <c r="BBK505" s="59"/>
      <c r="BBL505" s="59"/>
      <c r="BBM505" s="59"/>
      <c r="BBN505" s="59"/>
      <c r="BBO505" s="59"/>
      <c r="BBP505" s="59"/>
      <c r="BBQ505" s="59"/>
      <c r="BBR505" s="59"/>
      <c r="BBS505" s="59"/>
      <c r="BBT505" s="59"/>
      <c r="BBU505" s="59"/>
      <c r="BBV505" s="59"/>
      <c r="BBW505" s="59"/>
      <c r="BBX505" s="59"/>
      <c r="BBY505" s="59"/>
      <c r="BBZ505" s="59"/>
      <c r="BCA505" s="59"/>
      <c r="BCB505" s="59"/>
      <c r="BCC505" s="59"/>
      <c r="BCD505" s="59"/>
      <c r="BCE505" s="59"/>
      <c r="BCF505" s="59"/>
      <c r="BCG505" s="59"/>
      <c r="BCH505" s="59"/>
      <c r="BCI505" s="59"/>
      <c r="BCJ505" s="59"/>
      <c r="BCK505" s="59"/>
      <c r="BCL505" s="59"/>
      <c r="BCM505" s="59"/>
      <c r="BCN505" s="59"/>
      <c r="BCO505" s="59"/>
      <c r="BCP505" s="59"/>
      <c r="BCQ505" s="59"/>
      <c r="BCR505" s="59"/>
      <c r="BCS505" s="59"/>
      <c r="BCT505" s="59"/>
      <c r="BCU505" s="59"/>
      <c r="BCV505" s="59"/>
      <c r="BCW505" s="59"/>
      <c r="BCX505" s="59"/>
      <c r="BCY505" s="59"/>
      <c r="BCZ505" s="59"/>
      <c r="BDA505" s="59"/>
      <c r="BDB505" s="59"/>
      <c r="BDC505" s="59"/>
      <c r="BDD505" s="59"/>
      <c r="BDE505" s="59"/>
      <c r="BDF505" s="59"/>
      <c r="BDG505" s="59"/>
      <c r="BDH505" s="59"/>
      <c r="BDI505" s="59"/>
      <c r="BDJ505" s="59"/>
      <c r="BDK505" s="59"/>
      <c r="BDL505" s="59"/>
      <c r="BDM505" s="59"/>
      <c r="BDN505" s="59"/>
      <c r="BDO505" s="59"/>
      <c r="BDP505" s="59"/>
      <c r="BDQ505" s="59"/>
      <c r="BDR505" s="59"/>
      <c r="BDS505" s="59"/>
      <c r="BDT505" s="59"/>
      <c r="BDU505" s="59"/>
      <c r="BDV505" s="59"/>
      <c r="BDW505" s="59"/>
      <c r="BDX505" s="59"/>
      <c r="BDY505" s="59"/>
      <c r="BDZ505" s="59"/>
      <c r="BEA505" s="59"/>
      <c r="BEB505" s="59"/>
      <c r="BEC505" s="59"/>
      <c r="BED505" s="59"/>
      <c r="BEE505" s="59"/>
      <c r="BEF505" s="59"/>
      <c r="BEG505" s="59"/>
      <c r="BEH505" s="59"/>
      <c r="BEI505" s="59"/>
      <c r="BEJ505" s="59"/>
      <c r="BEK505" s="59"/>
      <c r="BEL505" s="59"/>
      <c r="BEM505" s="59"/>
      <c r="BEN505" s="59"/>
      <c r="BEO505" s="59"/>
      <c r="BEP505" s="59"/>
      <c r="BEQ505" s="59"/>
      <c r="BER505" s="59"/>
      <c r="BES505" s="59"/>
      <c r="BET505" s="59"/>
      <c r="BEU505" s="59"/>
      <c r="BEV505" s="59"/>
      <c r="BEW505" s="59"/>
      <c r="BEX505" s="59"/>
      <c r="BEY505" s="59"/>
      <c r="BEZ505" s="59"/>
      <c r="BFA505" s="59"/>
      <c r="BFB505" s="59"/>
      <c r="BFC505" s="59"/>
      <c r="BFD505" s="59"/>
      <c r="BFE505" s="59"/>
      <c r="BFF505" s="59"/>
      <c r="BFG505" s="59"/>
      <c r="BFH505" s="59"/>
      <c r="BFI505" s="59"/>
      <c r="BFJ505" s="59"/>
      <c r="BFK505" s="59"/>
      <c r="BFL505" s="59"/>
      <c r="BFM505" s="59"/>
      <c r="BFN505" s="59"/>
      <c r="BFO505" s="59"/>
      <c r="BFP505" s="59"/>
      <c r="BFQ505" s="59"/>
      <c r="BFR505" s="59"/>
      <c r="BFS505" s="59"/>
      <c r="BFT505" s="59"/>
      <c r="BFU505" s="59"/>
      <c r="BFV505" s="59"/>
      <c r="BFW505" s="59"/>
      <c r="BFX505" s="59"/>
      <c r="BFY505" s="59"/>
      <c r="BFZ505" s="59"/>
      <c r="BGA505" s="59"/>
      <c r="BGB505" s="59"/>
      <c r="BGC505" s="59"/>
      <c r="BGD505" s="59"/>
      <c r="BGE505" s="59"/>
      <c r="BGF505" s="59"/>
      <c r="BGG505" s="59"/>
      <c r="BGH505" s="59"/>
      <c r="BGI505" s="59"/>
      <c r="BGJ505" s="59"/>
      <c r="BGK505" s="59"/>
      <c r="BGL505" s="59"/>
      <c r="BGM505" s="59"/>
      <c r="BGN505" s="59"/>
      <c r="BGO505" s="59"/>
      <c r="BGP505" s="59"/>
      <c r="BGQ505" s="59"/>
      <c r="BGR505" s="59"/>
      <c r="BGS505" s="59"/>
      <c r="BGT505" s="59"/>
      <c r="BGU505" s="59"/>
      <c r="BGV505" s="59"/>
      <c r="BGW505" s="59"/>
      <c r="BGX505" s="59"/>
      <c r="BGY505" s="59"/>
      <c r="BGZ505" s="59"/>
      <c r="BHA505" s="59"/>
      <c r="BHB505" s="59"/>
      <c r="BHC505" s="59"/>
      <c r="BHD505" s="59"/>
      <c r="BHE505" s="59"/>
      <c r="BHF505" s="59"/>
      <c r="BHG505" s="59"/>
      <c r="BHH505" s="59"/>
      <c r="BHI505" s="59"/>
      <c r="BHJ505" s="59"/>
      <c r="BHK505" s="59"/>
      <c r="BHL505" s="59"/>
      <c r="BHM505" s="59"/>
      <c r="BHN505" s="59"/>
      <c r="BHO505" s="59"/>
      <c r="BHP505" s="59"/>
      <c r="BHQ505" s="59"/>
      <c r="BHR505" s="59"/>
      <c r="BHS505" s="59"/>
      <c r="BHT505" s="59"/>
      <c r="BHU505" s="59"/>
      <c r="BHV505" s="59"/>
      <c r="BHW505" s="59"/>
      <c r="BHX505" s="59"/>
      <c r="BHY505" s="59"/>
      <c r="BHZ505" s="59"/>
      <c r="BIA505" s="59"/>
      <c r="BIB505" s="59"/>
      <c r="BIC505" s="59"/>
      <c r="BID505" s="59"/>
      <c r="BIE505" s="59"/>
      <c r="BIF505" s="59"/>
      <c r="BIG505" s="59"/>
      <c r="BIH505" s="59"/>
      <c r="BII505" s="59"/>
      <c r="BIJ505" s="59"/>
      <c r="BIK505" s="59"/>
      <c r="BIL505" s="59"/>
      <c r="BIM505" s="59"/>
      <c r="BIN505" s="59"/>
      <c r="BIO505" s="59"/>
      <c r="BIP505" s="59"/>
      <c r="BIQ505" s="59"/>
      <c r="BIR505" s="59"/>
      <c r="BIS505" s="59"/>
      <c r="BIT505" s="59"/>
      <c r="BIU505" s="59"/>
      <c r="BIV505" s="59"/>
      <c r="BIW505" s="59"/>
      <c r="BIX505" s="59"/>
      <c r="BIY505" s="59"/>
      <c r="BIZ505" s="59"/>
      <c r="BJA505" s="59"/>
      <c r="BJB505" s="59"/>
      <c r="BJC505" s="59"/>
      <c r="BJD505" s="59"/>
      <c r="BJE505" s="59"/>
      <c r="BJF505" s="59"/>
      <c r="BJG505" s="59"/>
      <c r="BJH505" s="59"/>
      <c r="BJI505" s="59"/>
      <c r="BJJ505" s="59"/>
      <c r="BJK505" s="59"/>
      <c r="BJL505" s="59"/>
      <c r="BJM505" s="59"/>
      <c r="BJN505" s="59"/>
      <c r="BJO505" s="59"/>
      <c r="BJP505" s="59"/>
      <c r="BJQ505" s="59"/>
      <c r="BJR505" s="59"/>
      <c r="BJS505" s="59"/>
      <c r="BJT505" s="59"/>
      <c r="BJU505" s="59"/>
      <c r="BJV505" s="59"/>
      <c r="BJW505" s="59"/>
      <c r="BJX505" s="59"/>
      <c r="BJY505" s="59"/>
      <c r="BJZ505" s="59"/>
      <c r="BKA505" s="59"/>
      <c r="BKB505" s="59"/>
      <c r="BKC505" s="59"/>
      <c r="BKD505" s="59"/>
      <c r="BKE505" s="59"/>
      <c r="BKF505" s="59"/>
      <c r="BKG505" s="59"/>
      <c r="BKH505" s="59"/>
      <c r="BKI505" s="59"/>
      <c r="BKJ505" s="59"/>
      <c r="BKK505" s="59"/>
      <c r="BKL505" s="59"/>
      <c r="BKM505" s="59"/>
      <c r="BKN505" s="59"/>
      <c r="BKO505" s="59"/>
      <c r="BKP505" s="59"/>
      <c r="BKQ505" s="59"/>
      <c r="BKR505" s="59"/>
      <c r="BKS505" s="59"/>
      <c r="BKT505" s="59"/>
      <c r="BKU505" s="59"/>
      <c r="BKV505" s="59"/>
      <c r="BKW505" s="59"/>
      <c r="BKX505" s="59"/>
      <c r="BKY505" s="59"/>
      <c r="BKZ505" s="59"/>
      <c r="BLA505" s="59"/>
      <c r="BLB505" s="59"/>
      <c r="BLC505" s="59"/>
      <c r="BLD505" s="59"/>
      <c r="BLE505" s="59"/>
      <c r="BLF505" s="59"/>
      <c r="BLG505" s="59"/>
      <c r="BLH505" s="59"/>
      <c r="BLI505" s="59"/>
      <c r="BLJ505" s="59"/>
      <c r="BLK505" s="59"/>
      <c r="BLL505" s="59"/>
      <c r="BLM505" s="59"/>
      <c r="BLN505" s="59"/>
      <c r="BLO505" s="59"/>
      <c r="BLP505" s="59"/>
      <c r="BLQ505" s="59"/>
      <c r="BLR505" s="59"/>
      <c r="BLS505" s="59"/>
      <c r="BLT505" s="59"/>
      <c r="BLU505" s="59"/>
      <c r="BLV505" s="59"/>
      <c r="BLW505" s="59"/>
      <c r="BLX505" s="59"/>
      <c r="BLY505" s="59"/>
      <c r="BLZ505" s="59"/>
      <c r="BMA505" s="59"/>
      <c r="BMB505" s="59"/>
      <c r="BMC505" s="59"/>
      <c r="BMD505" s="59"/>
      <c r="BME505" s="59"/>
      <c r="BMF505" s="59"/>
      <c r="BMG505" s="59"/>
      <c r="BMH505" s="59"/>
      <c r="BMI505" s="59"/>
      <c r="BMJ505" s="59"/>
      <c r="BMK505" s="59"/>
      <c r="BML505" s="59"/>
      <c r="BMM505" s="59"/>
      <c r="BMN505" s="59"/>
      <c r="BMO505" s="59"/>
      <c r="BMP505" s="59"/>
      <c r="BMQ505" s="59"/>
      <c r="BMR505" s="59"/>
      <c r="BMS505" s="59"/>
      <c r="BMT505" s="59"/>
      <c r="BMU505" s="59"/>
      <c r="BMV505" s="59"/>
      <c r="BMW505" s="59"/>
      <c r="BMX505" s="59"/>
      <c r="BMY505" s="59"/>
      <c r="BMZ505" s="59"/>
      <c r="BNA505" s="59"/>
      <c r="BNB505" s="59"/>
      <c r="BNC505" s="59"/>
      <c r="BND505" s="59"/>
      <c r="BNE505" s="59"/>
      <c r="BNF505" s="59"/>
      <c r="BNG505" s="59"/>
      <c r="BNH505" s="59"/>
      <c r="BNI505" s="59"/>
      <c r="BNJ505" s="59"/>
      <c r="BNK505" s="59"/>
      <c r="BNL505" s="59"/>
      <c r="BNM505" s="59"/>
      <c r="BNN505" s="59"/>
      <c r="BNO505" s="59"/>
      <c r="BNP505" s="59"/>
      <c r="BNQ505" s="59"/>
      <c r="BNR505" s="59"/>
      <c r="BNS505" s="59"/>
      <c r="BNT505" s="59"/>
      <c r="BNU505" s="59"/>
      <c r="BNV505" s="59"/>
      <c r="BNW505" s="59"/>
      <c r="BNX505" s="59"/>
      <c r="BNY505" s="59"/>
      <c r="BNZ505" s="59"/>
      <c r="BOA505" s="59"/>
      <c r="BOB505" s="59"/>
      <c r="BOC505" s="59"/>
      <c r="BOD505" s="59"/>
      <c r="BOE505" s="59"/>
      <c r="BOF505" s="59"/>
      <c r="BOG505" s="59"/>
      <c r="BOH505" s="59"/>
      <c r="BOI505" s="59"/>
      <c r="BOJ505" s="59"/>
      <c r="BOK505" s="59"/>
      <c r="BOL505" s="59"/>
      <c r="BOM505" s="59"/>
      <c r="BON505" s="59"/>
      <c r="BOO505" s="59"/>
      <c r="BOP505" s="59"/>
      <c r="BOQ505" s="59"/>
      <c r="BOR505" s="59"/>
      <c r="BOS505" s="59"/>
      <c r="BOT505" s="59"/>
      <c r="BOU505" s="59"/>
      <c r="BOV505" s="59"/>
      <c r="BOW505" s="59"/>
      <c r="BOX505" s="59"/>
      <c r="BOY505" s="59"/>
      <c r="BOZ505" s="59"/>
      <c r="BPA505" s="59"/>
      <c r="BPB505" s="59"/>
      <c r="BPC505" s="59"/>
      <c r="BPD505" s="59"/>
      <c r="BPE505" s="59"/>
      <c r="BPF505" s="59"/>
      <c r="BPG505" s="59"/>
      <c r="BPH505" s="59"/>
      <c r="BPI505" s="59"/>
      <c r="BPJ505" s="59"/>
      <c r="BPK505" s="59"/>
      <c r="BPL505" s="59"/>
      <c r="BPM505" s="59"/>
      <c r="BPN505" s="59"/>
      <c r="BPO505" s="59"/>
      <c r="BPP505" s="59"/>
      <c r="BPQ505" s="59"/>
      <c r="BPR505" s="59"/>
      <c r="BPS505" s="59"/>
      <c r="BPT505" s="59"/>
      <c r="BPU505" s="59"/>
      <c r="BPV505" s="59"/>
      <c r="BPW505" s="59"/>
      <c r="BPX505" s="59"/>
      <c r="BPY505" s="59"/>
      <c r="BPZ505" s="59"/>
      <c r="BQA505" s="59"/>
      <c r="BQB505" s="59"/>
      <c r="BQC505" s="59"/>
      <c r="BQD505" s="59"/>
      <c r="BQE505" s="59"/>
      <c r="BQF505" s="59"/>
      <c r="BQG505" s="59"/>
      <c r="BQH505" s="59"/>
      <c r="BQI505" s="59"/>
      <c r="BQJ505" s="59"/>
      <c r="BQK505" s="59"/>
      <c r="BQL505" s="59"/>
      <c r="BQM505" s="59"/>
      <c r="BQN505" s="59"/>
      <c r="BQO505" s="59"/>
      <c r="BQP505" s="59"/>
      <c r="BQQ505" s="59"/>
      <c r="BQR505" s="59"/>
      <c r="BQS505" s="59"/>
      <c r="BQT505" s="59"/>
      <c r="BQU505" s="59"/>
      <c r="BQV505" s="59"/>
      <c r="BQW505" s="59"/>
      <c r="BQX505" s="59"/>
      <c r="BQY505" s="59"/>
      <c r="BQZ505" s="59"/>
      <c r="BRA505" s="59"/>
      <c r="BRB505" s="59"/>
      <c r="BRC505" s="59"/>
      <c r="BRD505" s="59"/>
      <c r="BRE505" s="59"/>
      <c r="BRF505" s="59"/>
      <c r="BRG505" s="59"/>
      <c r="BRH505" s="59"/>
      <c r="BRI505" s="59"/>
      <c r="BRJ505" s="59"/>
      <c r="BRK505" s="59"/>
      <c r="BRL505" s="59"/>
      <c r="BRM505" s="59"/>
      <c r="BRN505" s="59"/>
      <c r="BRO505" s="59"/>
      <c r="BRP505" s="59"/>
      <c r="BRQ505" s="59"/>
      <c r="BRR505" s="59"/>
      <c r="BRS505" s="59"/>
      <c r="BRT505" s="59"/>
      <c r="BRU505" s="59"/>
      <c r="BRV505" s="59"/>
      <c r="BRW505" s="59"/>
      <c r="BRX505" s="59"/>
      <c r="BRY505" s="59"/>
      <c r="BRZ505" s="59"/>
      <c r="BSA505" s="59"/>
      <c r="BSB505" s="59"/>
      <c r="BSC505" s="59"/>
      <c r="BSD505" s="59"/>
      <c r="BSE505" s="59"/>
      <c r="BSF505" s="59"/>
      <c r="BSG505" s="59"/>
      <c r="BSH505" s="59"/>
      <c r="BSI505" s="59"/>
      <c r="BSJ505" s="59"/>
      <c r="BSK505" s="59"/>
      <c r="BSL505" s="59"/>
      <c r="BSM505" s="59"/>
      <c r="BSN505" s="59"/>
      <c r="BSO505" s="59"/>
      <c r="BSP505" s="59"/>
      <c r="BSQ505" s="59"/>
      <c r="BSR505" s="59"/>
      <c r="BSS505" s="59"/>
      <c r="BST505" s="59"/>
      <c r="BSU505" s="59"/>
      <c r="BSV505" s="59"/>
      <c r="BSW505" s="59"/>
      <c r="BSX505" s="59"/>
      <c r="BSY505" s="59"/>
      <c r="BSZ505" s="59"/>
      <c r="BTA505" s="59"/>
      <c r="BTB505" s="59"/>
      <c r="BTC505" s="59"/>
      <c r="BTD505" s="59"/>
      <c r="BTE505" s="59"/>
      <c r="BTF505" s="59"/>
      <c r="BTG505" s="59"/>
      <c r="BTH505" s="59"/>
      <c r="BTI505" s="59"/>
      <c r="BTJ505" s="59"/>
      <c r="BTK505" s="59"/>
      <c r="BTL505" s="59"/>
      <c r="BTM505" s="59"/>
      <c r="BTN505" s="59"/>
      <c r="BTO505" s="59"/>
      <c r="BTP505" s="59"/>
      <c r="BTQ505" s="59"/>
      <c r="BTR505" s="59"/>
      <c r="BTS505" s="59"/>
      <c r="BTT505" s="59"/>
      <c r="BTU505" s="59"/>
      <c r="BTV505" s="59"/>
      <c r="BTW505" s="59"/>
      <c r="BTX505" s="59"/>
      <c r="BTY505" s="59"/>
      <c r="BTZ505" s="59"/>
      <c r="BUA505" s="59"/>
      <c r="BUB505" s="59"/>
      <c r="BUC505" s="59"/>
      <c r="BUD505" s="59"/>
      <c r="BUE505" s="59"/>
      <c r="BUF505" s="59"/>
      <c r="BUG505" s="59"/>
      <c r="BUH505" s="59"/>
      <c r="BUI505" s="59"/>
      <c r="BUJ505" s="59"/>
      <c r="BUK505" s="59"/>
      <c r="BUL505" s="59"/>
      <c r="BUM505" s="59"/>
      <c r="BUN505" s="59"/>
      <c r="BUO505" s="59"/>
      <c r="BUP505" s="59"/>
      <c r="BUQ505" s="59"/>
      <c r="BUR505" s="59"/>
      <c r="BUS505" s="59"/>
      <c r="BUT505" s="59"/>
      <c r="BUU505" s="59"/>
      <c r="BUV505" s="59"/>
      <c r="BUW505" s="59"/>
      <c r="BUX505" s="59"/>
      <c r="BUY505" s="59"/>
      <c r="BUZ505" s="59"/>
      <c r="BVA505" s="59"/>
      <c r="BVB505" s="59"/>
      <c r="BVC505" s="59"/>
      <c r="BVD505" s="59"/>
      <c r="BVE505" s="59"/>
      <c r="BVF505" s="59"/>
      <c r="BVG505" s="59"/>
      <c r="BVH505" s="59"/>
      <c r="BVI505" s="59"/>
      <c r="BVJ505" s="59"/>
      <c r="BVK505" s="59"/>
      <c r="BVL505" s="59"/>
      <c r="BVM505" s="59"/>
      <c r="BVN505" s="59"/>
      <c r="BVO505" s="59"/>
      <c r="BVP505" s="59"/>
      <c r="BVQ505" s="59"/>
      <c r="BVR505" s="59"/>
      <c r="BVS505" s="59"/>
      <c r="BVT505" s="59"/>
      <c r="BVU505" s="59"/>
      <c r="BVV505" s="59"/>
      <c r="BVW505" s="59"/>
      <c r="BVX505" s="59"/>
      <c r="BVY505" s="59"/>
      <c r="BVZ505" s="59"/>
      <c r="BWA505" s="59"/>
      <c r="BWB505" s="59"/>
      <c r="BWC505" s="59"/>
      <c r="BWD505" s="59"/>
      <c r="BWE505" s="59"/>
      <c r="BWF505" s="59"/>
      <c r="BWG505" s="59"/>
      <c r="BWH505" s="59"/>
      <c r="BWI505" s="59"/>
      <c r="BWJ505" s="59"/>
      <c r="BWK505" s="59"/>
      <c r="BWL505" s="59"/>
      <c r="BWM505" s="59"/>
      <c r="BWN505" s="59"/>
      <c r="BWO505" s="59"/>
      <c r="BWP505" s="59"/>
      <c r="BWQ505" s="59"/>
      <c r="BWR505" s="59"/>
      <c r="BWS505" s="59"/>
      <c r="BWT505" s="59"/>
      <c r="BWU505" s="59"/>
      <c r="BWV505" s="59"/>
      <c r="BWW505" s="59"/>
      <c r="BWX505" s="59"/>
      <c r="BWY505" s="59"/>
      <c r="BWZ505" s="59"/>
      <c r="BXA505" s="59"/>
      <c r="BXB505" s="59"/>
      <c r="BXC505" s="59"/>
      <c r="BXD505" s="59"/>
      <c r="BXE505" s="59"/>
      <c r="BXF505" s="59"/>
      <c r="BXG505" s="59"/>
      <c r="BXH505" s="59"/>
      <c r="BXI505" s="59"/>
      <c r="BXJ505" s="59"/>
      <c r="BXK505" s="59"/>
      <c r="BXL505" s="59"/>
      <c r="BXM505" s="59"/>
      <c r="BXN505" s="59"/>
      <c r="BXO505" s="59"/>
      <c r="BXP505" s="59"/>
      <c r="BXQ505" s="59"/>
      <c r="BXR505" s="59"/>
      <c r="BXS505" s="59"/>
      <c r="BXT505" s="59"/>
      <c r="BXU505" s="59"/>
      <c r="BXV505" s="59"/>
      <c r="BXW505" s="59"/>
      <c r="BXX505" s="59"/>
      <c r="BXY505" s="59"/>
      <c r="BXZ505" s="59"/>
      <c r="BYA505" s="59"/>
      <c r="BYB505" s="59"/>
      <c r="BYC505" s="59"/>
      <c r="BYD505" s="59"/>
      <c r="BYE505" s="59"/>
      <c r="BYF505" s="59"/>
      <c r="BYG505" s="59"/>
      <c r="BYH505" s="59"/>
      <c r="BYI505" s="59"/>
      <c r="BYJ505" s="59"/>
      <c r="BYK505" s="59"/>
      <c r="BYL505" s="59"/>
      <c r="BYM505" s="59"/>
      <c r="BYN505" s="59"/>
      <c r="BYO505" s="59"/>
      <c r="BYP505" s="59"/>
      <c r="BYQ505" s="59"/>
      <c r="BYR505" s="59"/>
      <c r="BYS505" s="59"/>
      <c r="BYT505" s="59"/>
      <c r="BYU505" s="59"/>
      <c r="BYV505" s="59"/>
      <c r="BYW505" s="59"/>
      <c r="BYX505" s="59"/>
      <c r="BYY505" s="59"/>
      <c r="BYZ505" s="59"/>
      <c r="BZA505" s="59"/>
      <c r="BZB505" s="59"/>
      <c r="BZC505" s="59"/>
      <c r="BZD505" s="59"/>
      <c r="BZE505" s="59"/>
      <c r="BZF505" s="59"/>
      <c r="BZG505" s="59"/>
      <c r="BZH505" s="59"/>
      <c r="BZI505" s="59"/>
      <c r="BZJ505" s="59"/>
      <c r="BZK505" s="59"/>
      <c r="BZL505" s="59"/>
      <c r="BZM505" s="59"/>
      <c r="BZN505" s="59"/>
      <c r="BZO505" s="59"/>
      <c r="BZP505" s="59"/>
      <c r="BZQ505" s="59"/>
      <c r="BZR505" s="59"/>
      <c r="BZS505" s="59"/>
      <c r="BZT505" s="59"/>
      <c r="BZU505" s="59"/>
      <c r="BZV505" s="59"/>
      <c r="BZW505" s="59"/>
      <c r="BZX505" s="59"/>
      <c r="BZY505" s="59"/>
      <c r="BZZ505" s="59"/>
      <c r="CAA505" s="59"/>
      <c r="CAB505" s="59"/>
      <c r="CAC505" s="59"/>
      <c r="CAD505" s="59"/>
      <c r="CAE505" s="59"/>
      <c r="CAF505" s="59"/>
      <c r="CAG505" s="59"/>
      <c r="CAH505" s="59"/>
      <c r="CAI505" s="59"/>
      <c r="CAJ505" s="59"/>
      <c r="CAK505" s="59"/>
      <c r="CAL505" s="59"/>
      <c r="CAM505" s="59"/>
      <c r="CAN505" s="59"/>
      <c r="CAO505" s="59"/>
      <c r="CAP505" s="59"/>
      <c r="CAQ505" s="59"/>
      <c r="CAR505" s="59"/>
      <c r="CAS505" s="59"/>
      <c r="CAT505" s="59"/>
      <c r="CAU505" s="59"/>
      <c r="CAV505" s="59"/>
      <c r="CAW505" s="59"/>
      <c r="CAX505" s="59"/>
      <c r="CAY505" s="59"/>
      <c r="CAZ505" s="59"/>
      <c r="CBA505" s="59"/>
      <c r="CBB505" s="59"/>
      <c r="CBC505" s="59"/>
      <c r="CBD505" s="59"/>
      <c r="CBE505" s="59"/>
      <c r="CBF505" s="59"/>
      <c r="CBG505" s="59"/>
      <c r="CBH505" s="59"/>
      <c r="CBI505" s="59"/>
      <c r="CBJ505" s="59"/>
      <c r="CBK505" s="59"/>
      <c r="CBL505" s="59"/>
      <c r="CBM505" s="59"/>
      <c r="CBN505" s="59"/>
      <c r="CBO505" s="59"/>
      <c r="CBP505" s="59"/>
      <c r="CBQ505" s="59"/>
      <c r="CBR505" s="59"/>
      <c r="CBS505" s="59"/>
      <c r="CBT505" s="59"/>
      <c r="CBU505" s="59"/>
      <c r="CBV505" s="59"/>
      <c r="CBW505" s="59"/>
      <c r="CBX505" s="59"/>
      <c r="CBY505" s="59"/>
      <c r="CBZ505" s="59"/>
      <c r="CCA505" s="59"/>
      <c r="CCB505" s="59"/>
      <c r="CCC505" s="59"/>
      <c r="CCD505" s="59"/>
      <c r="CCE505" s="59"/>
      <c r="CCF505" s="59"/>
      <c r="CCG505" s="59"/>
      <c r="CCH505" s="59"/>
      <c r="CCI505" s="59"/>
      <c r="CCJ505" s="59"/>
      <c r="CCK505" s="59"/>
      <c r="CCL505" s="59"/>
      <c r="CCM505" s="59"/>
      <c r="CCN505" s="59"/>
      <c r="CCO505" s="59"/>
      <c r="CCP505" s="59"/>
      <c r="CCQ505" s="59"/>
      <c r="CCR505" s="59"/>
      <c r="CCS505" s="59"/>
      <c r="CCT505" s="59"/>
      <c r="CCU505" s="59"/>
      <c r="CCV505" s="59"/>
      <c r="CCW505" s="59"/>
      <c r="CCX505" s="59"/>
      <c r="CCY505" s="59"/>
      <c r="CCZ505" s="59"/>
      <c r="CDA505" s="59"/>
      <c r="CDB505" s="59"/>
      <c r="CDC505" s="59"/>
      <c r="CDD505" s="59"/>
      <c r="CDE505" s="59"/>
      <c r="CDF505" s="59"/>
      <c r="CDG505" s="59"/>
      <c r="CDH505" s="59"/>
      <c r="CDI505" s="59"/>
      <c r="CDJ505" s="59"/>
      <c r="CDK505" s="59"/>
      <c r="CDL505" s="59"/>
      <c r="CDM505" s="59"/>
      <c r="CDN505" s="59"/>
      <c r="CDO505" s="59"/>
      <c r="CDP505" s="59"/>
      <c r="CDQ505" s="59"/>
      <c r="CDR505" s="59"/>
      <c r="CDS505" s="59"/>
      <c r="CDT505" s="59"/>
      <c r="CDU505" s="59"/>
      <c r="CDV505" s="59"/>
      <c r="CDW505" s="59"/>
      <c r="CDX505" s="59"/>
      <c r="CDY505" s="59"/>
      <c r="CDZ505" s="59"/>
      <c r="CEA505" s="59"/>
      <c r="CEB505" s="59"/>
      <c r="CEC505" s="59"/>
      <c r="CED505" s="59"/>
      <c r="CEE505" s="59"/>
      <c r="CEF505" s="59"/>
      <c r="CEG505" s="59"/>
      <c r="CEH505" s="59"/>
      <c r="CEI505" s="59"/>
      <c r="CEJ505" s="59"/>
      <c r="CEK505" s="59"/>
      <c r="CEL505" s="59"/>
      <c r="CEM505" s="59"/>
      <c r="CEN505" s="59"/>
      <c r="CEO505" s="59"/>
      <c r="CEP505" s="59"/>
      <c r="CEQ505" s="59"/>
      <c r="CER505" s="59"/>
      <c r="CES505" s="59"/>
      <c r="CET505" s="59"/>
      <c r="CEU505" s="59"/>
      <c r="CEV505" s="59"/>
      <c r="CEW505" s="59"/>
      <c r="CEX505" s="59"/>
      <c r="CEY505" s="59"/>
      <c r="CEZ505" s="59"/>
      <c r="CFA505" s="59"/>
      <c r="CFB505" s="59"/>
      <c r="CFC505" s="59"/>
      <c r="CFD505" s="59"/>
      <c r="CFE505" s="59"/>
      <c r="CFF505" s="59"/>
      <c r="CFG505" s="59"/>
      <c r="CFH505" s="59"/>
      <c r="CFI505" s="59"/>
      <c r="CFJ505" s="59"/>
      <c r="CFK505" s="59"/>
      <c r="CFL505" s="59"/>
      <c r="CFM505" s="59"/>
      <c r="CFN505" s="59"/>
      <c r="CFO505" s="59"/>
      <c r="CFP505" s="59"/>
      <c r="CFQ505" s="59"/>
      <c r="CFR505" s="59"/>
      <c r="CFS505" s="59"/>
      <c r="CFT505" s="59"/>
      <c r="CFU505" s="59"/>
      <c r="CFV505" s="59"/>
      <c r="CFW505" s="59"/>
      <c r="CFX505" s="59"/>
      <c r="CFY505" s="59"/>
      <c r="CFZ505" s="59"/>
      <c r="CGA505" s="59"/>
      <c r="CGB505" s="59"/>
      <c r="CGC505" s="59"/>
      <c r="CGD505" s="59"/>
      <c r="CGE505" s="59"/>
      <c r="CGF505" s="59"/>
      <c r="CGG505" s="59"/>
      <c r="CGH505" s="59"/>
      <c r="CGI505" s="59"/>
      <c r="CGJ505" s="59"/>
      <c r="CGK505" s="59"/>
      <c r="CGL505" s="59"/>
      <c r="CGM505" s="59"/>
      <c r="CGN505" s="59"/>
      <c r="CGO505" s="59"/>
      <c r="CGP505" s="59"/>
      <c r="CGQ505" s="59"/>
      <c r="CGR505" s="59"/>
      <c r="CGS505" s="59"/>
      <c r="CGT505" s="59"/>
      <c r="CGU505" s="59"/>
      <c r="CGV505" s="59"/>
      <c r="CGW505" s="59"/>
      <c r="CGX505" s="59"/>
      <c r="CGY505" s="59"/>
      <c r="CGZ505" s="59"/>
      <c r="CHA505" s="59"/>
      <c r="CHB505" s="59"/>
      <c r="CHC505" s="59"/>
      <c r="CHD505" s="59"/>
      <c r="CHE505" s="59"/>
      <c r="CHF505" s="59"/>
      <c r="CHG505" s="59"/>
      <c r="CHH505" s="59"/>
      <c r="CHI505" s="59"/>
      <c r="CHJ505" s="59"/>
      <c r="CHK505" s="59"/>
      <c r="CHL505" s="59"/>
      <c r="CHM505" s="59"/>
      <c r="CHN505" s="59"/>
      <c r="CHO505" s="59"/>
      <c r="CHP505" s="59"/>
      <c r="CHQ505" s="59"/>
      <c r="CHR505" s="59"/>
      <c r="CHS505" s="59"/>
      <c r="CHT505" s="59"/>
      <c r="CHU505" s="59"/>
      <c r="CHV505" s="59"/>
      <c r="CHW505" s="59"/>
      <c r="CHX505" s="59"/>
      <c r="CHY505" s="59"/>
      <c r="CHZ505" s="59"/>
      <c r="CIA505" s="59"/>
      <c r="CIB505" s="59"/>
      <c r="CIC505" s="59"/>
      <c r="CID505" s="59"/>
      <c r="CIE505" s="59"/>
      <c r="CIF505" s="59"/>
      <c r="CIG505" s="59"/>
      <c r="CIH505" s="59"/>
      <c r="CII505" s="59"/>
      <c r="CIJ505" s="59"/>
      <c r="CIK505" s="59"/>
      <c r="CIL505" s="59"/>
      <c r="CIM505" s="59"/>
      <c r="CIN505" s="59"/>
      <c r="CIO505" s="59"/>
      <c r="CIP505" s="59"/>
      <c r="CIQ505" s="59"/>
      <c r="CIR505" s="59"/>
      <c r="CIS505" s="59"/>
      <c r="CIT505" s="59"/>
      <c r="CIU505" s="59"/>
      <c r="CIV505" s="59"/>
      <c r="CIW505" s="59"/>
      <c r="CIX505" s="59"/>
      <c r="CIY505" s="59"/>
      <c r="CIZ505" s="59"/>
      <c r="CJA505" s="59"/>
      <c r="CJB505" s="59"/>
      <c r="CJC505" s="59"/>
      <c r="CJD505" s="59"/>
      <c r="CJE505" s="59"/>
      <c r="CJF505" s="59"/>
      <c r="CJG505" s="59"/>
      <c r="CJH505" s="59"/>
      <c r="CJI505" s="59"/>
      <c r="CJJ505" s="59"/>
      <c r="CJK505" s="59"/>
      <c r="CJL505" s="59"/>
      <c r="CJM505" s="59"/>
      <c r="CJN505" s="59"/>
      <c r="CJO505" s="59"/>
      <c r="CJP505" s="59"/>
      <c r="CJQ505" s="59"/>
      <c r="CJR505" s="59"/>
      <c r="CJS505" s="59"/>
      <c r="CJT505" s="59"/>
      <c r="CJU505" s="59"/>
      <c r="CJV505" s="59"/>
      <c r="CJW505" s="59"/>
      <c r="CJX505" s="59"/>
      <c r="CJY505" s="59"/>
      <c r="CJZ505" s="59"/>
      <c r="CKA505" s="59"/>
      <c r="CKB505" s="59"/>
      <c r="CKC505" s="59"/>
      <c r="CKD505" s="59"/>
      <c r="CKE505" s="59"/>
      <c r="CKF505" s="59"/>
      <c r="CKG505" s="59"/>
      <c r="CKH505" s="59"/>
      <c r="CKI505" s="59"/>
      <c r="CKJ505" s="59"/>
      <c r="CKK505" s="59"/>
      <c r="CKL505" s="59"/>
      <c r="CKM505" s="59"/>
      <c r="CKN505" s="59"/>
      <c r="CKO505" s="59"/>
      <c r="CKP505" s="59"/>
      <c r="CKQ505" s="59"/>
      <c r="CKR505" s="59"/>
      <c r="CKS505" s="59"/>
      <c r="CKT505" s="59"/>
      <c r="CKU505" s="59"/>
      <c r="CKV505" s="59"/>
      <c r="CKW505" s="59"/>
      <c r="CKX505" s="59"/>
      <c r="CKY505" s="59"/>
      <c r="CKZ505" s="59"/>
      <c r="CLA505" s="59"/>
      <c r="CLB505" s="59"/>
      <c r="CLC505" s="59"/>
      <c r="CLD505" s="59"/>
      <c r="CLE505" s="59"/>
      <c r="CLF505" s="59"/>
      <c r="CLG505" s="59"/>
      <c r="CLH505" s="59"/>
      <c r="CLI505" s="59"/>
      <c r="CLJ505" s="59"/>
      <c r="CLK505" s="59"/>
      <c r="CLL505" s="59"/>
      <c r="CLM505" s="59"/>
      <c r="CLN505" s="59"/>
      <c r="CLO505" s="59"/>
      <c r="CLP505" s="59"/>
      <c r="CLQ505" s="59"/>
      <c r="CLR505" s="59"/>
      <c r="CLS505" s="59"/>
      <c r="CLT505" s="59"/>
      <c r="CLU505" s="59"/>
      <c r="CLV505" s="59"/>
      <c r="CLW505" s="59"/>
      <c r="CLX505" s="59"/>
      <c r="CLY505" s="59"/>
      <c r="CLZ505" s="59"/>
      <c r="CMA505" s="59"/>
      <c r="CMB505" s="59"/>
      <c r="CMC505" s="59"/>
      <c r="CMD505" s="59"/>
      <c r="CME505" s="59"/>
      <c r="CMF505" s="59"/>
      <c r="CMG505" s="59"/>
      <c r="CMH505" s="59"/>
      <c r="CMI505" s="59"/>
      <c r="CMJ505" s="59"/>
      <c r="CMK505" s="59"/>
      <c r="CML505" s="59"/>
      <c r="CMM505" s="59"/>
      <c r="CMN505" s="59"/>
      <c r="CMO505" s="59"/>
      <c r="CMP505" s="59"/>
      <c r="CMQ505" s="59"/>
      <c r="CMR505" s="59"/>
      <c r="CMS505" s="59"/>
      <c r="CMT505" s="59"/>
      <c r="CMU505" s="59"/>
      <c r="CMV505" s="59"/>
      <c r="CMW505" s="59"/>
      <c r="CMX505" s="59"/>
      <c r="CMY505" s="59"/>
      <c r="CMZ505" s="59"/>
      <c r="CNA505" s="59"/>
      <c r="CNB505" s="59"/>
      <c r="CNC505" s="59"/>
      <c r="CND505" s="59"/>
      <c r="CNE505" s="59"/>
      <c r="CNF505" s="59"/>
      <c r="CNG505" s="59"/>
      <c r="CNH505" s="59"/>
      <c r="CNI505" s="59"/>
      <c r="CNJ505" s="59"/>
      <c r="CNK505" s="59"/>
      <c r="CNL505" s="59"/>
      <c r="CNM505" s="59"/>
      <c r="CNN505" s="59"/>
      <c r="CNO505" s="59"/>
      <c r="CNP505" s="59"/>
      <c r="CNQ505" s="59"/>
      <c r="CNR505" s="59"/>
      <c r="CNS505" s="59"/>
      <c r="CNT505" s="59"/>
      <c r="CNU505" s="59"/>
      <c r="CNV505" s="59"/>
      <c r="CNW505" s="59"/>
      <c r="CNX505" s="59"/>
      <c r="CNY505" s="59"/>
      <c r="CNZ505" s="59"/>
      <c r="COA505" s="59"/>
      <c r="COB505" s="59"/>
      <c r="COC505" s="59"/>
      <c r="COD505" s="59"/>
      <c r="COE505" s="59"/>
      <c r="COF505" s="59"/>
      <c r="COG505" s="59"/>
      <c r="COH505" s="59"/>
      <c r="COI505" s="59"/>
      <c r="COJ505" s="59"/>
      <c r="COK505" s="59"/>
      <c r="COL505" s="59"/>
      <c r="COM505" s="59"/>
      <c r="CON505" s="59"/>
      <c r="COO505" s="59"/>
      <c r="COP505" s="59"/>
      <c r="COQ505" s="59"/>
      <c r="COR505" s="59"/>
      <c r="COS505" s="59"/>
      <c r="COT505" s="59"/>
      <c r="COU505" s="59"/>
      <c r="COV505" s="59"/>
      <c r="COW505" s="59"/>
      <c r="COX505" s="59"/>
      <c r="COY505" s="59"/>
      <c r="COZ505" s="59"/>
      <c r="CPA505" s="59"/>
      <c r="CPB505" s="59"/>
      <c r="CPC505" s="59"/>
      <c r="CPD505" s="59"/>
      <c r="CPE505" s="59"/>
      <c r="CPF505" s="59"/>
      <c r="CPG505" s="59"/>
      <c r="CPH505" s="59"/>
      <c r="CPI505" s="59"/>
      <c r="CPJ505" s="59"/>
      <c r="CPK505" s="59"/>
      <c r="CPL505" s="59"/>
      <c r="CPM505" s="59"/>
      <c r="CPN505" s="59"/>
      <c r="CPO505" s="59"/>
      <c r="CPP505" s="59"/>
      <c r="CPQ505" s="59"/>
      <c r="CPR505" s="59"/>
      <c r="CPS505" s="59"/>
      <c r="CPT505" s="59"/>
      <c r="CPU505" s="59"/>
      <c r="CPV505" s="59"/>
      <c r="CPW505" s="59"/>
      <c r="CPX505" s="59"/>
      <c r="CPY505" s="59"/>
      <c r="CPZ505" s="59"/>
      <c r="CQA505" s="59"/>
      <c r="CQB505" s="59"/>
      <c r="CQC505" s="59"/>
      <c r="CQD505" s="59"/>
      <c r="CQE505" s="59"/>
      <c r="CQF505" s="59"/>
      <c r="CQG505" s="59"/>
      <c r="CQH505" s="59"/>
      <c r="CQI505" s="59"/>
      <c r="CQJ505" s="59"/>
      <c r="CQK505" s="59"/>
      <c r="CQL505" s="59"/>
      <c r="CQM505" s="59"/>
      <c r="CQN505" s="59"/>
      <c r="CQO505" s="59"/>
      <c r="CQP505" s="59"/>
      <c r="CQQ505" s="59"/>
      <c r="CQR505" s="59"/>
      <c r="CQS505" s="59"/>
      <c r="CQT505" s="59"/>
      <c r="CQU505" s="59"/>
      <c r="CQV505" s="59"/>
      <c r="CQW505" s="59"/>
      <c r="CQX505" s="59"/>
      <c r="CQY505" s="59"/>
      <c r="CQZ505" s="59"/>
      <c r="CRA505" s="59"/>
      <c r="CRB505" s="59"/>
      <c r="CRC505" s="59"/>
      <c r="CRD505" s="59"/>
      <c r="CRE505" s="59"/>
      <c r="CRF505" s="59"/>
      <c r="CRG505" s="59"/>
      <c r="CRH505" s="59"/>
      <c r="CRI505" s="59"/>
      <c r="CRJ505" s="59"/>
      <c r="CRK505" s="59"/>
      <c r="CRL505" s="59"/>
      <c r="CRM505" s="59"/>
      <c r="CRN505" s="59"/>
      <c r="CRO505" s="59"/>
      <c r="CRP505" s="59"/>
      <c r="CRQ505" s="59"/>
      <c r="CRR505" s="59"/>
      <c r="CRS505" s="59"/>
      <c r="CRT505" s="59"/>
      <c r="CRU505" s="59"/>
      <c r="CRV505" s="59"/>
      <c r="CRW505" s="59"/>
      <c r="CRX505" s="59"/>
      <c r="CRY505" s="59"/>
      <c r="CRZ505" s="59"/>
      <c r="CSA505" s="59"/>
      <c r="CSB505" s="59"/>
      <c r="CSC505" s="59"/>
      <c r="CSD505" s="59"/>
      <c r="CSE505" s="59"/>
      <c r="CSF505" s="59"/>
      <c r="CSG505" s="59"/>
      <c r="CSH505" s="59"/>
      <c r="CSI505" s="59"/>
      <c r="CSJ505" s="59"/>
      <c r="CSK505" s="59"/>
      <c r="CSL505" s="59"/>
      <c r="CSM505" s="59"/>
      <c r="CSN505" s="59"/>
      <c r="CSO505" s="59"/>
      <c r="CSP505" s="59"/>
      <c r="CSQ505" s="59"/>
      <c r="CSR505" s="59"/>
      <c r="CSS505" s="59"/>
      <c r="CST505" s="59"/>
      <c r="CSU505" s="59"/>
      <c r="CSV505" s="59"/>
      <c r="CSW505" s="59"/>
      <c r="CSX505" s="59"/>
      <c r="CSY505" s="59"/>
      <c r="CSZ505" s="59"/>
      <c r="CTA505" s="59"/>
      <c r="CTB505" s="59"/>
      <c r="CTC505" s="59"/>
      <c r="CTD505" s="59"/>
      <c r="CTE505" s="59"/>
      <c r="CTF505" s="59"/>
      <c r="CTG505" s="59"/>
      <c r="CTH505" s="59"/>
      <c r="CTI505" s="59"/>
      <c r="CTJ505" s="59"/>
      <c r="CTK505" s="59"/>
      <c r="CTL505" s="59"/>
      <c r="CTM505" s="59"/>
      <c r="CTN505" s="59"/>
      <c r="CTO505" s="59"/>
      <c r="CTP505" s="59"/>
      <c r="CTQ505" s="59"/>
      <c r="CTR505" s="59"/>
      <c r="CTS505" s="59"/>
      <c r="CTT505" s="59"/>
      <c r="CTU505" s="59"/>
      <c r="CTV505" s="59"/>
      <c r="CTW505" s="59"/>
      <c r="CTX505" s="59"/>
      <c r="CTY505" s="59"/>
      <c r="CTZ505" s="59"/>
      <c r="CUA505" s="59"/>
      <c r="CUB505" s="59"/>
      <c r="CUC505" s="59"/>
      <c r="CUD505" s="59"/>
      <c r="CUE505" s="59"/>
      <c r="CUF505" s="59"/>
      <c r="CUG505" s="59"/>
      <c r="CUH505" s="59"/>
      <c r="CUI505" s="59"/>
      <c r="CUJ505" s="59"/>
      <c r="CUK505" s="59"/>
      <c r="CUL505" s="59"/>
      <c r="CUM505" s="59"/>
      <c r="CUN505" s="59"/>
      <c r="CUO505" s="59"/>
      <c r="CUP505" s="59"/>
      <c r="CUQ505" s="59"/>
      <c r="CUR505" s="59"/>
      <c r="CUS505" s="59"/>
      <c r="CUT505" s="59"/>
      <c r="CUU505" s="59"/>
      <c r="CUV505" s="59"/>
      <c r="CUW505" s="59"/>
      <c r="CUX505" s="59"/>
      <c r="CUY505" s="59"/>
      <c r="CUZ505" s="59"/>
      <c r="CVA505" s="59"/>
      <c r="CVB505" s="59"/>
      <c r="CVC505" s="59"/>
      <c r="CVD505" s="59"/>
      <c r="CVE505" s="59"/>
      <c r="CVF505" s="59"/>
      <c r="CVG505" s="59"/>
      <c r="CVH505" s="59"/>
      <c r="CVI505" s="59"/>
      <c r="CVJ505" s="59"/>
      <c r="CVK505" s="59"/>
      <c r="CVL505" s="59"/>
      <c r="CVM505" s="59"/>
      <c r="CVN505" s="59"/>
      <c r="CVO505" s="59"/>
      <c r="CVP505" s="59"/>
      <c r="CVQ505" s="59"/>
      <c r="CVR505" s="59"/>
      <c r="CVS505" s="59"/>
      <c r="CVT505" s="59"/>
      <c r="CVU505" s="59"/>
      <c r="CVV505" s="59"/>
      <c r="CVW505" s="59"/>
      <c r="CVX505" s="59"/>
      <c r="CVY505" s="59"/>
      <c r="CVZ505" s="59"/>
      <c r="CWA505" s="59"/>
      <c r="CWB505" s="59"/>
      <c r="CWC505" s="59"/>
      <c r="CWD505" s="59"/>
      <c r="CWE505" s="59"/>
      <c r="CWF505" s="59"/>
      <c r="CWG505" s="59"/>
      <c r="CWH505" s="59"/>
      <c r="CWI505" s="59"/>
      <c r="CWJ505" s="59"/>
      <c r="CWK505" s="59"/>
      <c r="CWL505" s="59"/>
      <c r="CWM505" s="59"/>
      <c r="CWN505" s="59"/>
      <c r="CWO505" s="59"/>
      <c r="CWP505" s="59"/>
      <c r="CWQ505" s="59"/>
      <c r="CWR505" s="59"/>
      <c r="CWS505" s="59"/>
      <c r="CWT505" s="59"/>
      <c r="CWU505" s="59"/>
      <c r="CWV505" s="59"/>
      <c r="CWW505" s="59"/>
      <c r="CWX505" s="59"/>
      <c r="CWY505" s="59"/>
      <c r="CWZ505" s="59"/>
      <c r="CXA505" s="59"/>
      <c r="CXB505" s="59"/>
      <c r="CXC505" s="59"/>
      <c r="CXD505" s="59"/>
      <c r="CXE505" s="59"/>
      <c r="CXF505" s="59"/>
      <c r="CXG505" s="59"/>
      <c r="CXH505" s="59"/>
      <c r="CXI505" s="59"/>
      <c r="CXJ505" s="59"/>
      <c r="CXK505" s="59"/>
      <c r="CXL505" s="59"/>
      <c r="CXM505" s="59"/>
      <c r="CXN505" s="59"/>
      <c r="CXO505" s="59"/>
      <c r="CXP505" s="59"/>
      <c r="CXQ505" s="59"/>
      <c r="CXR505" s="59"/>
      <c r="CXS505" s="59"/>
      <c r="CXT505" s="59"/>
      <c r="CXU505" s="59"/>
      <c r="CXV505" s="59"/>
      <c r="CXW505" s="59"/>
      <c r="CXX505" s="59"/>
      <c r="CXY505" s="59"/>
      <c r="CXZ505" s="59"/>
      <c r="CYA505" s="59"/>
      <c r="CYB505" s="59"/>
      <c r="CYC505" s="59"/>
      <c r="CYD505" s="59"/>
      <c r="CYE505" s="59"/>
      <c r="CYF505" s="59"/>
      <c r="CYG505" s="59"/>
      <c r="CYH505" s="59"/>
      <c r="CYI505" s="59"/>
      <c r="CYJ505" s="59"/>
      <c r="CYK505" s="59"/>
      <c r="CYL505" s="59"/>
      <c r="CYM505" s="59"/>
      <c r="CYN505" s="59"/>
      <c r="CYO505" s="59"/>
      <c r="CYP505" s="59"/>
      <c r="CYQ505" s="59"/>
      <c r="CYR505" s="59"/>
      <c r="CYS505" s="59"/>
      <c r="CYT505" s="59"/>
      <c r="CYU505" s="59"/>
      <c r="CYV505" s="59"/>
      <c r="CYW505" s="59"/>
      <c r="CYX505" s="59"/>
      <c r="CYY505" s="59"/>
      <c r="CYZ505" s="59"/>
      <c r="CZA505" s="59"/>
      <c r="CZB505" s="59"/>
      <c r="CZC505" s="59"/>
      <c r="CZD505" s="59"/>
      <c r="CZE505" s="59"/>
      <c r="CZF505" s="59"/>
      <c r="CZG505" s="59"/>
      <c r="CZH505" s="59"/>
      <c r="CZI505" s="59"/>
      <c r="CZJ505" s="59"/>
      <c r="CZK505" s="59"/>
      <c r="CZL505" s="59"/>
      <c r="CZM505" s="59"/>
      <c r="CZN505" s="59"/>
      <c r="CZO505" s="59"/>
      <c r="CZP505" s="59"/>
      <c r="CZQ505" s="59"/>
      <c r="CZR505" s="59"/>
      <c r="CZS505" s="59"/>
      <c r="CZT505" s="59"/>
      <c r="CZU505" s="59"/>
      <c r="CZV505" s="59"/>
      <c r="CZW505" s="59"/>
      <c r="CZX505" s="59"/>
      <c r="CZY505" s="59"/>
      <c r="CZZ505" s="59"/>
      <c r="DAA505" s="59"/>
      <c r="DAB505" s="59"/>
      <c r="DAC505" s="59"/>
      <c r="DAD505" s="59"/>
      <c r="DAE505" s="59"/>
      <c r="DAF505" s="59"/>
      <c r="DAG505" s="59"/>
      <c r="DAH505" s="59"/>
      <c r="DAI505" s="59"/>
      <c r="DAJ505" s="59"/>
      <c r="DAK505" s="59"/>
      <c r="DAL505" s="59"/>
      <c r="DAM505" s="59"/>
      <c r="DAN505" s="59"/>
      <c r="DAO505" s="59"/>
      <c r="DAP505" s="59"/>
      <c r="DAQ505" s="59"/>
      <c r="DAR505" s="59"/>
      <c r="DAS505" s="59"/>
      <c r="DAT505" s="59"/>
      <c r="DAU505" s="59"/>
      <c r="DAV505" s="59"/>
      <c r="DAW505" s="59"/>
      <c r="DAX505" s="59"/>
      <c r="DAY505" s="59"/>
      <c r="DAZ505" s="59"/>
      <c r="DBA505" s="59"/>
      <c r="DBB505" s="59"/>
      <c r="DBC505" s="59"/>
      <c r="DBD505" s="59"/>
      <c r="DBE505" s="59"/>
      <c r="DBF505" s="59"/>
      <c r="DBG505" s="59"/>
      <c r="DBH505" s="59"/>
      <c r="DBI505" s="59"/>
      <c r="DBJ505" s="59"/>
      <c r="DBK505" s="59"/>
      <c r="DBL505" s="59"/>
      <c r="DBM505" s="59"/>
      <c r="DBN505" s="59"/>
      <c r="DBO505" s="59"/>
      <c r="DBP505" s="59"/>
      <c r="DBQ505" s="59"/>
      <c r="DBR505" s="59"/>
      <c r="DBS505" s="59"/>
      <c r="DBT505" s="59"/>
      <c r="DBU505" s="59"/>
      <c r="DBV505" s="59"/>
      <c r="DBW505" s="59"/>
      <c r="DBX505" s="59"/>
      <c r="DBY505" s="59"/>
      <c r="DBZ505" s="59"/>
      <c r="DCA505" s="59"/>
      <c r="DCB505" s="59"/>
      <c r="DCC505" s="59"/>
      <c r="DCD505" s="59"/>
      <c r="DCE505" s="59"/>
      <c r="DCF505" s="59"/>
      <c r="DCG505" s="59"/>
      <c r="DCH505" s="59"/>
      <c r="DCI505" s="59"/>
      <c r="DCJ505" s="59"/>
      <c r="DCK505" s="59"/>
      <c r="DCL505" s="59"/>
      <c r="DCM505" s="59"/>
      <c r="DCN505" s="59"/>
      <c r="DCO505" s="59"/>
      <c r="DCP505" s="59"/>
      <c r="DCQ505" s="59"/>
      <c r="DCR505" s="59"/>
      <c r="DCS505" s="59"/>
      <c r="DCT505" s="59"/>
      <c r="DCU505" s="59"/>
      <c r="DCV505" s="59"/>
      <c r="DCW505" s="59"/>
      <c r="DCX505" s="59"/>
      <c r="DCY505" s="59"/>
      <c r="DCZ505" s="59"/>
      <c r="DDA505" s="59"/>
      <c r="DDB505" s="59"/>
      <c r="DDC505" s="59"/>
      <c r="DDD505" s="59"/>
      <c r="DDE505" s="59"/>
      <c r="DDF505" s="59"/>
      <c r="DDG505" s="59"/>
      <c r="DDH505" s="59"/>
      <c r="DDI505" s="59"/>
      <c r="DDJ505" s="59"/>
      <c r="DDK505" s="59"/>
      <c r="DDL505" s="59"/>
      <c r="DDM505" s="59"/>
      <c r="DDN505" s="59"/>
      <c r="DDO505" s="59"/>
      <c r="DDP505" s="59"/>
      <c r="DDQ505" s="59"/>
      <c r="DDR505" s="59"/>
      <c r="DDS505" s="59"/>
      <c r="DDT505" s="59"/>
      <c r="DDU505" s="59"/>
      <c r="DDV505" s="59"/>
      <c r="DDW505" s="59"/>
      <c r="DDX505" s="59"/>
      <c r="DDY505" s="59"/>
      <c r="DDZ505" s="59"/>
      <c r="DEA505" s="59"/>
      <c r="DEB505" s="59"/>
      <c r="DEC505" s="59"/>
      <c r="DED505" s="59"/>
      <c r="DEE505" s="59"/>
      <c r="DEF505" s="59"/>
      <c r="DEG505" s="59"/>
      <c r="DEH505" s="59"/>
      <c r="DEI505" s="59"/>
      <c r="DEJ505" s="59"/>
      <c r="DEK505" s="59"/>
      <c r="DEL505" s="59"/>
      <c r="DEM505" s="59"/>
      <c r="DEN505" s="59"/>
      <c r="DEO505" s="59"/>
      <c r="DEP505" s="59"/>
      <c r="DEQ505" s="59"/>
      <c r="DER505" s="59"/>
      <c r="DES505" s="59"/>
      <c r="DET505" s="59"/>
      <c r="DEU505" s="59"/>
      <c r="DEV505" s="59"/>
      <c r="DEW505" s="59"/>
      <c r="DEX505" s="59"/>
      <c r="DEY505" s="59"/>
      <c r="DEZ505" s="59"/>
      <c r="DFA505" s="59"/>
      <c r="DFB505" s="59"/>
      <c r="DFC505" s="59"/>
      <c r="DFD505" s="59"/>
      <c r="DFE505" s="59"/>
      <c r="DFF505" s="59"/>
      <c r="DFG505" s="59"/>
      <c r="DFH505" s="59"/>
      <c r="DFI505" s="59"/>
      <c r="DFJ505" s="59"/>
      <c r="DFK505" s="59"/>
      <c r="DFL505" s="59"/>
      <c r="DFM505" s="59"/>
      <c r="DFN505" s="59"/>
      <c r="DFO505" s="59"/>
      <c r="DFP505" s="59"/>
      <c r="DFQ505" s="59"/>
      <c r="DFR505" s="59"/>
      <c r="DFS505" s="59"/>
      <c r="DFT505" s="59"/>
      <c r="DFU505" s="59"/>
      <c r="DFV505" s="59"/>
      <c r="DFW505" s="59"/>
      <c r="DFX505" s="59"/>
      <c r="DFY505" s="59"/>
      <c r="DFZ505" s="59"/>
      <c r="DGA505" s="59"/>
      <c r="DGB505" s="59"/>
      <c r="DGC505" s="59"/>
      <c r="DGD505" s="59"/>
      <c r="DGE505" s="59"/>
      <c r="DGF505" s="59"/>
      <c r="DGG505" s="59"/>
      <c r="DGH505" s="59"/>
      <c r="DGI505" s="59"/>
      <c r="DGJ505" s="59"/>
      <c r="DGK505" s="59"/>
      <c r="DGL505" s="59"/>
      <c r="DGM505" s="59"/>
      <c r="DGN505" s="59"/>
      <c r="DGO505" s="59"/>
      <c r="DGP505" s="59"/>
      <c r="DGQ505" s="59"/>
      <c r="DGR505" s="59"/>
      <c r="DGS505" s="59"/>
      <c r="DGT505" s="59"/>
      <c r="DGU505" s="59"/>
      <c r="DGV505" s="59"/>
      <c r="DGW505" s="59"/>
      <c r="DGX505" s="59"/>
      <c r="DGY505" s="59"/>
      <c r="DGZ505" s="59"/>
      <c r="DHA505" s="59"/>
      <c r="DHB505" s="59"/>
      <c r="DHC505" s="59"/>
      <c r="DHD505" s="59"/>
      <c r="DHE505" s="59"/>
      <c r="DHF505" s="59"/>
      <c r="DHG505" s="59"/>
      <c r="DHH505" s="59"/>
      <c r="DHI505" s="59"/>
      <c r="DHJ505" s="59"/>
      <c r="DHK505" s="59"/>
      <c r="DHL505" s="59"/>
      <c r="DHM505" s="59"/>
      <c r="DHN505" s="59"/>
      <c r="DHO505" s="59"/>
      <c r="DHP505" s="59"/>
      <c r="DHQ505" s="59"/>
      <c r="DHR505" s="59"/>
      <c r="DHS505" s="59"/>
      <c r="DHT505" s="59"/>
      <c r="DHU505" s="59"/>
      <c r="DHV505" s="59"/>
      <c r="DHW505" s="59"/>
      <c r="DHX505" s="59"/>
      <c r="DHY505" s="59"/>
      <c r="DHZ505" s="59"/>
      <c r="DIA505" s="59"/>
      <c r="DIB505" s="59"/>
      <c r="DIC505" s="59"/>
      <c r="DID505" s="59"/>
      <c r="DIE505" s="59"/>
      <c r="DIF505" s="59"/>
      <c r="DIG505" s="59"/>
      <c r="DIH505" s="59"/>
      <c r="DII505" s="59"/>
      <c r="DIJ505" s="59"/>
      <c r="DIK505" s="59"/>
      <c r="DIL505" s="59"/>
      <c r="DIM505" s="59"/>
      <c r="DIN505" s="59"/>
      <c r="DIO505" s="59"/>
      <c r="DIP505" s="59"/>
      <c r="DIQ505" s="59"/>
      <c r="DIR505" s="59"/>
      <c r="DIS505" s="59"/>
      <c r="DIT505" s="59"/>
      <c r="DIU505" s="59"/>
      <c r="DIV505" s="59"/>
      <c r="DIW505" s="59"/>
      <c r="DIX505" s="59"/>
      <c r="DIY505" s="59"/>
      <c r="DIZ505" s="59"/>
      <c r="DJA505" s="59"/>
      <c r="DJB505" s="59"/>
      <c r="DJC505" s="59"/>
      <c r="DJD505" s="59"/>
      <c r="DJE505" s="59"/>
      <c r="DJF505" s="59"/>
      <c r="DJG505" s="59"/>
      <c r="DJH505" s="59"/>
      <c r="DJI505" s="59"/>
      <c r="DJJ505" s="59"/>
      <c r="DJK505" s="59"/>
      <c r="DJL505" s="59"/>
      <c r="DJM505" s="59"/>
      <c r="DJN505" s="59"/>
      <c r="DJO505" s="59"/>
      <c r="DJP505" s="59"/>
      <c r="DJQ505" s="59"/>
      <c r="DJR505" s="59"/>
      <c r="DJS505" s="59"/>
      <c r="DJT505" s="59"/>
      <c r="DJU505" s="59"/>
      <c r="DJV505" s="59"/>
      <c r="DJW505" s="59"/>
      <c r="DJX505" s="59"/>
      <c r="DJY505" s="59"/>
      <c r="DJZ505" s="59"/>
      <c r="DKA505" s="59"/>
      <c r="DKB505" s="59"/>
      <c r="DKC505" s="59"/>
      <c r="DKD505" s="59"/>
      <c r="DKE505" s="59"/>
      <c r="DKF505" s="59"/>
      <c r="DKG505" s="59"/>
      <c r="DKH505" s="59"/>
      <c r="DKI505" s="59"/>
      <c r="DKJ505" s="59"/>
      <c r="DKK505" s="59"/>
      <c r="DKL505" s="59"/>
      <c r="DKM505" s="59"/>
      <c r="DKN505" s="59"/>
      <c r="DKO505" s="59"/>
      <c r="DKP505" s="59"/>
      <c r="DKQ505" s="59"/>
      <c r="DKR505" s="59"/>
      <c r="DKS505" s="59"/>
      <c r="DKT505" s="59"/>
      <c r="DKU505" s="59"/>
      <c r="DKV505" s="59"/>
      <c r="DKW505" s="59"/>
      <c r="DKX505" s="59"/>
      <c r="DKY505" s="59"/>
      <c r="DKZ505" s="59"/>
      <c r="DLA505" s="59"/>
      <c r="DLB505" s="59"/>
      <c r="DLC505" s="59"/>
      <c r="DLD505" s="59"/>
      <c r="DLE505" s="59"/>
      <c r="DLF505" s="59"/>
      <c r="DLG505" s="59"/>
      <c r="DLH505" s="59"/>
      <c r="DLI505" s="59"/>
      <c r="DLJ505" s="59"/>
      <c r="DLK505" s="59"/>
      <c r="DLL505" s="59"/>
      <c r="DLM505" s="59"/>
      <c r="DLN505" s="59"/>
      <c r="DLO505" s="59"/>
      <c r="DLP505" s="59"/>
      <c r="DLQ505" s="59"/>
      <c r="DLR505" s="59"/>
      <c r="DLS505" s="59"/>
      <c r="DLT505" s="59"/>
      <c r="DLU505" s="59"/>
      <c r="DLV505" s="59"/>
      <c r="DLW505" s="59"/>
      <c r="DLX505" s="59"/>
      <c r="DLY505" s="59"/>
      <c r="DLZ505" s="59"/>
      <c r="DMA505" s="59"/>
      <c r="DMB505" s="59"/>
      <c r="DMC505" s="59"/>
      <c r="DMD505" s="59"/>
      <c r="DME505" s="59"/>
      <c r="DMF505" s="59"/>
      <c r="DMG505" s="59"/>
      <c r="DMH505" s="59"/>
      <c r="DMI505" s="59"/>
      <c r="DMJ505" s="59"/>
      <c r="DMK505" s="59"/>
      <c r="DML505" s="59"/>
      <c r="DMM505" s="59"/>
      <c r="DMN505" s="59"/>
      <c r="DMO505" s="59"/>
      <c r="DMP505" s="59"/>
      <c r="DMQ505" s="59"/>
      <c r="DMR505" s="59"/>
      <c r="DMS505" s="59"/>
      <c r="DMT505" s="59"/>
      <c r="DMU505" s="59"/>
      <c r="DMV505" s="59"/>
      <c r="DMW505" s="59"/>
      <c r="DMX505" s="59"/>
      <c r="DMY505" s="59"/>
      <c r="DMZ505" s="59"/>
      <c r="DNA505" s="59"/>
      <c r="DNB505" s="59"/>
      <c r="DNC505" s="59"/>
      <c r="DND505" s="59"/>
      <c r="DNE505" s="59"/>
      <c r="DNF505" s="59"/>
      <c r="DNG505" s="59"/>
      <c r="DNH505" s="59"/>
      <c r="DNI505" s="59"/>
      <c r="DNJ505" s="59"/>
      <c r="DNK505" s="59"/>
      <c r="DNL505" s="59"/>
      <c r="DNM505" s="59"/>
      <c r="DNN505" s="59"/>
      <c r="DNO505" s="59"/>
      <c r="DNP505" s="59"/>
      <c r="DNQ505" s="59"/>
      <c r="DNR505" s="59"/>
      <c r="DNS505" s="59"/>
      <c r="DNT505" s="59"/>
      <c r="DNU505" s="59"/>
      <c r="DNV505" s="59"/>
      <c r="DNW505" s="59"/>
      <c r="DNX505" s="59"/>
      <c r="DNY505" s="59"/>
      <c r="DNZ505" s="59"/>
      <c r="DOA505" s="59"/>
      <c r="DOB505" s="59"/>
      <c r="DOC505" s="59"/>
      <c r="DOD505" s="59"/>
      <c r="DOE505" s="59"/>
      <c r="DOF505" s="59"/>
      <c r="DOG505" s="59"/>
      <c r="DOH505" s="59"/>
      <c r="DOI505" s="59"/>
      <c r="DOJ505" s="59"/>
      <c r="DOK505" s="59"/>
      <c r="DOL505" s="59"/>
      <c r="DOM505" s="59"/>
      <c r="DON505" s="59"/>
      <c r="DOO505" s="59"/>
      <c r="DOP505" s="59"/>
      <c r="DOQ505" s="59"/>
      <c r="DOR505" s="59"/>
      <c r="DOS505" s="59"/>
      <c r="DOT505" s="59"/>
      <c r="DOU505" s="59"/>
      <c r="DOV505" s="59"/>
      <c r="DOW505" s="59"/>
      <c r="DOX505" s="59"/>
      <c r="DOY505" s="59"/>
      <c r="DOZ505" s="59"/>
      <c r="DPA505" s="59"/>
      <c r="DPB505" s="59"/>
      <c r="DPC505" s="59"/>
      <c r="DPD505" s="59"/>
      <c r="DPE505" s="59"/>
      <c r="DPF505" s="59"/>
      <c r="DPG505" s="59"/>
      <c r="DPH505" s="59"/>
      <c r="DPI505" s="59"/>
      <c r="DPJ505" s="59"/>
      <c r="DPK505" s="59"/>
      <c r="DPL505" s="59"/>
      <c r="DPM505" s="59"/>
      <c r="DPN505" s="59"/>
      <c r="DPO505" s="59"/>
      <c r="DPP505" s="59"/>
      <c r="DPQ505" s="59"/>
      <c r="DPR505" s="59"/>
      <c r="DPS505" s="59"/>
      <c r="DPT505" s="59"/>
      <c r="DPU505" s="59"/>
      <c r="DPV505" s="59"/>
      <c r="DPW505" s="59"/>
      <c r="DPX505" s="59"/>
      <c r="DPY505" s="59"/>
      <c r="DPZ505" s="59"/>
      <c r="DQA505" s="59"/>
      <c r="DQB505" s="59"/>
      <c r="DQC505" s="59"/>
      <c r="DQD505" s="59"/>
      <c r="DQE505" s="59"/>
      <c r="DQF505" s="59"/>
      <c r="DQG505" s="59"/>
      <c r="DQH505" s="59"/>
      <c r="DQI505" s="59"/>
      <c r="DQJ505" s="59"/>
      <c r="DQK505" s="59"/>
      <c r="DQL505" s="59"/>
      <c r="DQM505" s="59"/>
      <c r="DQN505" s="59"/>
      <c r="DQO505" s="59"/>
      <c r="DQP505" s="59"/>
      <c r="DQQ505" s="59"/>
      <c r="DQR505" s="59"/>
      <c r="DQS505" s="59"/>
      <c r="DQT505" s="59"/>
      <c r="DQU505" s="59"/>
      <c r="DQV505" s="59"/>
      <c r="DQW505" s="59"/>
      <c r="DQX505" s="59"/>
      <c r="DQY505" s="59"/>
      <c r="DQZ505" s="59"/>
      <c r="DRA505" s="59"/>
      <c r="DRB505" s="59"/>
      <c r="DRC505" s="59"/>
      <c r="DRD505" s="59"/>
      <c r="DRE505" s="59"/>
      <c r="DRF505" s="59"/>
      <c r="DRG505" s="59"/>
      <c r="DRH505" s="59"/>
      <c r="DRI505" s="59"/>
      <c r="DRJ505" s="59"/>
      <c r="DRK505" s="59"/>
      <c r="DRL505" s="59"/>
      <c r="DRM505" s="59"/>
      <c r="DRN505" s="59"/>
      <c r="DRO505" s="59"/>
      <c r="DRP505" s="59"/>
      <c r="DRQ505" s="59"/>
      <c r="DRR505" s="59"/>
      <c r="DRS505" s="59"/>
      <c r="DRT505" s="59"/>
      <c r="DRU505" s="59"/>
      <c r="DRV505" s="59"/>
      <c r="DRW505" s="59"/>
      <c r="DRX505" s="59"/>
      <c r="DRY505" s="59"/>
      <c r="DRZ505" s="59"/>
      <c r="DSA505" s="59"/>
      <c r="DSB505" s="59"/>
      <c r="DSC505" s="59"/>
      <c r="DSD505" s="59"/>
      <c r="DSE505" s="59"/>
      <c r="DSF505" s="59"/>
      <c r="DSG505" s="59"/>
      <c r="DSH505" s="59"/>
      <c r="DSI505" s="59"/>
      <c r="DSJ505" s="59"/>
      <c r="DSK505" s="59"/>
      <c r="DSL505" s="59"/>
      <c r="DSM505" s="59"/>
      <c r="DSN505" s="59"/>
      <c r="DSO505" s="59"/>
      <c r="DSP505" s="59"/>
      <c r="DSQ505" s="59"/>
      <c r="DSR505" s="59"/>
      <c r="DSS505" s="59"/>
      <c r="DST505" s="59"/>
      <c r="DSU505" s="59"/>
      <c r="DSV505" s="59"/>
      <c r="DSW505" s="59"/>
      <c r="DSX505" s="59"/>
      <c r="DSY505" s="59"/>
      <c r="DSZ505" s="59"/>
      <c r="DTA505" s="59"/>
      <c r="DTB505" s="59"/>
      <c r="DTC505" s="59"/>
      <c r="DTD505" s="59"/>
      <c r="DTE505" s="59"/>
      <c r="DTF505" s="59"/>
      <c r="DTG505" s="59"/>
      <c r="DTH505" s="59"/>
      <c r="DTI505" s="59"/>
      <c r="DTJ505" s="59"/>
      <c r="DTK505" s="59"/>
      <c r="DTL505" s="59"/>
      <c r="DTM505" s="59"/>
      <c r="DTN505" s="59"/>
      <c r="DTO505" s="59"/>
      <c r="DTP505" s="59"/>
      <c r="DTQ505" s="59"/>
      <c r="DTR505" s="59"/>
      <c r="DTS505" s="59"/>
      <c r="DTT505" s="59"/>
      <c r="DTU505" s="59"/>
      <c r="DTV505" s="59"/>
      <c r="DTW505" s="59"/>
      <c r="DTX505" s="59"/>
      <c r="DTY505" s="59"/>
      <c r="DTZ505" s="59"/>
      <c r="DUA505" s="59"/>
      <c r="DUB505" s="59"/>
      <c r="DUC505" s="59"/>
      <c r="DUD505" s="59"/>
      <c r="DUE505" s="59"/>
      <c r="DUF505" s="59"/>
      <c r="DUG505" s="59"/>
      <c r="DUH505" s="59"/>
      <c r="DUI505" s="59"/>
      <c r="DUJ505" s="59"/>
      <c r="DUK505" s="59"/>
      <c r="DUL505" s="59"/>
      <c r="DUM505" s="59"/>
      <c r="DUN505" s="59"/>
      <c r="DUO505" s="59"/>
      <c r="DUP505" s="59"/>
      <c r="DUQ505" s="59"/>
      <c r="DUR505" s="59"/>
      <c r="DUS505" s="59"/>
      <c r="DUT505" s="59"/>
      <c r="DUU505" s="59"/>
      <c r="DUV505" s="59"/>
      <c r="DUW505" s="59"/>
      <c r="DUX505" s="59"/>
      <c r="DUY505" s="59"/>
      <c r="DUZ505" s="59"/>
      <c r="DVA505" s="59"/>
      <c r="DVB505" s="59"/>
      <c r="DVC505" s="59"/>
      <c r="DVD505" s="59"/>
      <c r="DVE505" s="59"/>
      <c r="DVF505" s="59"/>
      <c r="DVG505" s="59"/>
      <c r="DVH505" s="59"/>
      <c r="DVI505" s="59"/>
      <c r="DVJ505" s="59"/>
      <c r="DVK505" s="59"/>
      <c r="DVL505" s="59"/>
      <c r="DVM505" s="59"/>
      <c r="DVN505" s="59"/>
      <c r="DVO505" s="59"/>
      <c r="DVP505" s="59"/>
      <c r="DVQ505" s="59"/>
      <c r="DVR505" s="59"/>
      <c r="DVS505" s="59"/>
      <c r="DVT505" s="59"/>
      <c r="DVU505" s="59"/>
      <c r="DVV505" s="59"/>
      <c r="DVW505" s="59"/>
      <c r="DVX505" s="59"/>
      <c r="DVY505" s="59"/>
      <c r="DVZ505" s="59"/>
      <c r="DWA505" s="59"/>
      <c r="DWB505" s="59"/>
      <c r="DWC505" s="59"/>
      <c r="DWD505" s="59"/>
      <c r="DWE505" s="59"/>
      <c r="DWF505" s="59"/>
      <c r="DWG505" s="59"/>
      <c r="DWH505" s="59"/>
      <c r="DWI505" s="59"/>
      <c r="DWJ505" s="59"/>
      <c r="DWK505" s="59"/>
      <c r="DWL505" s="59"/>
      <c r="DWM505" s="59"/>
      <c r="DWN505" s="59"/>
      <c r="DWO505" s="59"/>
      <c r="DWP505" s="59"/>
      <c r="DWQ505" s="59"/>
      <c r="DWR505" s="59"/>
      <c r="DWS505" s="59"/>
      <c r="DWT505" s="59"/>
      <c r="DWU505" s="59"/>
      <c r="DWV505" s="59"/>
      <c r="DWW505" s="59"/>
      <c r="DWX505" s="59"/>
      <c r="DWY505" s="59"/>
      <c r="DWZ505" s="59"/>
      <c r="DXA505" s="59"/>
      <c r="DXB505" s="59"/>
      <c r="DXC505" s="59"/>
      <c r="DXD505" s="59"/>
      <c r="DXE505" s="59"/>
      <c r="DXF505" s="59"/>
      <c r="DXG505" s="59"/>
      <c r="DXH505" s="59"/>
      <c r="DXI505" s="59"/>
      <c r="DXJ505" s="59"/>
      <c r="DXK505" s="59"/>
      <c r="DXL505" s="59"/>
      <c r="DXM505" s="59"/>
      <c r="DXN505" s="59"/>
      <c r="DXO505" s="59"/>
      <c r="DXP505" s="59"/>
      <c r="DXQ505" s="59"/>
      <c r="DXR505" s="59"/>
      <c r="DXS505" s="59"/>
      <c r="DXT505" s="59"/>
      <c r="DXU505" s="59"/>
      <c r="DXV505" s="59"/>
      <c r="DXW505" s="59"/>
      <c r="DXX505" s="59"/>
      <c r="DXY505" s="59"/>
      <c r="DXZ505" s="59"/>
      <c r="DYA505" s="59"/>
      <c r="DYB505" s="59"/>
      <c r="DYC505" s="59"/>
      <c r="DYD505" s="59"/>
      <c r="DYE505" s="59"/>
      <c r="DYF505" s="59"/>
      <c r="DYG505" s="59"/>
      <c r="DYH505" s="59"/>
      <c r="DYI505" s="59"/>
      <c r="DYJ505" s="59"/>
      <c r="DYK505" s="59"/>
      <c r="DYL505" s="59"/>
      <c r="DYM505" s="59"/>
      <c r="DYN505" s="59"/>
      <c r="DYO505" s="59"/>
      <c r="DYP505" s="59"/>
      <c r="DYQ505" s="59"/>
      <c r="DYR505" s="59"/>
      <c r="DYS505" s="59"/>
      <c r="DYT505" s="59"/>
      <c r="DYU505" s="59"/>
      <c r="DYV505" s="59"/>
      <c r="DYW505" s="59"/>
      <c r="DYX505" s="59"/>
      <c r="DYY505" s="59"/>
      <c r="DYZ505" s="59"/>
      <c r="DZA505" s="59"/>
      <c r="DZB505" s="59"/>
      <c r="DZC505" s="59"/>
      <c r="DZD505" s="59"/>
      <c r="DZE505" s="59"/>
      <c r="DZF505" s="59"/>
      <c r="DZG505" s="59"/>
      <c r="DZH505" s="59"/>
      <c r="DZI505" s="59"/>
      <c r="DZJ505" s="59"/>
      <c r="DZK505" s="59"/>
      <c r="DZL505" s="59"/>
      <c r="DZM505" s="59"/>
      <c r="DZN505" s="59"/>
      <c r="DZO505" s="59"/>
      <c r="DZP505" s="59"/>
      <c r="DZQ505" s="59"/>
      <c r="DZR505" s="59"/>
      <c r="DZS505" s="59"/>
      <c r="DZT505" s="59"/>
      <c r="DZU505" s="59"/>
      <c r="DZV505" s="59"/>
      <c r="DZW505" s="59"/>
      <c r="DZX505" s="59"/>
      <c r="DZY505" s="59"/>
      <c r="DZZ505" s="59"/>
      <c r="EAA505" s="59"/>
      <c r="EAB505" s="59"/>
      <c r="EAC505" s="59"/>
      <c r="EAD505" s="59"/>
      <c r="EAE505" s="59"/>
      <c r="EAF505" s="59"/>
      <c r="EAG505" s="59"/>
      <c r="EAH505" s="59"/>
      <c r="EAI505" s="59"/>
      <c r="EAJ505" s="59"/>
      <c r="EAK505" s="59"/>
      <c r="EAL505" s="59"/>
      <c r="EAM505" s="59"/>
      <c r="EAN505" s="59"/>
      <c r="EAO505" s="59"/>
      <c r="EAP505" s="59"/>
      <c r="EAQ505" s="59"/>
      <c r="EAR505" s="59"/>
      <c r="EAS505" s="59"/>
      <c r="EAT505" s="59"/>
      <c r="EAU505" s="59"/>
      <c r="EAV505" s="59"/>
      <c r="EAW505" s="59"/>
      <c r="EAX505" s="59"/>
      <c r="EAY505" s="59"/>
      <c r="EAZ505" s="59"/>
      <c r="EBA505" s="59"/>
      <c r="EBB505" s="59"/>
      <c r="EBC505" s="59"/>
      <c r="EBD505" s="59"/>
      <c r="EBE505" s="59"/>
      <c r="EBF505" s="59"/>
      <c r="EBG505" s="59"/>
      <c r="EBH505" s="59"/>
      <c r="EBI505" s="59"/>
      <c r="EBJ505" s="59"/>
      <c r="EBK505" s="59"/>
      <c r="EBL505" s="59"/>
      <c r="EBM505" s="59"/>
      <c r="EBN505" s="59"/>
      <c r="EBO505" s="59"/>
      <c r="EBP505" s="59"/>
      <c r="EBQ505" s="59"/>
      <c r="EBR505" s="59"/>
      <c r="EBS505" s="59"/>
      <c r="EBT505" s="59"/>
      <c r="EBU505" s="59"/>
      <c r="EBV505" s="59"/>
      <c r="EBW505" s="59"/>
      <c r="EBX505" s="59"/>
      <c r="EBY505" s="59"/>
      <c r="EBZ505" s="59"/>
      <c r="ECA505" s="59"/>
      <c r="ECB505" s="59"/>
      <c r="ECC505" s="59"/>
      <c r="ECD505" s="59"/>
      <c r="ECE505" s="59"/>
      <c r="ECF505" s="59"/>
      <c r="ECG505" s="59"/>
      <c r="ECH505" s="59"/>
      <c r="ECI505" s="59"/>
      <c r="ECJ505" s="59"/>
      <c r="ECK505" s="59"/>
      <c r="ECL505" s="59"/>
      <c r="ECM505" s="59"/>
      <c r="ECN505" s="59"/>
      <c r="ECO505" s="59"/>
      <c r="ECP505" s="59"/>
      <c r="ECQ505" s="59"/>
      <c r="ECR505" s="59"/>
      <c r="ECS505" s="59"/>
      <c r="ECT505" s="59"/>
      <c r="ECU505" s="59"/>
      <c r="ECV505" s="59"/>
      <c r="ECW505" s="59"/>
      <c r="ECX505" s="59"/>
      <c r="ECY505" s="59"/>
      <c r="ECZ505" s="59"/>
      <c r="EDA505" s="59"/>
      <c r="EDB505" s="59"/>
      <c r="EDC505" s="59"/>
      <c r="EDD505" s="59"/>
      <c r="EDE505" s="59"/>
      <c r="EDF505" s="59"/>
      <c r="EDG505" s="59"/>
      <c r="EDH505" s="59"/>
      <c r="EDI505" s="59"/>
      <c r="EDJ505" s="59"/>
      <c r="EDK505" s="59"/>
      <c r="EDL505" s="59"/>
      <c r="EDM505" s="59"/>
      <c r="EDN505" s="59"/>
      <c r="EDO505" s="59"/>
      <c r="EDP505" s="59"/>
      <c r="EDQ505" s="59"/>
      <c r="EDR505" s="59"/>
      <c r="EDS505" s="59"/>
      <c r="EDT505" s="59"/>
      <c r="EDU505" s="59"/>
      <c r="EDV505" s="59"/>
      <c r="EDW505" s="59"/>
      <c r="EDX505" s="59"/>
      <c r="EDY505" s="59"/>
      <c r="EDZ505" s="59"/>
      <c r="EEA505" s="59"/>
      <c r="EEB505" s="59"/>
      <c r="EEC505" s="59"/>
      <c r="EED505" s="59"/>
      <c r="EEE505" s="59"/>
      <c r="EEF505" s="59"/>
      <c r="EEG505" s="59"/>
      <c r="EEH505" s="59"/>
      <c r="EEI505" s="59"/>
      <c r="EEJ505" s="59"/>
      <c r="EEK505" s="59"/>
      <c r="EEL505" s="59"/>
      <c r="EEM505" s="59"/>
      <c r="EEN505" s="59"/>
      <c r="EEO505" s="59"/>
      <c r="EEP505" s="59"/>
      <c r="EEQ505" s="59"/>
      <c r="EER505" s="59"/>
      <c r="EES505" s="59"/>
      <c r="EET505" s="59"/>
      <c r="EEU505" s="59"/>
      <c r="EEV505" s="59"/>
      <c r="EEW505" s="59"/>
      <c r="EEX505" s="59"/>
      <c r="EEY505" s="59"/>
      <c r="EEZ505" s="59"/>
      <c r="EFA505" s="59"/>
      <c r="EFB505" s="59"/>
      <c r="EFC505" s="59"/>
      <c r="EFD505" s="59"/>
      <c r="EFE505" s="59"/>
      <c r="EFF505" s="59"/>
      <c r="EFG505" s="59"/>
      <c r="EFH505" s="59"/>
      <c r="EFI505" s="59"/>
      <c r="EFJ505" s="59"/>
      <c r="EFK505" s="59"/>
      <c r="EFL505" s="59"/>
      <c r="EFM505" s="59"/>
      <c r="EFN505" s="59"/>
      <c r="EFO505" s="59"/>
      <c r="EFP505" s="59"/>
      <c r="EFQ505" s="59"/>
      <c r="EFR505" s="59"/>
      <c r="EFS505" s="59"/>
      <c r="EFT505" s="59"/>
      <c r="EFU505" s="59"/>
      <c r="EFV505" s="59"/>
      <c r="EFW505" s="59"/>
      <c r="EFX505" s="59"/>
      <c r="EFY505" s="59"/>
      <c r="EFZ505" s="59"/>
      <c r="EGA505" s="59"/>
      <c r="EGB505" s="59"/>
      <c r="EGC505" s="59"/>
      <c r="EGD505" s="59"/>
      <c r="EGE505" s="59"/>
      <c r="EGF505" s="59"/>
      <c r="EGG505" s="59"/>
      <c r="EGH505" s="59"/>
      <c r="EGI505" s="59"/>
      <c r="EGJ505" s="59"/>
      <c r="EGK505" s="59"/>
      <c r="EGL505" s="59"/>
      <c r="EGM505" s="59"/>
      <c r="EGN505" s="59"/>
      <c r="EGO505" s="59"/>
      <c r="EGP505" s="59"/>
      <c r="EGQ505" s="59"/>
      <c r="EGR505" s="59"/>
      <c r="EGS505" s="59"/>
      <c r="EGT505" s="59"/>
      <c r="EGU505" s="59"/>
      <c r="EGV505" s="59"/>
      <c r="EGW505" s="59"/>
      <c r="EGX505" s="59"/>
      <c r="EGY505" s="59"/>
      <c r="EGZ505" s="59"/>
      <c r="EHA505" s="59"/>
      <c r="EHB505" s="59"/>
      <c r="EHC505" s="59"/>
      <c r="EHD505" s="59"/>
      <c r="EHE505" s="59"/>
      <c r="EHF505" s="59"/>
      <c r="EHG505" s="59"/>
      <c r="EHH505" s="59"/>
      <c r="EHI505" s="59"/>
      <c r="EHJ505" s="59"/>
      <c r="EHK505" s="59"/>
      <c r="EHL505" s="59"/>
      <c r="EHM505" s="59"/>
      <c r="EHN505" s="59"/>
      <c r="EHO505" s="59"/>
      <c r="EHP505" s="59"/>
      <c r="EHQ505" s="59"/>
      <c r="EHR505" s="59"/>
      <c r="EHS505" s="59"/>
      <c r="EHT505" s="59"/>
      <c r="EHU505" s="59"/>
      <c r="EHV505" s="59"/>
      <c r="EHW505" s="59"/>
      <c r="EHX505" s="59"/>
      <c r="EHY505" s="59"/>
      <c r="EHZ505" s="59"/>
      <c r="EIA505" s="59"/>
      <c r="EIB505" s="59"/>
      <c r="EIC505" s="59"/>
      <c r="EID505" s="59"/>
      <c r="EIE505" s="59"/>
      <c r="EIF505" s="59"/>
      <c r="EIG505" s="59"/>
      <c r="EIH505" s="59"/>
      <c r="EII505" s="59"/>
      <c r="EIJ505" s="59"/>
      <c r="EIK505" s="59"/>
      <c r="EIL505" s="59"/>
      <c r="EIM505" s="59"/>
      <c r="EIN505" s="59"/>
      <c r="EIO505" s="59"/>
      <c r="EIP505" s="59"/>
      <c r="EIQ505" s="59"/>
      <c r="EIR505" s="59"/>
      <c r="EIS505" s="59"/>
      <c r="EIT505" s="59"/>
      <c r="EIU505" s="59"/>
      <c r="EIV505" s="59"/>
      <c r="EIW505" s="59"/>
      <c r="EIX505" s="59"/>
      <c r="EIY505" s="59"/>
      <c r="EIZ505" s="59"/>
      <c r="EJA505" s="59"/>
      <c r="EJB505" s="59"/>
      <c r="EJC505" s="59"/>
      <c r="EJD505" s="59"/>
      <c r="EJE505" s="59"/>
      <c r="EJF505" s="59"/>
      <c r="EJG505" s="59"/>
      <c r="EJH505" s="59"/>
      <c r="EJI505" s="59"/>
      <c r="EJJ505" s="59"/>
      <c r="EJK505" s="59"/>
      <c r="EJL505" s="59"/>
      <c r="EJM505" s="59"/>
      <c r="EJN505" s="59"/>
      <c r="EJO505" s="59"/>
      <c r="EJP505" s="59"/>
      <c r="EJQ505" s="59"/>
      <c r="EJR505" s="59"/>
      <c r="EJS505" s="59"/>
      <c r="EJT505" s="59"/>
      <c r="EJU505" s="59"/>
      <c r="EJV505" s="59"/>
      <c r="EJW505" s="59"/>
      <c r="EJX505" s="59"/>
      <c r="EJY505" s="59"/>
      <c r="EJZ505" s="59"/>
      <c r="EKA505" s="59"/>
      <c r="EKB505" s="59"/>
      <c r="EKC505" s="59"/>
      <c r="EKD505" s="59"/>
      <c r="EKE505" s="59"/>
      <c r="EKF505" s="59"/>
      <c r="EKG505" s="59"/>
      <c r="EKH505" s="59"/>
      <c r="EKI505" s="59"/>
      <c r="EKJ505" s="59"/>
      <c r="EKK505" s="59"/>
      <c r="EKL505" s="59"/>
      <c r="EKM505" s="59"/>
      <c r="EKN505" s="59"/>
      <c r="EKO505" s="59"/>
      <c r="EKP505" s="59"/>
      <c r="EKQ505" s="59"/>
      <c r="EKR505" s="59"/>
      <c r="EKS505" s="59"/>
      <c r="EKT505" s="59"/>
      <c r="EKU505" s="59"/>
      <c r="EKV505" s="59"/>
      <c r="EKW505" s="59"/>
      <c r="EKX505" s="59"/>
      <c r="EKY505" s="59"/>
      <c r="EKZ505" s="59"/>
      <c r="ELA505" s="59"/>
      <c r="ELB505" s="59"/>
      <c r="ELC505" s="59"/>
      <c r="ELD505" s="59"/>
      <c r="ELE505" s="59"/>
      <c r="ELF505" s="59"/>
      <c r="ELG505" s="59"/>
      <c r="ELH505" s="59"/>
      <c r="ELI505" s="59"/>
      <c r="ELJ505" s="59"/>
      <c r="ELK505" s="59"/>
      <c r="ELL505" s="59"/>
      <c r="ELM505" s="59"/>
      <c r="ELN505" s="59"/>
      <c r="ELO505" s="59"/>
      <c r="ELP505" s="59"/>
      <c r="ELQ505" s="59"/>
      <c r="ELR505" s="59"/>
      <c r="ELS505" s="59"/>
      <c r="ELT505" s="59"/>
      <c r="ELU505" s="59"/>
      <c r="ELV505" s="59"/>
      <c r="ELW505" s="59"/>
      <c r="ELX505" s="59"/>
      <c r="ELY505" s="59"/>
      <c r="ELZ505" s="59"/>
      <c r="EMA505" s="59"/>
      <c r="EMB505" s="59"/>
      <c r="EMC505" s="59"/>
      <c r="EMD505" s="59"/>
      <c r="EME505" s="59"/>
      <c r="EMF505" s="59"/>
      <c r="EMG505" s="59"/>
      <c r="EMH505" s="59"/>
      <c r="EMI505" s="59"/>
      <c r="EMJ505" s="59"/>
      <c r="EMK505" s="59"/>
      <c r="EML505" s="59"/>
      <c r="EMM505" s="59"/>
      <c r="EMN505" s="59"/>
      <c r="EMO505" s="59"/>
      <c r="EMP505" s="59"/>
      <c r="EMQ505" s="59"/>
      <c r="EMR505" s="59"/>
      <c r="EMS505" s="59"/>
      <c r="EMT505" s="59"/>
      <c r="EMU505" s="59"/>
      <c r="EMV505" s="59"/>
      <c r="EMW505" s="59"/>
      <c r="EMX505" s="59"/>
      <c r="EMY505" s="59"/>
      <c r="EMZ505" s="59"/>
      <c r="ENA505" s="59"/>
      <c r="ENB505" s="59"/>
      <c r="ENC505" s="59"/>
      <c r="END505" s="59"/>
      <c r="ENE505" s="59"/>
      <c r="ENF505" s="59"/>
      <c r="ENG505" s="59"/>
      <c r="ENH505" s="59"/>
      <c r="ENI505" s="59"/>
      <c r="ENJ505" s="59"/>
      <c r="ENK505" s="59"/>
      <c r="ENL505" s="59"/>
      <c r="ENM505" s="59"/>
      <c r="ENN505" s="59"/>
      <c r="ENO505" s="59"/>
      <c r="ENP505" s="59"/>
      <c r="ENQ505" s="59"/>
      <c r="ENR505" s="59"/>
      <c r="ENS505" s="59"/>
      <c r="ENT505" s="59"/>
      <c r="ENU505" s="59"/>
      <c r="ENV505" s="59"/>
      <c r="ENW505" s="59"/>
      <c r="ENX505" s="59"/>
      <c r="ENY505" s="59"/>
      <c r="ENZ505" s="59"/>
      <c r="EOA505" s="59"/>
      <c r="EOB505" s="59"/>
      <c r="EOC505" s="59"/>
      <c r="EOD505" s="59"/>
      <c r="EOE505" s="59"/>
      <c r="EOF505" s="59"/>
      <c r="EOG505" s="59"/>
      <c r="EOH505" s="59"/>
      <c r="EOI505" s="59"/>
      <c r="EOJ505" s="59"/>
      <c r="EOK505" s="59"/>
      <c r="EOL505" s="59"/>
      <c r="EOM505" s="59"/>
      <c r="EON505" s="59"/>
      <c r="EOO505" s="59"/>
      <c r="EOP505" s="59"/>
      <c r="EOQ505" s="59"/>
      <c r="EOR505" s="59"/>
      <c r="EOS505" s="59"/>
      <c r="EOT505" s="59"/>
      <c r="EOU505" s="59"/>
      <c r="EOV505" s="59"/>
      <c r="EOW505" s="59"/>
      <c r="EOX505" s="59"/>
      <c r="EOY505" s="59"/>
      <c r="EOZ505" s="59"/>
      <c r="EPA505" s="59"/>
      <c r="EPB505" s="59"/>
      <c r="EPC505" s="59"/>
      <c r="EPD505" s="59"/>
      <c r="EPE505" s="59"/>
      <c r="EPF505" s="59"/>
      <c r="EPG505" s="59"/>
      <c r="EPH505" s="59"/>
      <c r="EPI505" s="59"/>
      <c r="EPJ505" s="59"/>
      <c r="EPK505" s="59"/>
      <c r="EPL505" s="59"/>
      <c r="EPM505" s="59"/>
      <c r="EPN505" s="59"/>
      <c r="EPO505" s="59"/>
      <c r="EPP505" s="59"/>
      <c r="EPQ505" s="59"/>
      <c r="EPR505" s="59"/>
      <c r="EPS505" s="59"/>
      <c r="EPT505" s="59"/>
      <c r="EPU505" s="59"/>
      <c r="EPV505" s="59"/>
      <c r="EPW505" s="59"/>
      <c r="EPX505" s="59"/>
      <c r="EPY505" s="59"/>
      <c r="EPZ505" s="59"/>
      <c r="EQA505" s="59"/>
      <c r="EQB505" s="59"/>
      <c r="EQC505" s="59"/>
      <c r="EQD505" s="59"/>
      <c r="EQE505" s="59"/>
      <c r="EQF505" s="59"/>
      <c r="EQG505" s="59"/>
      <c r="EQH505" s="59"/>
      <c r="EQI505" s="59"/>
      <c r="EQJ505" s="59"/>
      <c r="EQK505" s="59"/>
      <c r="EQL505" s="59"/>
      <c r="EQM505" s="59"/>
      <c r="EQN505" s="59"/>
      <c r="EQO505" s="59"/>
      <c r="EQP505" s="59"/>
      <c r="EQQ505" s="59"/>
      <c r="EQR505" s="59"/>
      <c r="EQS505" s="59"/>
      <c r="EQT505" s="59"/>
      <c r="EQU505" s="59"/>
      <c r="EQV505" s="59"/>
      <c r="EQW505" s="59"/>
      <c r="EQX505" s="59"/>
      <c r="EQY505" s="59"/>
      <c r="EQZ505" s="59"/>
      <c r="ERA505" s="59"/>
      <c r="ERB505" s="59"/>
      <c r="ERC505" s="59"/>
      <c r="ERD505" s="59"/>
      <c r="ERE505" s="59"/>
      <c r="ERF505" s="59"/>
      <c r="ERG505" s="59"/>
      <c r="ERH505" s="59"/>
      <c r="ERI505" s="59"/>
      <c r="ERJ505" s="59"/>
      <c r="ERK505" s="59"/>
      <c r="ERL505" s="59"/>
      <c r="ERM505" s="59"/>
      <c r="ERN505" s="59"/>
      <c r="ERO505" s="59"/>
      <c r="ERP505" s="59"/>
      <c r="ERQ505" s="59"/>
      <c r="ERR505" s="59"/>
      <c r="ERS505" s="59"/>
      <c r="ERT505" s="59"/>
      <c r="ERU505" s="59"/>
      <c r="ERV505" s="59"/>
      <c r="ERW505" s="59"/>
      <c r="ERX505" s="59"/>
      <c r="ERY505" s="59"/>
      <c r="ERZ505" s="59"/>
      <c r="ESA505" s="59"/>
      <c r="ESB505" s="59"/>
      <c r="ESC505" s="59"/>
      <c r="ESD505" s="59"/>
      <c r="ESE505" s="59"/>
      <c r="ESF505" s="59"/>
      <c r="ESG505" s="59"/>
      <c r="ESH505" s="59"/>
      <c r="ESI505" s="59"/>
      <c r="ESJ505" s="59"/>
      <c r="ESK505" s="59"/>
      <c r="ESL505" s="59"/>
      <c r="ESM505" s="59"/>
      <c r="ESN505" s="59"/>
      <c r="ESO505" s="59"/>
      <c r="ESP505" s="59"/>
      <c r="ESQ505" s="59"/>
      <c r="ESR505" s="59"/>
      <c r="ESS505" s="59"/>
      <c r="EST505" s="59"/>
      <c r="ESU505" s="59"/>
      <c r="ESV505" s="59"/>
      <c r="ESW505" s="59"/>
      <c r="ESX505" s="59"/>
      <c r="ESY505" s="59"/>
      <c r="ESZ505" s="59"/>
      <c r="ETA505" s="59"/>
      <c r="ETB505" s="59"/>
      <c r="ETC505" s="59"/>
      <c r="ETD505" s="59"/>
      <c r="ETE505" s="59"/>
      <c r="ETF505" s="59"/>
      <c r="ETG505" s="59"/>
      <c r="ETH505" s="59"/>
      <c r="ETI505" s="59"/>
      <c r="ETJ505" s="59"/>
      <c r="ETK505" s="59"/>
      <c r="ETL505" s="59"/>
      <c r="ETM505" s="59"/>
      <c r="ETN505" s="59"/>
      <c r="ETO505" s="59"/>
      <c r="ETP505" s="59"/>
      <c r="ETQ505" s="59"/>
      <c r="ETR505" s="59"/>
      <c r="ETS505" s="59"/>
      <c r="ETT505" s="59"/>
      <c r="ETU505" s="59"/>
      <c r="ETV505" s="59"/>
      <c r="ETW505" s="59"/>
      <c r="ETX505" s="59"/>
      <c r="ETY505" s="59"/>
      <c r="ETZ505" s="59"/>
      <c r="EUA505" s="59"/>
      <c r="EUB505" s="59"/>
      <c r="EUC505" s="59"/>
      <c r="EUD505" s="59"/>
      <c r="EUE505" s="59"/>
      <c r="EUF505" s="59"/>
      <c r="EUG505" s="59"/>
      <c r="EUH505" s="59"/>
      <c r="EUI505" s="59"/>
      <c r="EUJ505" s="59"/>
      <c r="EUK505" s="59"/>
      <c r="EUL505" s="59"/>
      <c r="EUM505" s="59"/>
      <c r="EUN505" s="59"/>
      <c r="EUO505" s="59"/>
      <c r="EUP505" s="59"/>
      <c r="EUQ505" s="59"/>
      <c r="EUR505" s="59"/>
      <c r="EUS505" s="59"/>
      <c r="EUT505" s="59"/>
      <c r="EUU505" s="59"/>
      <c r="EUV505" s="59"/>
      <c r="EUW505" s="59"/>
      <c r="EUX505" s="59"/>
      <c r="EUY505" s="59"/>
      <c r="EUZ505" s="59"/>
      <c r="EVA505" s="59"/>
      <c r="EVB505" s="59"/>
      <c r="EVC505" s="59"/>
      <c r="EVD505" s="59"/>
      <c r="EVE505" s="59"/>
      <c r="EVF505" s="59"/>
      <c r="EVG505" s="59"/>
      <c r="EVH505" s="59"/>
      <c r="EVI505" s="59"/>
      <c r="EVJ505" s="59"/>
      <c r="EVK505" s="59"/>
      <c r="EVL505" s="59"/>
      <c r="EVM505" s="59"/>
      <c r="EVN505" s="59"/>
      <c r="EVO505" s="59"/>
      <c r="EVP505" s="59"/>
      <c r="EVQ505" s="59"/>
      <c r="EVR505" s="59"/>
      <c r="EVS505" s="59"/>
      <c r="EVT505" s="59"/>
      <c r="EVU505" s="59"/>
      <c r="EVV505" s="59"/>
      <c r="EVW505" s="59"/>
      <c r="EVX505" s="59"/>
      <c r="EVY505" s="59"/>
      <c r="EVZ505" s="59"/>
      <c r="EWA505" s="59"/>
      <c r="EWB505" s="59"/>
      <c r="EWC505" s="59"/>
      <c r="EWD505" s="59"/>
      <c r="EWE505" s="59"/>
      <c r="EWF505" s="59"/>
      <c r="EWG505" s="59"/>
      <c r="EWH505" s="59"/>
      <c r="EWI505" s="59"/>
      <c r="EWJ505" s="59"/>
      <c r="EWK505" s="59"/>
      <c r="EWL505" s="59"/>
      <c r="EWM505" s="59"/>
      <c r="EWN505" s="59"/>
      <c r="EWO505" s="59"/>
      <c r="EWP505" s="59"/>
      <c r="EWQ505" s="59"/>
      <c r="EWR505" s="59"/>
      <c r="EWS505" s="59"/>
      <c r="EWT505" s="59"/>
      <c r="EWU505" s="59"/>
      <c r="EWV505" s="59"/>
      <c r="EWW505" s="59"/>
      <c r="EWX505" s="59"/>
      <c r="EWY505" s="59"/>
      <c r="EWZ505" s="59"/>
      <c r="EXA505" s="59"/>
      <c r="EXB505" s="59"/>
      <c r="EXC505" s="59"/>
      <c r="EXD505" s="59"/>
      <c r="EXE505" s="59"/>
      <c r="EXF505" s="59"/>
      <c r="EXG505" s="59"/>
      <c r="EXH505" s="59"/>
      <c r="EXI505" s="59"/>
      <c r="EXJ505" s="59"/>
      <c r="EXK505" s="59"/>
      <c r="EXL505" s="59"/>
      <c r="EXM505" s="59"/>
      <c r="EXN505" s="59"/>
      <c r="EXO505" s="59"/>
      <c r="EXP505" s="59"/>
      <c r="EXQ505" s="59"/>
      <c r="EXR505" s="59"/>
      <c r="EXS505" s="59"/>
      <c r="EXT505" s="59"/>
      <c r="EXU505" s="59"/>
      <c r="EXV505" s="59"/>
      <c r="EXW505" s="59"/>
      <c r="EXX505" s="59"/>
      <c r="EXY505" s="59"/>
      <c r="EXZ505" s="59"/>
      <c r="EYA505" s="59"/>
      <c r="EYB505" s="59"/>
      <c r="EYC505" s="59"/>
      <c r="EYD505" s="59"/>
      <c r="EYE505" s="59"/>
      <c r="EYF505" s="59"/>
      <c r="EYG505" s="59"/>
      <c r="EYH505" s="59"/>
      <c r="EYI505" s="59"/>
      <c r="EYJ505" s="59"/>
      <c r="EYK505" s="59"/>
      <c r="EYL505" s="59"/>
      <c r="EYM505" s="59"/>
      <c r="EYN505" s="59"/>
      <c r="EYO505" s="59"/>
      <c r="EYP505" s="59"/>
      <c r="EYQ505" s="59"/>
      <c r="EYR505" s="59"/>
      <c r="EYS505" s="59"/>
      <c r="EYT505" s="59"/>
      <c r="EYU505" s="59"/>
      <c r="EYV505" s="59"/>
      <c r="EYW505" s="59"/>
      <c r="EYX505" s="59"/>
      <c r="EYY505" s="59"/>
      <c r="EYZ505" s="59"/>
      <c r="EZA505" s="59"/>
      <c r="EZB505" s="59"/>
      <c r="EZC505" s="59"/>
      <c r="EZD505" s="59"/>
      <c r="EZE505" s="59"/>
      <c r="EZF505" s="59"/>
      <c r="EZG505" s="59"/>
      <c r="EZH505" s="59"/>
      <c r="EZI505" s="59"/>
      <c r="EZJ505" s="59"/>
      <c r="EZK505" s="59"/>
      <c r="EZL505" s="59"/>
      <c r="EZM505" s="59"/>
      <c r="EZN505" s="59"/>
      <c r="EZO505" s="59"/>
      <c r="EZP505" s="59"/>
      <c r="EZQ505" s="59"/>
      <c r="EZR505" s="59"/>
      <c r="EZS505" s="59"/>
      <c r="EZT505" s="59"/>
      <c r="EZU505" s="59"/>
      <c r="EZV505" s="59"/>
      <c r="EZW505" s="59"/>
      <c r="EZX505" s="59"/>
      <c r="EZY505" s="59"/>
      <c r="EZZ505" s="59"/>
      <c r="FAA505" s="59"/>
      <c r="FAB505" s="59"/>
      <c r="FAC505" s="59"/>
      <c r="FAD505" s="59"/>
      <c r="FAE505" s="59"/>
      <c r="FAF505" s="59"/>
      <c r="FAG505" s="59"/>
      <c r="FAH505" s="59"/>
      <c r="FAI505" s="59"/>
      <c r="FAJ505" s="59"/>
      <c r="FAK505" s="59"/>
      <c r="FAL505" s="59"/>
      <c r="FAM505" s="59"/>
      <c r="FAN505" s="59"/>
      <c r="FAO505" s="59"/>
      <c r="FAP505" s="59"/>
      <c r="FAQ505" s="59"/>
      <c r="FAR505" s="59"/>
      <c r="FAS505" s="59"/>
      <c r="FAT505" s="59"/>
      <c r="FAU505" s="59"/>
      <c r="FAV505" s="59"/>
      <c r="FAW505" s="59"/>
      <c r="FAX505" s="59"/>
      <c r="FAY505" s="59"/>
      <c r="FAZ505" s="59"/>
      <c r="FBA505" s="59"/>
      <c r="FBB505" s="59"/>
      <c r="FBC505" s="59"/>
      <c r="FBD505" s="59"/>
      <c r="FBE505" s="59"/>
      <c r="FBF505" s="59"/>
      <c r="FBG505" s="59"/>
      <c r="FBH505" s="59"/>
      <c r="FBI505" s="59"/>
      <c r="FBJ505" s="59"/>
      <c r="FBK505" s="59"/>
      <c r="FBL505" s="59"/>
      <c r="FBM505" s="59"/>
      <c r="FBN505" s="59"/>
      <c r="FBO505" s="59"/>
      <c r="FBP505" s="59"/>
      <c r="FBQ505" s="59"/>
      <c r="FBR505" s="59"/>
      <c r="FBS505" s="59"/>
      <c r="FBT505" s="59"/>
      <c r="FBU505" s="59"/>
      <c r="FBV505" s="59"/>
      <c r="FBW505" s="59"/>
      <c r="FBX505" s="59"/>
      <c r="FBY505" s="59"/>
      <c r="FBZ505" s="59"/>
      <c r="FCA505" s="59"/>
      <c r="FCB505" s="59"/>
      <c r="FCC505" s="59"/>
      <c r="FCD505" s="59"/>
      <c r="FCE505" s="59"/>
      <c r="FCF505" s="59"/>
      <c r="FCG505" s="59"/>
      <c r="FCH505" s="59"/>
      <c r="FCI505" s="59"/>
      <c r="FCJ505" s="59"/>
      <c r="FCK505" s="59"/>
      <c r="FCL505" s="59"/>
      <c r="FCM505" s="59"/>
      <c r="FCN505" s="59"/>
      <c r="FCO505" s="59"/>
      <c r="FCP505" s="59"/>
      <c r="FCQ505" s="59"/>
      <c r="FCR505" s="59"/>
      <c r="FCS505" s="59"/>
      <c r="FCT505" s="59"/>
      <c r="FCU505" s="59"/>
      <c r="FCV505" s="59"/>
      <c r="FCW505" s="59"/>
      <c r="FCX505" s="59"/>
      <c r="FCY505" s="59"/>
      <c r="FCZ505" s="59"/>
      <c r="FDA505" s="59"/>
      <c r="FDB505" s="59"/>
      <c r="FDC505" s="59"/>
      <c r="FDD505" s="59"/>
      <c r="FDE505" s="59"/>
      <c r="FDF505" s="59"/>
      <c r="FDG505" s="59"/>
      <c r="FDH505" s="59"/>
      <c r="FDI505" s="59"/>
      <c r="FDJ505" s="59"/>
      <c r="FDK505" s="59"/>
      <c r="FDL505" s="59"/>
      <c r="FDM505" s="59"/>
      <c r="FDN505" s="59"/>
      <c r="FDO505" s="59"/>
      <c r="FDP505" s="59"/>
      <c r="FDQ505" s="59"/>
      <c r="FDR505" s="59"/>
      <c r="FDS505" s="59"/>
      <c r="FDT505" s="59"/>
      <c r="FDU505" s="59"/>
      <c r="FDV505" s="59"/>
      <c r="FDW505" s="59"/>
      <c r="FDX505" s="59"/>
      <c r="FDY505" s="59"/>
      <c r="FDZ505" s="59"/>
      <c r="FEA505" s="59"/>
      <c r="FEB505" s="59"/>
      <c r="FEC505" s="59"/>
      <c r="FED505" s="59"/>
      <c r="FEE505" s="59"/>
      <c r="FEF505" s="59"/>
      <c r="FEG505" s="59"/>
      <c r="FEH505" s="59"/>
      <c r="FEI505" s="59"/>
      <c r="FEJ505" s="59"/>
      <c r="FEK505" s="59"/>
      <c r="FEL505" s="59"/>
      <c r="FEM505" s="59"/>
      <c r="FEN505" s="59"/>
      <c r="FEO505" s="59"/>
      <c r="FEP505" s="59"/>
      <c r="FEQ505" s="59"/>
      <c r="FER505" s="59"/>
      <c r="FES505" s="59"/>
      <c r="FET505" s="59"/>
      <c r="FEU505" s="59"/>
      <c r="FEV505" s="59"/>
      <c r="FEW505" s="59"/>
      <c r="FEX505" s="59"/>
      <c r="FEY505" s="59"/>
      <c r="FEZ505" s="59"/>
      <c r="FFA505" s="59"/>
      <c r="FFB505" s="59"/>
      <c r="FFC505" s="59"/>
      <c r="FFD505" s="59"/>
      <c r="FFE505" s="59"/>
      <c r="FFF505" s="59"/>
      <c r="FFG505" s="59"/>
      <c r="FFH505" s="59"/>
      <c r="FFI505" s="59"/>
      <c r="FFJ505" s="59"/>
      <c r="FFK505" s="59"/>
      <c r="FFL505" s="59"/>
      <c r="FFM505" s="59"/>
      <c r="FFN505" s="59"/>
      <c r="FFO505" s="59"/>
      <c r="FFP505" s="59"/>
      <c r="FFQ505" s="59"/>
      <c r="FFR505" s="59"/>
      <c r="FFS505" s="59"/>
      <c r="FFT505" s="59"/>
      <c r="FFU505" s="59"/>
      <c r="FFV505" s="59"/>
      <c r="FFW505" s="59"/>
      <c r="FFX505" s="59"/>
      <c r="FFY505" s="59"/>
      <c r="FFZ505" s="59"/>
      <c r="FGA505" s="59"/>
      <c r="FGB505" s="59"/>
      <c r="FGC505" s="59"/>
      <c r="FGD505" s="59"/>
      <c r="FGE505" s="59"/>
      <c r="FGF505" s="59"/>
      <c r="FGG505" s="59"/>
      <c r="FGH505" s="59"/>
      <c r="FGI505" s="59"/>
      <c r="FGJ505" s="59"/>
      <c r="FGK505" s="59"/>
      <c r="FGL505" s="59"/>
      <c r="FGM505" s="59"/>
      <c r="FGN505" s="59"/>
      <c r="FGO505" s="59"/>
      <c r="FGP505" s="59"/>
      <c r="FGQ505" s="59"/>
      <c r="FGR505" s="59"/>
      <c r="FGS505" s="59"/>
      <c r="FGT505" s="59"/>
      <c r="FGU505" s="59"/>
      <c r="FGV505" s="59"/>
      <c r="FGW505" s="59"/>
      <c r="FGX505" s="59"/>
      <c r="FGY505" s="59"/>
      <c r="FGZ505" s="59"/>
      <c r="FHA505" s="59"/>
      <c r="FHB505" s="59"/>
      <c r="FHC505" s="59"/>
      <c r="FHD505" s="59"/>
      <c r="FHE505" s="59"/>
      <c r="FHF505" s="59"/>
      <c r="FHG505" s="59"/>
      <c r="FHH505" s="59"/>
      <c r="FHI505" s="59"/>
      <c r="FHJ505" s="59"/>
      <c r="FHK505" s="59"/>
      <c r="FHL505" s="59"/>
      <c r="FHM505" s="59"/>
      <c r="FHN505" s="59"/>
      <c r="FHO505" s="59"/>
      <c r="FHP505" s="59"/>
      <c r="FHQ505" s="59"/>
      <c r="FHR505" s="59"/>
      <c r="FHS505" s="59"/>
      <c r="FHT505" s="59"/>
      <c r="FHU505" s="59"/>
      <c r="FHV505" s="59"/>
      <c r="FHW505" s="59"/>
      <c r="FHX505" s="59"/>
      <c r="FHY505" s="59"/>
      <c r="FHZ505" s="59"/>
      <c r="FIA505" s="59"/>
      <c r="FIB505" s="59"/>
      <c r="FIC505" s="59"/>
      <c r="FID505" s="59"/>
      <c r="FIE505" s="59"/>
      <c r="FIF505" s="59"/>
      <c r="FIG505" s="59"/>
      <c r="FIH505" s="59"/>
      <c r="FII505" s="59"/>
      <c r="FIJ505" s="59"/>
      <c r="FIK505" s="59"/>
      <c r="FIL505" s="59"/>
      <c r="FIM505" s="59"/>
      <c r="FIN505" s="59"/>
      <c r="FIO505" s="59"/>
      <c r="FIP505" s="59"/>
      <c r="FIQ505" s="59"/>
      <c r="FIR505" s="59"/>
      <c r="FIS505" s="59"/>
      <c r="FIT505" s="59"/>
      <c r="FIU505" s="59"/>
      <c r="FIV505" s="59"/>
      <c r="FIW505" s="59"/>
      <c r="FIX505" s="59"/>
      <c r="FIY505" s="59"/>
      <c r="FIZ505" s="59"/>
      <c r="FJA505" s="59"/>
      <c r="FJB505" s="59"/>
      <c r="FJC505" s="59"/>
      <c r="FJD505" s="59"/>
    </row>
    <row r="506" spans="1:4320" ht="22.5" customHeight="1" x14ac:dyDescent="0.2">
      <c r="A506" s="185"/>
      <c r="B506" s="167"/>
      <c r="C506" s="117"/>
      <c r="D506" s="91"/>
      <c r="E506" s="118"/>
      <c r="F506" s="93"/>
      <c r="G506" s="254"/>
      <c r="H506" s="346"/>
      <c r="I506" s="95"/>
      <c r="J506" s="268">
        <v>30000</v>
      </c>
      <c r="K506" s="397">
        <f>SUM(K497:K505)</f>
        <v>2130000</v>
      </c>
      <c r="L506" s="268">
        <v>30000</v>
      </c>
      <c r="M506" s="397">
        <f>SUM(M497:M505)</f>
        <v>1366672.078595676</v>
      </c>
      <c r="N506" s="114"/>
    </row>
    <row r="507" spans="1:4320" ht="22.5" customHeight="1" x14ac:dyDescent="0.2">
      <c r="A507" s="60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65"/>
      <c r="N507" s="114"/>
    </row>
    <row r="508" spans="1:4320" ht="30.75" customHeight="1" x14ac:dyDescent="0.2">
      <c r="A508" s="551" t="s">
        <v>461</v>
      </c>
      <c r="B508" s="552"/>
      <c r="C508" s="552"/>
      <c r="D508" s="552"/>
      <c r="E508" s="552"/>
      <c r="F508" s="552"/>
      <c r="G508" s="552"/>
      <c r="H508" s="552"/>
      <c r="I508" s="552"/>
      <c r="J508" s="552"/>
      <c r="K508" s="552"/>
      <c r="L508" s="552"/>
      <c r="M508" s="65"/>
      <c r="N508" s="114"/>
    </row>
    <row r="509" spans="1:4320" ht="44.25" customHeight="1" x14ac:dyDescent="0.2">
      <c r="A509" s="68" t="s">
        <v>4</v>
      </c>
      <c r="B509" s="104" t="s">
        <v>5</v>
      </c>
      <c r="C509" s="101" t="s">
        <v>6</v>
      </c>
      <c r="D509" s="102" t="s">
        <v>7</v>
      </c>
      <c r="E509" s="103" t="s">
        <v>8</v>
      </c>
      <c r="F509" s="104" t="s">
        <v>9</v>
      </c>
      <c r="G509" s="103"/>
      <c r="H509" s="104" t="s">
        <v>10</v>
      </c>
      <c r="I509" s="104" t="s">
        <v>11</v>
      </c>
      <c r="J509" s="511" t="s">
        <v>13</v>
      </c>
      <c r="K509" s="105" t="s">
        <v>12</v>
      </c>
      <c r="L509" s="74" t="s">
        <v>13</v>
      </c>
      <c r="M509" s="75" t="s">
        <v>909</v>
      </c>
      <c r="N509" s="114"/>
    </row>
    <row r="510" spans="1:4320" ht="38.25" x14ac:dyDescent="0.2">
      <c r="A510" s="183" t="s">
        <v>462</v>
      </c>
      <c r="B510" s="123" t="s">
        <v>598</v>
      </c>
      <c r="C510" s="107" t="s">
        <v>16</v>
      </c>
      <c r="D510" s="79" t="s">
        <v>17</v>
      </c>
      <c r="E510" s="108" t="s">
        <v>151</v>
      </c>
      <c r="F510" s="172" t="s">
        <v>599</v>
      </c>
      <c r="G510" s="251"/>
      <c r="H510" s="162">
        <v>70411</v>
      </c>
      <c r="I510" s="336" t="s">
        <v>597</v>
      </c>
      <c r="J510" s="336"/>
      <c r="K510" s="198">
        <v>8000000</v>
      </c>
      <c r="L510" s="184"/>
      <c r="M510" s="65">
        <v>5133040.6707818825</v>
      </c>
      <c r="N510" s="114"/>
    </row>
    <row r="511" spans="1:4320" x14ac:dyDescent="0.2">
      <c r="A511" s="185"/>
      <c r="B511" s="167"/>
      <c r="C511" s="117"/>
      <c r="D511" s="91"/>
      <c r="E511" s="118"/>
      <c r="F511" s="93"/>
      <c r="G511" s="254"/>
      <c r="H511" s="170"/>
      <c r="I511" s="95"/>
      <c r="J511" s="95"/>
      <c r="K511" s="398">
        <f>SUM(K510)</f>
        <v>8000000</v>
      </c>
      <c r="L511" s="184"/>
      <c r="M511" s="398">
        <f>SUM(M510)</f>
        <v>5133040.6707818825</v>
      </c>
      <c r="N511" s="114"/>
    </row>
    <row r="512" spans="1:4320" x14ac:dyDescent="0.2">
      <c r="A512" s="185"/>
      <c r="B512" s="167"/>
      <c r="C512" s="117"/>
      <c r="D512" s="91"/>
      <c r="E512" s="118"/>
      <c r="F512" s="93"/>
      <c r="G512" s="254"/>
      <c r="H512" s="170"/>
      <c r="I512" s="95"/>
      <c r="J512" s="95"/>
      <c r="K512" s="187"/>
      <c r="L512" s="59"/>
      <c r="M512" s="65"/>
      <c r="N512" s="114"/>
    </row>
    <row r="513" spans="1:15" ht="27.75" customHeight="1" x14ac:dyDescent="0.2">
      <c r="A513" s="60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65"/>
      <c r="N513" s="114"/>
    </row>
    <row r="514" spans="1:15" ht="30.75" customHeight="1" x14ac:dyDescent="0.2">
      <c r="A514" s="551" t="s">
        <v>600</v>
      </c>
      <c r="B514" s="552"/>
      <c r="C514" s="552"/>
      <c r="D514" s="552"/>
      <c r="E514" s="552"/>
      <c r="F514" s="552"/>
      <c r="G514" s="552"/>
      <c r="H514" s="552"/>
      <c r="I514" s="552"/>
      <c r="J514" s="552"/>
      <c r="K514" s="552"/>
      <c r="L514" s="552"/>
      <c r="M514" s="65"/>
      <c r="N514" s="114"/>
    </row>
    <row r="515" spans="1:15" ht="45" customHeight="1" x14ac:dyDescent="0.2">
      <c r="A515" s="68" t="s">
        <v>4</v>
      </c>
      <c r="B515" s="104" t="s">
        <v>5</v>
      </c>
      <c r="C515" s="101" t="s">
        <v>6</v>
      </c>
      <c r="D515" s="102" t="s">
        <v>7</v>
      </c>
      <c r="E515" s="103" t="s">
        <v>8</v>
      </c>
      <c r="F515" s="104" t="s">
        <v>9</v>
      </c>
      <c r="G515" s="103"/>
      <c r="H515" s="104" t="s">
        <v>10</v>
      </c>
      <c r="I515" s="104" t="s">
        <v>11</v>
      </c>
      <c r="J515" s="511" t="s">
        <v>13</v>
      </c>
      <c r="K515" s="105" t="s">
        <v>12</v>
      </c>
      <c r="L515" s="74" t="s">
        <v>13</v>
      </c>
      <c r="M515" s="75" t="s">
        <v>909</v>
      </c>
      <c r="N515" s="114"/>
    </row>
    <row r="516" spans="1:15" ht="25.5" x14ac:dyDescent="0.2">
      <c r="A516" s="183" t="s">
        <v>601</v>
      </c>
      <c r="B516" s="246" t="s">
        <v>602</v>
      </c>
      <c r="C516" s="190" t="s">
        <v>16</v>
      </c>
      <c r="D516" s="191" t="s">
        <v>17</v>
      </c>
      <c r="E516" s="110" t="s">
        <v>603</v>
      </c>
      <c r="F516" s="361" t="s">
        <v>604</v>
      </c>
      <c r="G516" s="251"/>
      <c r="H516" s="162">
        <v>70454</v>
      </c>
      <c r="I516" s="336" t="s">
        <v>20</v>
      </c>
      <c r="J516" s="336"/>
      <c r="K516" s="198">
        <v>15270000</v>
      </c>
      <c r="L516" s="184"/>
      <c r="M516" s="65">
        <v>9797691.3803549185</v>
      </c>
      <c r="N516" s="114"/>
    </row>
    <row r="517" spans="1:15" x14ac:dyDescent="0.2">
      <c r="A517" s="185"/>
      <c r="B517" s="252"/>
      <c r="C517" s="192"/>
      <c r="D517" s="193"/>
      <c r="E517" s="94"/>
      <c r="F517" s="364"/>
      <c r="G517" s="254"/>
      <c r="H517" s="170"/>
      <c r="I517" s="95"/>
      <c r="J517" s="95"/>
      <c r="K517" s="398">
        <f>SUM(K516)</f>
        <v>15270000</v>
      </c>
      <c r="L517" s="184"/>
      <c r="M517" s="398">
        <f>SUM(M516)</f>
        <v>9797691.3803549185</v>
      </c>
      <c r="N517" s="114"/>
    </row>
    <row r="518" spans="1:15" ht="24.75" customHeight="1" x14ac:dyDescent="0.2">
      <c r="A518" s="60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65"/>
      <c r="N518" s="114"/>
    </row>
    <row r="519" spans="1:15" ht="30.75" customHeight="1" x14ac:dyDescent="0.2">
      <c r="A519" s="551" t="s">
        <v>367</v>
      </c>
      <c r="B519" s="552"/>
      <c r="C519" s="552"/>
      <c r="D519" s="552"/>
      <c r="E519" s="552"/>
      <c r="F519" s="552"/>
      <c r="G519" s="552"/>
      <c r="H519" s="552"/>
      <c r="I519" s="552"/>
      <c r="J519" s="552"/>
      <c r="K519" s="552"/>
      <c r="L519" s="552"/>
      <c r="M519" s="65"/>
      <c r="N519" s="114"/>
    </row>
    <row r="520" spans="1:15" ht="42.75" customHeight="1" x14ac:dyDescent="0.2">
      <c r="A520" s="68" t="s">
        <v>4</v>
      </c>
      <c r="B520" s="104" t="s">
        <v>5</v>
      </c>
      <c r="C520" s="101" t="s">
        <v>6</v>
      </c>
      <c r="D520" s="102" t="s">
        <v>7</v>
      </c>
      <c r="E520" s="103" t="s">
        <v>8</v>
      </c>
      <c r="F520" s="104" t="s">
        <v>9</v>
      </c>
      <c r="G520" s="103"/>
      <c r="H520" s="104" t="s">
        <v>10</v>
      </c>
      <c r="I520" s="104" t="s">
        <v>11</v>
      </c>
      <c r="J520" s="511" t="s">
        <v>13</v>
      </c>
      <c r="K520" s="105" t="s">
        <v>12</v>
      </c>
      <c r="L520" s="74" t="s">
        <v>13</v>
      </c>
      <c r="M520" s="75" t="s">
        <v>909</v>
      </c>
      <c r="N520" s="114"/>
    </row>
    <row r="521" spans="1:15" ht="24.75" customHeight="1" x14ac:dyDescent="0.2">
      <c r="A521" s="183" t="s">
        <v>605</v>
      </c>
      <c r="B521" s="246" t="s">
        <v>606</v>
      </c>
      <c r="C521" s="107" t="s">
        <v>16</v>
      </c>
      <c r="D521" s="208" t="s">
        <v>17</v>
      </c>
      <c r="E521" s="110" t="s">
        <v>370</v>
      </c>
      <c r="F521" s="361" t="s">
        <v>607</v>
      </c>
      <c r="G521" s="251"/>
      <c r="H521" s="162">
        <v>70330</v>
      </c>
      <c r="I521" s="399" t="s">
        <v>597</v>
      </c>
      <c r="J521" s="515">
        <v>12000000</v>
      </c>
      <c r="K521" s="112">
        <v>200000</v>
      </c>
      <c r="L521" s="113">
        <v>12000000</v>
      </c>
      <c r="M521" s="65">
        <v>128326.01676954707</v>
      </c>
      <c r="N521" s="114"/>
    </row>
    <row r="522" spans="1:15" ht="24.75" customHeight="1" x14ac:dyDescent="0.2">
      <c r="A522" s="185"/>
      <c r="B522" s="400"/>
      <c r="C522" s="401"/>
      <c r="D522" s="402"/>
      <c r="E522" s="403"/>
      <c r="F522" s="404"/>
      <c r="G522" s="405"/>
      <c r="H522" s="406"/>
      <c r="I522" s="407"/>
      <c r="J522" s="113">
        <v>12000000</v>
      </c>
      <c r="K522" s="186">
        <f>SUM(K521)</f>
        <v>200000</v>
      </c>
      <c r="L522" s="113">
        <v>12000000</v>
      </c>
      <c r="M522" s="186">
        <f>SUM(M521)</f>
        <v>128326.01676954707</v>
      </c>
      <c r="N522" s="114"/>
    </row>
    <row r="523" spans="1:15" s="59" customFormat="1" ht="24.75" customHeight="1" x14ac:dyDescent="0.2">
      <c r="A523" s="60"/>
      <c r="B523" s="408"/>
      <c r="C523" s="408"/>
      <c r="D523" s="408"/>
      <c r="E523" s="408"/>
      <c r="F523" s="408"/>
      <c r="G523" s="408"/>
      <c r="H523" s="408"/>
      <c r="I523" s="408"/>
      <c r="J523" s="408"/>
      <c r="K523" s="408"/>
      <c r="L523" s="408"/>
      <c r="M523" s="65"/>
      <c r="N523" s="114"/>
      <c r="O523" s="58"/>
    </row>
    <row r="524" spans="1:15" ht="30.75" customHeight="1" x14ac:dyDescent="0.2">
      <c r="A524" s="557" t="s">
        <v>608</v>
      </c>
      <c r="B524" s="557"/>
      <c r="C524" s="557"/>
      <c r="D524" s="557"/>
      <c r="E524" s="557"/>
      <c r="F524" s="557"/>
      <c r="G524" s="557"/>
      <c r="H524" s="557"/>
      <c r="I524" s="557"/>
      <c r="J524" s="557"/>
      <c r="K524" s="557"/>
      <c r="L524" s="551"/>
      <c r="M524" s="65"/>
      <c r="N524" s="114"/>
    </row>
    <row r="525" spans="1:15" ht="50.25" customHeight="1" x14ac:dyDescent="0.2">
      <c r="A525" s="68" t="s">
        <v>4</v>
      </c>
      <c r="B525" s="104" t="s">
        <v>5</v>
      </c>
      <c r="C525" s="101" t="s">
        <v>6</v>
      </c>
      <c r="D525" s="102" t="s">
        <v>7</v>
      </c>
      <c r="E525" s="103" t="s">
        <v>8</v>
      </c>
      <c r="F525" s="104" t="s">
        <v>9</v>
      </c>
      <c r="G525" s="103"/>
      <c r="H525" s="104" t="s">
        <v>10</v>
      </c>
      <c r="I525" s="104" t="s">
        <v>11</v>
      </c>
      <c r="J525" s="511" t="s">
        <v>13</v>
      </c>
      <c r="K525" s="105" t="s">
        <v>12</v>
      </c>
      <c r="L525" s="74" t="s">
        <v>13</v>
      </c>
      <c r="M525" s="75" t="s">
        <v>909</v>
      </c>
      <c r="N525" s="114"/>
    </row>
    <row r="526" spans="1:15" ht="23.25" customHeight="1" x14ac:dyDescent="0.2">
      <c r="A526" s="183" t="s">
        <v>609</v>
      </c>
      <c r="B526" s="246" t="s">
        <v>610</v>
      </c>
      <c r="C526" s="107" t="s">
        <v>16</v>
      </c>
      <c r="D526" s="208" t="s">
        <v>17</v>
      </c>
      <c r="E526" s="110" t="s">
        <v>611</v>
      </c>
      <c r="F526" s="361" t="s">
        <v>592</v>
      </c>
      <c r="G526" s="251"/>
      <c r="H526" s="162" t="s">
        <v>612</v>
      </c>
      <c r="I526" s="399" t="s">
        <v>597</v>
      </c>
      <c r="J526" s="399"/>
      <c r="K526" s="112">
        <v>99000000</v>
      </c>
      <c r="L526" s="184"/>
      <c r="M526" s="65">
        <v>63521378.300925799</v>
      </c>
      <c r="N526" s="114"/>
    </row>
    <row r="527" spans="1:15" ht="23.25" customHeight="1" x14ac:dyDescent="0.2">
      <c r="A527" s="185"/>
      <c r="B527" s="252"/>
      <c r="C527" s="117"/>
      <c r="D527" s="210"/>
      <c r="E527" s="94"/>
      <c r="F527" s="364"/>
      <c r="G527" s="254"/>
      <c r="H527" s="170"/>
      <c r="I527" s="409"/>
      <c r="J527" s="409"/>
      <c r="K527" s="303">
        <f>SUM(K526)</f>
        <v>99000000</v>
      </c>
      <c r="L527" s="410">
        <v>0</v>
      </c>
      <c r="M527" s="303">
        <f>SUM(M526)</f>
        <v>63521378.300925799</v>
      </c>
      <c r="N527" s="114"/>
    </row>
    <row r="528" spans="1:15" ht="23.25" customHeight="1" x14ac:dyDescent="0.2">
      <c r="A528" s="60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65"/>
      <c r="N528" s="114"/>
    </row>
    <row r="529" spans="1:15" ht="30.75" customHeight="1" x14ac:dyDescent="0.2">
      <c r="A529" s="551" t="s">
        <v>613</v>
      </c>
      <c r="B529" s="560"/>
      <c r="C529" s="560"/>
      <c r="D529" s="560"/>
      <c r="E529" s="560"/>
      <c r="F529" s="560"/>
      <c r="G529" s="560"/>
      <c r="H529" s="560"/>
      <c r="I529" s="560"/>
      <c r="J529" s="560"/>
      <c r="K529" s="560"/>
      <c r="L529" s="560"/>
      <c r="M529" s="65"/>
      <c r="N529" s="114"/>
    </row>
    <row r="530" spans="1:15" ht="57" customHeight="1" x14ac:dyDescent="0.2">
      <c r="A530" s="68" t="s">
        <v>4</v>
      </c>
      <c r="B530" s="104" t="s">
        <v>5</v>
      </c>
      <c r="C530" s="101" t="s">
        <v>6</v>
      </c>
      <c r="D530" s="102" t="s">
        <v>7</v>
      </c>
      <c r="E530" s="103" t="s">
        <v>8</v>
      </c>
      <c r="F530" s="104" t="s">
        <v>9</v>
      </c>
      <c r="G530" s="103"/>
      <c r="H530" s="104" t="s">
        <v>10</v>
      </c>
      <c r="I530" s="104" t="s">
        <v>11</v>
      </c>
      <c r="J530" s="511" t="s">
        <v>13</v>
      </c>
      <c r="K530" s="105" t="s">
        <v>12</v>
      </c>
      <c r="L530" s="74" t="s">
        <v>13</v>
      </c>
      <c r="M530" s="75" t="s">
        <v>909</v>
      </c>
      <c r="N530" s="114"/>
    </row>
    <row r="531" spans="1:15" ht="25.5" customHeight="1" x14ac:dyDescent="0.2">
      <c r="A531" s="183" t="s">
        <v>614</v>
      </c>
      <c r="B531" s="411" t="s">
        <v>615</v>
      </c>
      <c r="C531" s="412" t="s">
        <v>16</v>
      </c>
      <c r="D531" s="413" t="s">
        <v>17</v>
      </c>
      <c r="E531" s="414" t="s">
        <v>616</v>
      </c>
      <c r="F531" s="415" t="s">
        <v>565</v>
      </c>
      <c r="G531" s="414"/>
      <c r="H531" s="416">
        <v>70112</v>
      </c>
      <c r="I531" s="417" t="s">
        <v>20</v>
      </c>
      <c r="J531" s="417"/>
      <c r="K531" s="418">
        <v>50000</v>
      </c>
      <c r="L531" s="419"/>
      <c r="M531" s="65">
        <v>32081.504192386768</v>
      </c>
      <c r="N531" s="420"/>
      <c r="O531" s="421"/>
    </row>
    <row r="532" spans="1:15" ht="38.25" x14ac:dyDescent="0.2">
      <c r="A532" s="183" t="s">
        <v>617</v>
      </c>
      <c r="B532" s="284" t="s">
        <v>618</v>
      </c>
      <c r="C532" s="82" t="s">
        <v>619</v>
      </c>
      <c r="D532" s="79" t="s">
        <v>17</v>
      </c>
      <c r="E532" s="82" t="s">
        <v>616</v>
      </c>
      <c r="F532" s="374" t="s">
        <v>604</v>
      </c>
      <c r="G532" s="82"/>
      <c r="H532" s="162">
        <v>70112</v>
      </c>
      <c r="I532" s="111" t="s">
        <v>20</v>
      </c>
      <c r="J532" s="111"/>
      <c r="K532" s="278"/>
      <c r="L532" s="333"/>
      <c r="M532" s="65"/>
      <c r="N532" s="114"/>
    </row>
    <row r="533" spans="1:15" ht="23.25" customHeight="1" x14ac:dyDescent="0.2">
      <c r="A533" s="183" t="s">
        <v>620</v>
      </c>
      <c r="B533" s="284" t="s">
        <v>621</v>
      </c>
      <c r="C533" s="82" t="s">
        <v>622</v>
      </c>
      <c r="D533" s="79" t="s">
        <v>17</v>
      </c>
      <c r="E533" s="82" t="s">
        <v>616</v>
      </c>
      <c r="F533" s="374" t="s">
        <v>604</v>
      </c>
      <c r="G533" s="82"/>
      <c r="H533" s="162">
        <v>70112</v>
      </c>
      <c r="I533" s="111" t="s">
        <v>20</v>
      </c>
      <c r="J533" s="111"/>
      <c r="K533" s="278"/>
      <c r="L533" s="333"/>
      <c r="M533" s="65"/>
      <c r="N533" s="114"/>
    </row>
    <row r="534" spans="1:15" ht="23.25" customHeight="1" x14ac:dyDescent="0.2">
      <c r="A534" s="185"/>
      <c r="B534" s="285"/>
      <c r="C534" s="164"/>
      <c r="D534" s="91"/>
      <c r="E534" s="164"/>
      <c r="F534" s="422"/>
      <c r="G534" s="164"/>
      <c r="H534" s="170"/>
      <c r="I534" s="95"/>
      <c r="J534" s="95"/>
      <c r="K534" s="286">
        <f>SUM(K531:K533)</f>
        <v>50000</v>
      </c>
      <c r="L534" s="423">
        <v>0</v>
      </c>
      <c r="M534" s="286">
        <f>SUM(M531:M533)</f>
        <v>32081.504192386768</v>
      </c>
      <c r="N534" s="114"/>
    </row>
    <row r="535" spans="1:15" ht="21" customHeight="1" x14ac:dyDescent="0.2">
      <c r="A535" s="60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65"/>
      <c r="N535" s="114"/>
    </row>
    <row r="536" spans="1:15" ht="30.75" customHeight="1" x14ac:dyDescent="0.2">
      <c r="A536" s="551" t="s">
        <v>623</v>
      </c>
      <c r="B536" s="552"/>
      <c r="C536" s="552"/>
      <c r="D536" s="552"/>
      <c r="E536" s="552"/>
      <c r="F536" s="552"/>
      <c r="G536" s="552"/>
      <c r="H536" s="552"/>
      <c r="I536" s="552"/>
      <c r="J536" s="552"/>
      <c r="K536" s="552"/>
      <c r="L536" s="552"/>
      <c r="M536" s="65"/>
      <c r="N536" s="114"/>
    </row>
    <row r="537" spans="1:15" ht="42.75" customHeight="1" x14ac:dyDescent="0.2">
      <c r="A537" s="68" t="s">
        <v>4</v>
      </c>
      <c r="B537" s="104" t="s">
        <v>5</v>
      </c>
      <c r="C537" s="101" t="s">
        <v>6</v>
      </c>
      <c r="D537" s="102" t="s">
        <v>7</v>
      </c>
      <c r="E537" s="103" t="s">
        <v>8</v>
      </c>
      <c r="F537" s="104" t="s">
        <v>9</v>
      </c>
      <c r="G537" s="103"/>
      <c r="H537" s="104" t="s">
        <v>10</v>
      </c>
      <c r="I537" s="104" t="s">
        <v>11</v>
      </c>
      <c r="J537" s="511" t="s">
        <v>13</v>
      </c>
      <c r="K537" s="105" t="s">
        <v>12</v>
      </c>
      <c r="L537" s="74" t="s">
        <v>13</v>
      </c>
      <c r="M537" s="75" t="s">
        <v>909</v>
      </c>
      <c r="N537" s="114"/>
    </row>
    <row r="538" spans="1:15" ht="34.5" customHeight="1" x14ac:dyDescent="0.2">
      <c r="A538" s="183" t="s">
        <v>503</v>
      </c>
      <c r="B538" s="123" t="s">
        <v>624</v>
      </c>
      <c r="C538" s="107" t="s">
        <v>16</v>
      </c>
      <c r="D538" s="79" t="s">
        <v>17</v>
      </c>
      <c r="E538" s="350" t="s">
        <v>505</v>
      </c>
      <c r="F538" s="374" t="s">
        <v>565</v>
      </c>
      <c r="G538" s="66"/>
      <c r="H538" s="345" t="s">
        <v>485</v>
      </c>
      <c r="I538" s="111" t="s">
        <v>20</v>
      </c>
      <c r="J538" s="111"/>
      <c r="K538" s="112">
        <v>100000</v>
      </c>
      <c r="L538" s="184"/>
      <c r="M538" s="65">
        <v>64163.008384773537</v>
      </c>
      <c r="N538" s="114"/>
    </row>
    <row r="539" spans="1:15" ht="34.5" customHeight="1" x14ac:dyDescent="0.2">
      <c r="A539" s="60"/>
      <c r="B539" s="167"/>
      <c r="C539" s="117"/>
      <c r="D539" s="91"/>
      <c r="E539" s="351"/>
      <c r="F539" s="422"/>
      <c r="G539" s="59"/>
      <c r="H539" s="346"/>
      <c r="I539" s="95"/>
      <c r="J539" s="95"/>
      <c r="K539" s="186">
        <f>SUM(K538)</f>
        <v>100000</v>
      </c>
      <c r="L539" s="270">
        <v>0</v>
      </c>
      <c r="M539" s="186">
        <f>SUM(M538)</f>
        <v>64163.008384773537</v>
      </c>
      <c r="N539" s="114"/>
    </row>
    <row r="540" spans="1:15" ht="27" customHeight="1" x14ac:dyDescent="0.2">
      <c r="A540" s="60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65"/>
      <c r="N540" s="114"/>
    </row>
    <row r="541" spans="1:15" ht="29.25" customHeight="1" x14ac:dyDescent="0.2">
      <c r="A541" s="558" t="s">
        <v>625</v>
      </c>
      <c r="B541" s="559"/>
      <c r="C541" s="559"/>
      <c r="D541" s="559"/>
      <c r="E541" s="559"/>
      <c r="F541" s="559"/>
      <c r="G541" s="559"/>
      <c r="H541" s="559"/>
      <c r="I541" s="559"/>
      <c r="J541" s="559"/>
      <c r="K541" s="559"/>
      <c r="L541" s="559"/>
      <c r="M541" s="98"/>
      <c r="N541" s="114"/>
    </row>
    <row r="542" spans="1:15" ht="30.75" customHeight="1" x14ac:dyDescent="0.2">
      <c r="A542" s="551" t="s">
        <v>155</v>
      </c>
      <c r="B542" s="552"/>
      <c r="C542" s="552"/>
      <c r="D542" s="552"/>
      <c r="E542" s="552"/>
      <c r="F542" s="552"/>
      <c r="G542" s="552"/>
      <c r="H542" s="552"/>
      <c r="I542" s="552"/>
      <c r="J542" s="552"/>
      <c r="K542" s="552"/>
      <c r="L542" s="552"/>
      <c r="M542" s="65"/>
      <c r="N542" s="114"/>
    </row>
    <row r="543" spans="1:15" ht="48.75" customHeight="1" x14ac:dyDescent="0.2">
      <c r="A543" s="68" t="s">
        <v>4</v>
      </c>
      <c r="B543" s="104" t="s">
        <v>5</v>
      </c>
      <c r="C543" s="101" t="s">
        <v>6</v>
      </c>
      <c r="D543" s="102" t="s">
        <v>7</v>
      </c>
      <c r="E543" s="103" t="s">
        <v>8</v>
      </c>
      <c r="F543" s="104" t="s">
        <v>9</v>
      </c>
      <c r="G543" s="103"/>
      <c r="H543" s="104" t="s">
        <v>10</v>
      </c>
      <c r="I543" s="104" t="s">
        <v>11</v>
      </c>
      <c r="J543" s="511" t="s">
        <v>13</v>
      </c>
      <c r="K543" s="105" t="s">
        <v>12</v>
      </c>
      <c r="L543" s="74" t="s">
        <v>13</v>
      </c>
      <c r="M543" s="75" t="s">
        <v>909</v>
      </c>
      <c r="N543" s="114"/>
    </row>
    <row r="544" spans="1:15" ht="23.25" customHeight="1" x14ac:dyDescent="0.2">
      <c r="A544" s="183" t="s">
        <v>626</v>
      </c>
      <c r="B544" s="123" t="s">
        <v>627</v>
      </c>
      <c r="C544" s="107" t="s">
        <v>16</v>
      </c>
      <c r="D544" s="79" t="s">
        <v>17</v>
      </c>
      <c r="E544" s="108" t="s">
        <v>158</v>
      </c>
      <c r="F544" s="272" t="s">
        <v>628</v>
      </c>
      <c r="G544" s="248"/>
      <c r="H544" s="197">
        <v>70540</v>
      </c>
      <c r="I544" s="111" t="s">
        <v>20</v>
      </c>
      <c r="J544" s="515">
        <v>2439366</v>
      </c>
      <c r="K544" s="424"/>
      <c r="L544" s="113">
        <v>2439366</v>
      </c>
      <c r="M544" s="65"/>
      <c r="N544" s="114"/>
    </row>
    <row r="545" spans="1:4320" ht="23.25" customHeight="1" x14ac:dyDescent="0.2">
      <c r="A545" s="185"/>
      <c r="B545" s="167"/>
      <c r="C545" s="117"/>
      <c r="D545" s="91"/>
      <c r="E545" s="118"/>
      <c r="F545" s="296"/>
      <c r="G545" s="266"/>
      <c r="H545" s="199"/>
      <c r="I545" s="95"/>
      <c r="J545" s="201">
        <v>2439366</v>
      </c>
      <c r="K545" s="359">
        <v>0</v>
      </c>
      <c r="L545" s="201">
        <v>2439366</v>
      </c>
      <c r="M545" s="65"/>
      <c r="N545" s="114"/>
    </row>
    <row r="546" spans="1:4320" ht="20.25" customHeight="1" x14ac:dyDescent="0.2">
      <c r="A546" s="60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65"/>
      <c r="N546" s="114"/>
    </row>
    <row r="547" spans="1:4320" ht="30.75" customHeight="1" x14ac:dyDescent="0.2">
      <c r="A547" s="551" t="s">
        <v>566</v>
      </c>
      <c r="B547" s="552"/>
      <c r="C547" s="552"/>
      <c r="D547" s="552"/>
      <c r="E547" s="552"/>
      <c r="F547" s="552"/>
      <c r="G547" s="552"/>
      <c r="H547" s="552"/>
      <c r="I547" s="552"/>
      <c r="J547" s="552"/>
      <c r="K547" s="552"/>
      <c r="L547" s="552"/>
      <c r="M547" s="65"/>
      <c r="N547" s="114"/>
    </row>
    <row r="548" spans="1:4320" ht="50.25" customHeight="1" x14ac:dyDescent="0.2">
      <c r="A548" s="68" t="s">
        <v>4</v>
      </c>
      <c r="B548" s="104" t="s">
        <v>5</v>
      </c>
      <c r="C548" s="101" t="s">
        <v>6</v>
      </c>
      <c r="D548" s="102" t="s">
        <v>7</v>
      </c>
      <c r="E548" s="103" t="s">
        <v>8</v>
      </c>
      <c r="F548" s="104" t="s">
        <v>9</v>
      </c>
      <c r="G548" s="103"/>
      <c r="H548" s="104" t="s">
        <v>10</v>
      </c>
      <c r="I548" s="104" t="s">
        <v>11</v>
      </c>
      <c r="J548" s="511" t="s">
        <v>13</v>
      </c>
      <c r="K548" s="105" t="s">
        <v>12</v>
      </c>
      <c r="L548" s="74" t="s">
        <v>13</v>
      </c>
      <c r="M548" s="75" t="s">
        <v>909</v>
      </c>
      <c r="N548" s="114"/>
    </row>
    <row r="549" spans="1:4320" ht="23.25" customHeight="1" x14ac:dyDescent="0.2">
      <c r="A549" s="183" t="s">
        <v>567</v>
      </c>
      <c r="B549" s="123" t="s">
        <v>629</v>
      </c>
      <c r="C549" s="107" t="s">
        <v>16</v>
      </c>
      <c r="D549" s="79" t="s">
        <v>17</v>
      </c>
      <c r="E549" s="82" t="s">
        <v>95</v>
      </c>
      <c r="F549" s="374" t="s">
        <v>630</v>
      </c>
      <c r="G549" s="82"/>
      <c r="H549" s="162">
        <v>70421</v>
      </c>
      <c r="I549" s="111" t="s">
        <v>20</v>
      </c>
      <c r="J549" s="515">
        <v>25500000</v>
      </c>
      <c r="K549" s="112">
        <v>1500000</v>
      </c>
      <c r="L549" s="113">
        <v>25500000</v>
      </c>
      <c r="M549" s="65">
        <v>962445.12577160308</v>
      </c>
      <c r="N549" s="114"/>
    </row>
    <row r="550" spans="1:4320" ht="20.25" customHeight="1" x14ac:dyDescent="0.2">
      <c r="A550" s="183" t="s">
        <v>570</v>
      </c>
      <c r="B550" s="106" t="s">
        <v>631</v>
      </c>
      <c r="C550" s="107" t="s">
        <v>16</v>
      </c>
      <c r="D550" s="79" t="s">
        <v>17</v>
      </c>
      <c r="E550" s="110" t="s">
        <v>95</v>
      </c>
      <c r="F550" s="372" t="s">
        <v>632</v>
      </c>
      <c r="G550" s="110"/>
      <c r="H550" s="162">
        <v>70421</v>
      </c>
      <c r="I550" s="111" t="s">
        <v>20</v>
      </c>
      <c r="J550" s="515"/>
      <c r="K550" s="112">
        <v>800000</v>
      </c>
      <c r="L550" s="113"/>
      <c r="M550" s="65">
        <v>513304.06707818829</v>
      </c>
      <c r="N550" s="114"/>
    </row>
    <row r="551" spans="1:4320" ht="25.5" x14ac:dyDescent="0.2">
      <c r="A551" s="183" t="s">
        <v>572</v>
      </c>
      <c r="B551" s="106" t="s">
        <v>633</v>
      </c>
      <c r="C551" s="107" t="s">
        <v>16</v>
      </c>
      <c r="D551" s="79" t="s">
        <v>17</v>
      </c>
      <c r="E551" s="110" t="s">
        <v>95</v>
      </c>
      <c r="F551" s="372" t="s">
        <v>634</v>
      </c>
      <c r="G551" s="110"/>
      <c r="H551" s="162">
        <v>70421</v>
      </c>
      <c r="I551" s="111" t="s">
        <v>20</v>
      </c>
      <c r="J551" s="515"/>
      <c r="K551" s="112">
        <v>1700000</v>
      </c>
      <c r="L551" s="113"/>
      <c r="M551" s="65">
        <v>1090771.1425411501</v>
      </c>
      <c r="N551" s="114"/>
    </row>
    <row r="552" spans="1:4320" ht="24" customHeight="1" x14ac:dyDescent="0.2">
      <c r="A552" s="183" t="s">
        <v>575</v>
      </c>
      <c r="B552" s="106" t="s">
        <v>635</v>
      </c>
      <c r="C552" s="107" t="s">
        <v>16</v>
      </c>
      <c r="D552" s="79" t="s">
        <v>17</v>
      </c>
      <c r="E552" s="110" t="s">
        <v>95</v>
      </c>
      <c r="F552" s="372" t="s">
        <v>636</v>
      </c>
      <c r="G552" s="110"/>
      <c r="H552" s="162">
        <v>70421</v>
      </c>
      <c r="I552" s="111" t="s">
        <v>20</v>
      </c>
      <c r="J552" s="515"/>
      <c r="K552" s="112">
        <v>70000</v>
      </c>
      <c r="L552" s="113"/>
      <c r="M552" s="65">
        <v>44914.105869341474</v>
      </c>
      <c r="N552" s="114"/>
    </row>
    <row r="553" spans="1:4320" ht="24" customHeight="1" x14ac:dyDescent="0.2">
      <c r="A553" s="183" t="s">
        <v>577</v>
      </c>
      <c r="B553" s="123" t="s">
        <v>637</v>
      </c>
      <c r="C553" s="107" t="s">
        <v>16</v>
      </c>
      <c r="D553" s="79" t="s">
        <v>17</v>
      </c>
      <c r="E553" s="82" t="s">
        <v>95</v>
      </c>
      <c r="F553" s="374" t="s">
        <v>638</v>
      </c>
      <c r="G553" s="82"/>
      <c r="H553" s="162">
        <v>70421</v>
      </c>
      <c r="I553" s="111" t="s">
        <v>20</v>
      </c>
      <c r="J553" s="515">
        <v>1800000</v>
      </c>
      <c r="K553" s="112">
        <v>2000000</v>
      </c>
      <c r="L553" s="113">
        <v>1800000</v>
      </c>
      <c r="M553" s="65">
        <v>1283260.1676954706</v>
      </c>
      <c r="N553" s="114"/>
    </row>
    <row r="554" spans="1:4320" ht="24" customHeight="1" x14ac:dyDescent="0.2">
      <c r="A554" s="185"/>
      <c r="B554" s="167"/>
      <c r="C554" s="117"/>
      <c r="D554" s="91"/>
      <c r="E554" s="164"/>
      <c r="F554" s="422"/>
      <c r="G554" s="164"/>
      <c r="H554" s="170"/>
      <c r="I554" s="95"/>
      <c r="J554" s="179">
        <f>SUM(J549:J553)</f>
        <v>27300000</v>
      </c>
      <c r="K554" s="186">
        <f>SUM(K549:K553)</f>
        <v>6070000</v>
      </c>
      <c r="L554" s="179">
        <f>SUM(L549:L553)</f>
        <v>27300000</v>
      </c>
      <c r="M554" s="186">
        <f>SUM(M549:M553)</f>
        <v>3894694.6089557535</v>
      </c>
      <c r="N554" s="114"/>
    </row>
    <row r="555" spans="1:4320" ht="24" customHeight="1" thickBot="1" x14ac:dyDescent="0.25">
      <c r="A555" s="185"/>
      <c r="B555" s="167"/>
      <c r="C555" s="117"/>
      <c r="D555" s="91"/>
      <c r="E555" s="164"/>
      <c r="F555" s="422"/>
      <c r="G555" s="164"/>
      <c r="H555" s="170"/>
      <c r="I555" s="95"/>
      <c r="J555" s="95"/>
      <c r="K555" s="425"/>
      <c r="L555" s="425"/>
      <c r="M555" s="65"/>
      <c r="N555" s="114"/>
    </row>
    <row r="556" spans="1:4320" s="435" customFormat="1" ht="24" customHeight="1" x14ac:dyDescent="0.2">
      <c r="A556" s="426" t="s">
        <v>847</v>
      </c>
      <c r="B556" s="427"/>
      <c r="C556" s="428"/>
      <c r="D556" s="429"/>
      <c r="E556" s="430"/>
      <c r="F556" s="431"/>
      <c r="G556" s="430"/>
      <c r="H556" s="432"/>
      <c r="I556" s="433"/>
      <c r="J556" s="433"/>
      <c r="K556" s="434"/>
      <c r="L556" s="434"/>
      <c r="M556" s="65"/>
      <c r="N556" s="114"/>
      <c r="O556" s="58"/>
      <c r="P556" s="236"/>
      <c r="Q556" s="236"/>
      <c r="R556" s="236"/>
      <c r="S556" s="236"/>
      <c r="T556" s="236"/>
      <c r="U556" s="236"/>
      <c r="V556" s="236"/>
      <c r="W556" s="236"/>
      <c r="X556" s="236"/>
      <c r="Y556" s="236"/>
      <c r="Z556" s="236"/>
      <c r="AA556" s="236"/>
      <c r="AB556" s="236"/>
      <c r="AC556" s="236"/>
      <c r="AD556" s="236"/>
      <c r="AE556" s="236"/>
      <c r="AF556" s="236"/>
      <c r="AG556" s="236"/>
      <c r="AH556" s="236"/>
      <c r="AI556" s="236"/>
      <c r="AJ556" s="236"/>
      <c r="AK556" s="236"/>
      <c r="AL556" s="236"/>
      <c r="AM556" s="236"/>
      <c r="AN556" s="236"/>
      <c r="AO556" s="236"/>
      <c r="AP556" s="236"/>
      <c r="AQ556" s="236"/>
      <c r="AR556" s="236"/>
      <c r="AS556" s="236"/>
      <c r="AT556" s="236"/>
      <c r="AU556" s="236"/>
      <c r="AV556" s="236"/>
      <c r="AW556" s="236"/>
      <c r="AX556" s="236"/>
      <c r="AY556" s="236"/>
      <c r="AZ556" s="236"/>
      <c r="BA556" s="236"/>
      <c r="BB556" s="236"/>
      <c r="BC556" s="236"/>
      <c r="BD556" s="236"/>
      <c r="BE556" s="236"/>
      <c r="BF556" s="236"/>
      <c r="BG556" s="236"/>
      <c r="BH556" s="236"/>
      <c r="BI556" s="236"/>
      <c r="BJ556" s="236"/>
      <c r="BK556" s="236"/>
      <c r="BL556" s="236"/>
      <c r="BM556" s="236"/>
      <c r="BN556" s="236"/>
      <c r="BO556" s="236"/>
      <c r="BP556" s="236"/>
      <c r="BQ556" s="236"/>
      <c r="BR556" s="236"/>
      <c r="BS556" s="236"/>
      <c r="BT556" s="236"/>
      <c r="BU556" s="236"/>
      <c r="BV556" s="236"/>
      <c r="BW556" s="236"/>
      <c r="BX556" s="236"/>
      <c r="BY556" s="236"/>
      <c r="BZ556" s="236"/>
      <c r="CA556" s="236"/>
      <c r="CB556" s="236"/>
      <c r="CC556" s="236"/>
      <c r="CD556" s="236"/>
      <c r="CE556" s="236"/>
      <c r="CF556" s="236"/>
      <c r="CG556" s="236"/>
      <c r="CH556" s="236"/>
      <c r="CI556" s="236"/>
      <c r="CJ556" s="236"/>
      <c r="CK556" s="236"/>
      <c r="CL556" s="236"/>
      <c r="CM556" s="236"/>
      <c r="CN556" s="236"/>
      <c r="CO556" s="236"/>
      <c r="CP556" s="236"/>
      <c r="CQ556" s="236"/>
      <c r="CR556" s="236"/>
      <c r="CS556" s="236"/>
      <c r="CT556" s="236"/>
      <c r="CU556" s="236"/>
      <c r="CV556" s="236"/>
      <c r="CW556" s="236"/>
      <c r="CX556" s="236"/>
      <c r="CY556" s="236"/>
      <c r="CZ556" s="236"/>
      <c r="DA556" s="236"/>
      <c r="DB556" s="236"/>
      <c r="DC556" s="236"/>
      <c r="DD556" s="236"/>
      <c r="DE556" s="236"/>
      <c r="DF556" s="236"/>
      <c r="DG556" s="236"/>
      <c r="DH556" s="236"/>
      <c r="DI556" s="236"/>
      <c r="DJ556" s="236"/>
      <c r="DK556" s="236"/>
      <c r="DL556" s="236"/>
      <c r="DM556" s="236"/>
      <c r="DN556" s="236"/>
      <c r="DO556" s="236"/>
      <c r="DP556" s="236"/>
      <c r="DQ556" s="236"/>
      <c r="DR556" s="236"/>
      <c r="DS556" s="236"/>
      <c r="DT556" s="236"/>
      <c r="DU556" s="236"/>
      <c r="DV556" s="236"/>
      <c r="DW556" s="236"/>
      <c r="DX556" s="236"/>
      <c r="DY556" s="236"/>
      <c r="DZ556" s="236"/>
      <c r="EA556" s="236"/>
      <c r="EB556" s="236"/>
      <c r="EC556" s="236"/>
      <c r="ED556" s="236"/>
      <c r="EE556" s="236"/>
      <c r="EF556" s="236"/>
      <c r="EG556" s="236"/>
      <c r="EH556" s="236"/>
      <c r="EI556" s="236"/>
      <c r="EJ556" s="236"/>
      <c r="EK556" s="236"/>
      <c r="EL556" s="236"/>
      <c r="EM556" s="236"/>
      <c r="EN556" s="236"/>
      <c r="EO556" s="236"/>
      <c r="EP556" s="236"/>
      <c r="EQ556" s="236"/>
      <c r="ER556" s="236"/>
      <c r="ES556" s="236"/>
      <c r="ET556" s="236"/>
      <c r="EU556" s="236"/>
      <c r="EV556" s="236"/>
      <c r="EW556" s="236"/>
      <c r="EX556" s="236"/>
      <c r="EY556" s="236"/>
      <c r="EZ556" s="236"/>
      <c r="FA556" s="236"/>
      <c r="FB556" s="236"/>
      <c r="FC556" s="236"/>
      <c r="FD556" s="236"/>
      <c r="FE556" s="236"/>
      <c r="FF556" s="236"/>
      <c r="FG556" s="236"/>
      <c r="FH556" s="236"/>
      <c r="FI556" s="236"/>
      <c r="FJ556" s="236"/>
      <c r="FK556" s="236"/>
      <c r="FL556" s="236"/>
      <c r="FM556" s="236"/>
      <c r="FN556" s="236"/>
      <c r="FO556" s="236"/>
      <c r="FP556" s="236"/>
      <c r="FQ556" s="236"/>
      <c r="FR556" s="236"/>
      <c r="FS556" s="236"/>
      <c r="FT556" s="236"/>
      <c r="FU556" s="236"/>
      <c r="FV556" s="236"/>
      <c r="FW556" s="236"/>
      <c r="FX556" s="236"/>
      <c r="FY556" s="236"/>
      <c r="FZ556" s="236"/>
      <c r="GA556" s="236"/>
      <c r="GB556" s="236"/>
      <c r="GC556" s="236"/>
      <c r="GD556" s="236"/>
      <c r="GE556" s="236"/>
      <c r="GF556" s="236"/>
      <c r="GG556" s="236"/>
      <c r="GH556" s="236"/>
      <c r="GI556" s="236"/>
      <c r="GJ556" s="236"/>
      <c r="GK556" s="236"/>
      <c r="GL556" s="236"/>
      <c r="GM556" s="236"/>
      <c r="GN556" s="236"/>
      <c r="GO556" s="236"/>
      <c r="GP556" s="236"/>
      <c r="GQ556" s="236"/>
      <c r="GR556" s="236"/>
      <c r="GS556" s="236"/>
      <c r="GT556" s="236"/>
      <c r="GU556" s="236"/>
      <c r="GV556" s="236"/>
      <c r="GW556" s="236"/>
      <c r="GX556" s="236"/>
      <c r="GY556" s="236"/>
      <c r="GZ556" s="236"/>
      <c r="HA556" s="236"/>
      <c r="HB556" s="236"/>
      <c r="HC556" s="236"/>
      <c r="HD556" s="236"/>
      <c r="HE556" s="236"/>
      <c r="HF556" s="236"/>
      <c r="HG556" s="236"/>
      <c r="HH556" s="236"/>
      <c r="HI556" s="236"/>
      <c r="HJ556" s="236"/>
      <c r="HK556" s="236"/>
      <c r="HL556" s="236"/>
      <c r="HM556" s="236"/>
      <c r="HN556" s="236"/>
      <c r="HO556" s="236"/>
      <c r="HP556" s="236"/>
      <c r="HQ556" s="236"/>
      <c r="HR556" s="236"/>
      <c r="HS556" s="236"/>
      <c r="HT556" s="236"/>
      <c r="HU556" s="236"/>
      <c r="HV556" s="236"/>
      <c r="HW556" s="236"/>
      <c r="HX556" s="236"/>
      <c r="HY556" s="236"/>
      <c r="HZ556" s="236"/>
      <c r="IA556" s="236"/>
      <c r="IB556" s="236"/>
      <c r="IC556" s="236"/>
      <c r="ID556" s="236"/>
      <c r="IE556" s="236"/>
      <c r="IF556" s="236"/>
      <c r="IG556" s="236"/>
      <c r="IH556" s="236"/>
      <c r="II556" s="236"/>
      <c r="IJ556" s="236"/>
      <c r="IK556" s="236"/>
      <c r="IL556" s="236"/>
      <c r="IM556" s="236"/>
      <c r="IN556" s="236"/>
      <c r="IO556" s="236"/>
      <c r="IP556" s="236"/>
      <c r="IQ556" s="236"/>
      <c r="IR556" s="236"/>
      <c r="IS556" s="236"/>
      <c r="IT556" s="236"/>
      <c r="IU556" s="236"/>
      <c r="IV556" s="236"/>
      <c r="IW556" s="236"/>
      <c r="IX556" s="236"/>
      <c r="IY556" s="236"/>
      <c r="IZ556" s="236"/>
      <c r="JA556" s="236"/>
      <c r="JB556" s="236"/>
      <c r="JC556" s="236"/>
      <c r="JD556" s="236"/>
      <c r="JE556" s="236"/>
      <c r="JF556" s="236"/>
      <c r="JG556" s="236"/>
      <c r="JH556" s="236"/>
      <c r="JI556" s="236"/>
      <c r="JJ556" s="236"/>
      <c r="JK556" s="236"/>
      <c r="JL556" s="236"/>
      <c r="JM556" s="236"/>
      <c r="JN556" s="236"/>
      <c r="JO556" s="236"/>
      <c r="JP556" s="236"/>
      <c r="JQ556" s="236"/>
      <c r="JR556" s="236"/>
      <c r="JS556" s="236"/>
      <c r="JT556" s="236"/>
      <c r="JU556" s="236"/>
      <c r="JV556" s="236"/>
      <c r="JW556" s="236"/>
      <c r="JX556" s="236"/>
      <c r="JY556" s="236"/>
      <c r="JZ556" s="236"/>
      <c r="KA556" s="236"/>
      <c r="KB556" s="236"/>
      <c r="KC556" s="236"/>
      <c r="KD556" s="236"/>
      <c r="KE556" s="236"/>
      <c r="KF556" s="236"/>
      <c r="KG556" s="236"/>
      <c r="KH556" s="236"/>
      <c r="KI556" s="236"/>
      <c r="KJ556" s="236"/>
      <c r="KK556" s="236"/>
      <c r="KL556" s="236"/>
      <c r="KM556" s="236"/>
      <c r="KN556" s="236"/>
      <c r="KO556" s="236"/>
      <c r="KP556" s="236"/>
      <c r="KQ556" s="236"/>
      <c r="KR556" s="236"/>
      <c r="KS556" s="236"/>
      <c r="KT556" s="236"/>
      <c r="KU556" s="236"/>
      <c r="KV556" s="236"/>
      <c r="KW556" s="236"/>
      <c r="KX556" s="236"/>
      <c r="KY556" s="236"/>
      <c r="KZ556" s="236"/>
      <c r="LA556" s="236"/>
      <c r="LB556" s="236"/>
      <c r="LC556" s="236"/>
      <c r="LD556" s="236"/>
      <c r="LE556" s="236"/>
      <c r="LF556" s="236"/>
      <c r="LG556" s="236"/>
      <c r="LH556" s="236"/>
      <c r="LI556" s="236"/>
      <c r="LJ556" s="236"/>
      <c r="LK556" s="236"/>
      <c r="LL556" s="236"/>
      <c r="LM556" s="236"/>
      <c r="LN556" s="236"/>
      <c r="LO556" s="236"/>
      <c r="LP556" s="236"/>
      <c r="LQ556" s="236"/>
      <c r="LR556" s="236"/>
      <c r="LS556" s="236"/>
      <c r="LT556" s="236"/>
      <c r="LU556" s="236"/>
      <c r="LV556" s="236"/>
      <c r="LW556" s="236"/>
      <c r="LX556" s="236"/>
      <c r="LY556" s="236"/>
      <c r="LZ556" s="236"/>
      <c r="MA556" s="236"/>
      <c r="MB556" s="236"/>
      <c r="MC556" s="236"/>
      <c r="MD556" s="236"/>
      <c r="ME556" s="236"/>
      <c r="MF556" s="236"/>
      <c r="MG556" s="236"/>
      <c r="MH556" s="236"/>
      <c r="MI556" s="236"/>
      <c r="MJ556" s="236"/>
      <c r="MK556" s="236"/>
      <c r="ML556" s="236"/>
      <c r="MM556" s="236"/>
      <c r="MN556" s="236"/>
      <c r="MO556" s="236"/>
      <c r="MP556" s="236"/>
      <c r="MQ556" s="236"/>
      <c r="MR556" s="236"/>
      <c r="MS556" s="236"/>
      <c r="MT556" s="236"/>
      <c r="MU556" s="236"/>
      <c r="MV556" s="236"/>
      <c r="MW556" s="236"/>
      <c r="MX556" s="236"/>
      <c r="MY556" s="236"/>
      <c r="MZ556" s="236"/>
      <c r="NA556" s="236"/>
      <c r="NB556" s="236"/>
      <c r="NC556" s="236"/>
      <c r="ND556" s="236"/>
      <c r="NE556" s="236"/>
      <c r="NF556" s="236"/>
      <c r="NG556" s="236"/>
      <c r="NH556" s="236"/>
      <c r="NI556" s="236"/>
      <c r="NJ556" s="236"/>
      <c r="NK556" s="236"/>
      <c r="NL556" s="236"/>
      <c r="NM556" s="236"/>
      <c r="NN556" s="236"/>
      <c r="NO556" s="236"/>
      <c r="NP556" s="236"/>
      <c r="NQ556" s="236"/>
      <c r="NR556" s="236"/>
      <c r="NS556" s="236"/>
      <c r="NT556" s="236"/>
      <c r="NU556" s="236"/>
      <c r="NV556" s="236"/>
      <c r="NW556" s="236"/>
      <c r="NX556" s="236"/>
      <c r="NY556" s="236"/>
      <c r="NZ556" s="236"/>
      <c r="OA556" s="236"/>
      <c r="OB556" s="236"/>
      <c r="OC556" s="236"/>
      <c r="OD556" s="236"/>
      <c r="OE556" s="236"/>
      <c r="OF556" s="236"/>
      <c r="OG556" s="236"/>
      <c r="OH556" s="236"/>
      <c r="OI556" s="236"/>
      <c r="OJ556" s="236"/>
      <c r="OK556" s="236"/>
      <c r="OL556" s="236"/>
      <c r="OM556" s="236"/>
      <c r="ON556" s="236"/>
      <c r="OO556" s="236"/>
      <c r="OP556" s="236"/>
      <c r="OQ556" s="236"/>
      <c r="OR556" s="236"/>
      <c r="OS556" s="236"/>
      <c r="OT556" s="236"/>
      <c r="OU556" s="236"/>
      <c r="OV556" s="236"/>
      <c r="OW556" s="236"/>
      <c r="OX556" s="236"/>
      <c r="OY556" s="236"/>
      <c r="OZ556" s="236"/>
      <c r="PA556" s="236"/>
      <c r="PB556" s="236"/>
      <c r="PC556" s="236"/>
      <c r="PD556" s="236"/>
      <c r="PE556" s="236"/>
      <c r="PF556" s="236"/>
      <c r="PG556" s="236"/>
      <c r="PH556" s="236"/>
      <c r="PI556" s="236"/>
      <c r="PJ556" s="236"/>
      <c r="PK556" s="236"/>
      <c r="PL556" s="236"/>
      <c r="PM556" s="236"/>
      <c r="PN556" s="236"/>
      <c r="PO556" s="236"/>
      <c r="PP556" s="236"/>
      <c r="PQ556" s="236"/>
      <c r="PR556" s="236"/>
      <c r="PS556" s="236"/>
      <c r="PT556" s="236"/>
      <c r="PU556" s="236"/>
      <c r="PV556" s="236"/>
      <c r="PW556" s="236"/>
      <c r="PX556" s="236"/>
      <c r="PY556" s="236"/>
      <c r="PZ556" s="236"/>
      <c r="QA556" s="236"/>
      <c r="QB556" s="236"/>
      <c r="QC556" s="236"/>
      <c r="QD556" s="236"/>
      <c r="QE556" s="236"/>
      <c r="QF556" s="236"/>
      <c r="QG556" s="236"/>
      <c r="QH556" s="236"/>
      <c r="QI556" s="236"/>
      <c r="QJ556" s="236"/>
      <c r="QK556" s="236"/>
      <c r="QL556" s="236"/>
      <c r="QM556" s="236"/>
      <c r="QN556" s="236"/>
      <c r="QO556" s="236"/>
      <c r="QP556" s="236"/>
      <c r="QQ556" s="236"/>
      <c r="QR556" s="236"/>
      <c r="QS556" s="236"/>
      <c r="QT556" s="236"/>
      <c r="QU556" s="236"/>
      <c r="QV556" s="236"/>
      <c r="QW556" s="236"/>
      <c r="QX556" s="236"/>
      <c r="QY556" s="236"/>
      <c r="QZ556" s="236"/>
      <c r="RA556" s="236"/>
      <c r="RB556" s="236"/>
      <c r="RC556" s="236"/>
      <c r="RD556" s="236"/>
      <c r="RE556" s="236"/>
      <c r="RF556" s="236"/>
      <c r="RG556" s="236"/>
      <c r="RH556" s="236"/>
      <c r="RI556" s="236"/>
      <c r="RJ556" s="236"/>
      <c r="RK556" s="236"/>
      <c r="RL556" s="236"/>
      <c r="RM556" s="236"/>
      <c r="RN556" s="236"/>
      <c r="RO556" s="236"/>
      <c r="RP556" s="236"/>
      <c r="RQ556" s="236"/>
      <c r="RR556" s="236"/>
      <c r="RS556" s="236"/>
      <c r="RT556" s="236"/>
      <c r="RU556" s="236"/>
      <c r="RV556" s="236"/>
      <c r="RW556" s="236"/>
      <c r="RX556" s="236"/>
      <c r="RY556" s="236"/>
      <c r="RZ556" s="236"/>
      <c r="SA556" s="236"/>
      <c r="SB556" s="236"/>
      <c r="SC556" s="236"/>
      <c r="SD556" s="236"/>
      <c r="SE556" s="236"/>
      <c r="SF556" s="236"/>
      <c r="SG556" s="236"/>
      <c r="SH556" s="236"/>
      <c r="SI556" s="236"/>
      <c r="SJ556" s="236"/>
      <c r="SK556" s="236"/>
      <c r="SL556" s="236"/>
      <c r="SM556" s="236"/>
      <c r="SN556" s="236"/>
      <c r="SO556" s="236"/>
      <c r="SP556" s="236"/>
      <c r="SQ556" s="236"/>
      <c r="SR556" s="236"/>
      <c r="SS556" s="236"/>
      <c r="ST556" s="236"/>
      <c r="SU556" s="236"/>
      <c r="SV556" s="236"/>
      <c r="SW556" s="236"/>
      <c r="SX556" s="236"/>
      <c r="SY556" s="236"/>
      <c r="SZ556" s="236"/>
      <c r="TA556" s="236"/>
      <c r="TB556" s="236"/>
      <c r="TC556" s="236"/>
      <c r="TD556" s="236"/>
      <c r="TE556" s="236"/>
      <c r="TF556" s="236"/>
      <c r="TG556" s="236"/>
      <c r="TH556" s="236"/>
      <c r="TI556" s="236"/>
      <c r="TJ556" s="236"/>
      <c r="TK556" s="236"/>
      <c r="TL556" s="236"/>
      <c r="TM556" s="236"/>
      <c r="TN556" s="236"/>
      <c r="TO556" s="236"/>
      <c r="TP556" s="236"/>
      <c r="TQ556" s="236"/>
      <c r="TR556" s="236"/>
      <c r="TS556" s="236"/>
      <c r="TT556" s="236"/>
      <c r="TU556" s="236"/>
      <c r="TV556" s="236"/>
      <c r="TW556" s="236"/>
      <c r="TX556" s="236"/>
      <c r="TY556" s="236"/>
      <c r="TZ556" s="236"/>
      <c r="UA556" s="236"/>
      <c r="UB556" s="236"/>
      <c r="UC556" s="236"/>
      <c r="UD556" s="236"/>
      <c r="UE556" s="236"/>
      <c r="UF556" s="236"/>
      <c r="UG556" s="236"/>
      <c r="UH556" s="236"/>
      <c r="UI556" s="236"/>
      <c r="UJ556" s="236"/>
      <c r="UK556" s="236"/>
      <c r="UL556" s="236"/>
      <c r="UM556" s="236"/>
      <c r="UN556" s="236"/>
      <c r="UO556" s="236"/>
      <c r="UP556" s="236"/>
      <c r="UQ556" s="236"/>
      <c r="UR556" s="236"/>
      <c r="US556" s="236"/>
      <c r="UT556" s="236"/>
      <c r="UU556" s="236"/>
      <c r="UV556" s="236"/>
      <c r="UW556" s="236"/>
      <c r="UX556" s="236"/>
      <c r="UY556" s="236"/>
      <c r="UZ556" s="236"/>
      <c r="VA556" s="236"/>
      <c r="VB556" s="236"/>
      <c r="VC556" s="236"/>
      <c r="VD556" s="236"/>
      <c r="VE556" s="236"/>
      <c r="VF556" s="236"/>
      <c r="VG556" s="236"/>
      <c r="VH556" s="236"/>
      <c r="VI556" s="236"/>
      <c r="VJ556" s="236"/>
      <c r="VK556" s="236"/>
      <c r="VL556" s="236"/>
      <c r="VM556" s="236"/>
      <c r="VN556" s="236"/>
      <c r="VO556" s="236"/>
      <c r="VP556" s="236"/>
      <c r="VQ556" s="236"/>
      <c r="VR556" s="236"/>
      <c r="VS556" s="236"/>
      <c r="VT556" s="236"/>
      <c r="VU556" s="236"/>
      <c r="VV556" s="236"/>
      <c r="VW556" s="236"/>
      <c r="VX556" s="236"/>
      <c r="VY556" s="236"/>
      <c r="VZ556" s="236"/>
      <c r="WA556" s="236"/>
      <c r="WB556" s="236"/>
      <c r="WC556" s="236"/>
      <c r="WD556" s="236"/>
      <c r="WE556" s="236"/>
      <c r="WF556" s="236"/>
      <c r="WG556" s="236"/>
      <c r="WH556" s="236"/>
      <c r="WI556" s="236"/>
      <c r="WJ556" s="236"/>
      <c r="WK556" s="236"/>
      <c r="WL556" s="236"/>
      <c r="WM556" s="236"/>
      <c r="WN556" s="236"/>
      <c r="WO556" s="236"/>
      <c r="WP556" s="236"/>
      <c r="WQ556" s="236"/>
      <c r="WR556" s="236"/>
      <c r="WS556" s="236"/>
      <c r="WT556" s="236"/>
      <c r="WU556" s="236"/>
      <c r="WV556" s="236"/>
      <c r="WW556" s="236"/>
      <c r="WX556" s="236"/>
      <c r="WY556" s="236"/>
      <c r="WZ556" s="236"/>
      <c r="XA556" s="236"/>
      <c r="XB556" s="236"/>
      <c r="XC556" s="236"/>
      <c r="XD556" s="236"/>
      <c r="XE556" s="236"/>
      <c r="XF556" s="236"/>
      <c r="XG556" s="236"/>
      <c r="XH556" s="236"/>
      <c r="XI556" s="236"/>
      <c r="XJ556" s="236"/>
      <c r="XK556" s="236"/>
      <c r="XL556" s="236"/>
      <c r="XM556" s="236"/>
      <c r="XN556" s="236"/>
      <c r="XO556" s="236"/>
      <c r="XP556" s="236"/>
      <c r="XQ556" s="236"/>
      <c r="XR556" s="236"/>
      <c r="XS556" s="236"/>
      <c r="XT556" s="236"/>
      <c r="XU556" s="236"/>
      <c r="XV556" s="236"/>
      <c r="XW556" s="236"/>
      <c r="XX556" s="236"/>
      <c r="XY556" s="236"/>
      <c r="XZ556" s="236"/>
      <c r="YA556" s="236"/>
      <c r="YB556" s="236"/>
      <c r="YC556" s="236"/>
      <c r="YD556" s="236"/>
      <c r="YE556" s="236"/>
      <c r="YF556" s="236"/>
      <c r="YG556" s="236"/>
      <c r="YH556" s="236"/>
      <c r="YI556" s="236"/>
      <c r="YJ556" s="236"/>
      <c r="YK556" s="236"/>
      <c r="YL556" s="236"/>
      <c r="YM556" s="236"/>
      <c r="YN556" s="236"/>
      <c r="YO556" s="236"/>
      <c r="YP556" s="236"/>
      <c r="YQ556" s="236"/>
      <c r="YR556" s="236"/>
      <c r="YS556" s="236"/>
      <c r="YT556" s="236"/>
      <c r="YU556" s="236"/>
      <c r="YV556" s="236"/>
      <c r="YW556" s="236"/>
      <c r="YX556" s="236"/>
      <c r="YY556" s="236"/>
      <c r="YZ556" s="236"/>
      <c r="ZA556" s="236"/>
      <c r="ZB556" s="236"/>
      <c r="ZC556" s="236"/>
      <c r="ZD556" s="236"/>
      <c r="ZE556" s="236"/>
      <c r="ZF556" s="236"/>
      <c r="ZG556" s="236"/>
      <c r="ZH556" s="236"/>
      <c r="ZI556" s="236"/>
      <c r="ZJ556" s="236"/>
      <c r="ZK556" s="236"/>
      <c r="ZL556" s="236"/>
      <c r="ZM556" s="236"/>
      <c r="ZN556" s="236"/>
      <c r="ZO556" s="236"/>
      <c r="ZP556" s="236"/>
      <c r="ZQ556" s="236"/>
      <c r="ZR556" s="236"/>
      <c r="ZS556" s="236"/>
      <c r="ZT556" s="236"/>
      <c r="ZU556" s="236"/>
      <c r="ZV556" s="236"/>
      <c r="ZW556" s="236"/>
      <c r="ZX556" s="236"/>
      <c r="ZY556" s="236"/>
      <c r="ZZ556" s="236"/>
      <c r="AAA556" s="236"/>
      <c r="AAB556" s="236"/>
      <c r="AAC556" s="236"/>
      <c r="AAD556" s="236"/>
      <c r="AAE556" s="236"/>
      <c r="AAF556" s="236"/>
      <c r="AAG556" s="236"/>
      <c r="AAH556" s="236"/>
      <c r="AAI556" s="236"/>
      <c r="AAJ556" s="236"/>
      <c r="AAK556" s="236"/>
      <c r="AAL556" s="236"/>
      <c r="AAM556" s="236"/>
      <c r="AAN556" s="236"/>
      <c r="AAO556" s="236"/>
      <c r="AAP556" s="236"/>
      <c r="AAQ556" s="236"/>
      <c r="AAR556" s="236"/>
      <c r="AAS556" s="236"/>
      <c r="AAT556" s="236"/>
      <c r="AAU556" s="236"/>
      <c r="AAV556" s="236"/>
      <c r="AAW556" s="236"/>
      <c r="AAX556" s="236"/>
      <c r="AAY556" s="236"/>
      <c r="AAZ556" s="236"/>
      <c r="ABA556" s="236"/>
      <c r="ABB556" s="236"/>
      <c r="ABC556" s="236"/>
      <c r="ABD556" s="236"/>
      <c r="ABE556" s="236"/>
      <c r="ABF556" s="236"/>
      <c r="ABG556" s="236"/>
      <c r="ABH556" s="236"/>
      <c r="ABI556" s="236"/>
      <c r="ABJ556" s="236"/>
      <c r="ABK556" s="236"/>
      <c r="ABL556" s="236"/>
      <c r="ABM556" s="236"/>
      <c r="ABN556" s="236"/>
      <c r="ABO556" s="236"/>
      <c r="ABP556" s="236"/>
      <c r="ABQ556" s="236"/>
      <c r="ABR556" s="236"/>
      <c r="ABS556" s="236"/>
      <c r="ABT556" s="236"/>
      <c r="ABU556" s="236"/>
      <c r="ABV556" s="236"/>
      <c r="ABW556" s="236"/>
      <c r="ABX556" s="236"/>
      <c r="ABY556" s="236"/>
      <c r="ABZ556" s="236"/>
      <c r="ACA556" s="236"/>
      <c r="ACB556" s="236"/>
      <c r="ACC556" s="236"/>
      <c r="ACD556" s="236"/>
      <c r="ACE556" s="236"/>
      <c r="ACF556" s="236"/>
      <c r="ACG556" s="236"/>
      <c r="ACH556" s="236"/>
      <c r="ACI556" s="236"/>
      <c r="ACJ556" s="236"/>
      <c r="ACK556" s="236"/>
      <c r="ACL556" s="236"/>
      <c r="ACM556" s="236"/>
      <c r="ACN556" s="236"/>
      <c r="ACO556" s="236"/>
      <c r="ACP556" s="236"/>
      <c r="ACQ556" s="236"/>
      <c r="ACR556" s="236"/>
      <c r="ACS556" s="236"/>
      <c r="ACT556" s="236"/>
      <c r="ACU556" s="236"/>
      <c r="ACV556" s="236"/>
      <c r="ACW556" s="236"/>
      <c r="ACX556" s="236"/>
      <c r="ACY556" s="236"/>
      <c r="ACZ556" s="236"/>
      <c r="ADA556" s="236"/>
      <c r="ADB556" s="236"/>
      <c r="ADC556" s="236"/>
      <c r="ADD556" s="236"/>
      <c r="ADE556" s="236"/>
      <c r="ADF556" s="236"/>
      <c r="ADG556" s="236"/>
      <c r="ADH556" s="236"/>
      <c r="ADI556" s="236"/>
      <c r="ADJ556" s="236"/>
      <c r="ADK556" s="236"/>
      <c r="ADL556" s="236"/>
      <c r="ADM556" s="236"/>
      <c r="ADN556" s="236"/>
      <c r="ADO556" s="236"/>
      <c r="ADP556" s="236"/>
      <c r="ADQ556" s="236"/>
      <c r="ADR556" s="236"/>
      <c r="ADS556" s="236"/>
      <c r="ADT556" s="236"/>
      <c r="ADU556" s="236"/>
      <c r="ADV556" s="236"/>
      <c r="ADW556" s="236"/>
      <c r="ADX556" s="236"/>
      <c r="ADY556" s="236"/>
      <c r="ADZ556" s="236"/>
      <c r="AEA556" s="236"/>
      <c r="AEB556" s="236"/>
      <c r="AEC556" s="236"/>
      <c r="AED556" s="236"/>
      <c r="AEE556" s="236"/>
      <c r="AEF556" s="236"/>
      <c r="AEG556" s="236"/>
      <c r="AEH556" s="236"/>
      <c r="AEI556" s="236"/>
      <c r="AEJ556" s="236"/>
      <c r="AEK556" s="236"/>
      <c r="AEL556" s="236"/>
      <c r="AEM556" s="236"/>
      <c r="AEN556" s="236"/>
      <c r="AEO556" s="236"/>
      <c r="AEP556" s="236"/>
      <c r="AEQ556" s="236"/>
      <c r="AER556" s="236"/>
      <c r="AES556" s="236"/>
      <c r="AET556" s="236"/>
      <c r="AEU556" s="236"/>
      <c r="AEV556" s="236"/>
      <c r="AEW556" s="236"/>
      <c r="AEX556" s="236"/>
      <c r="AEY556" s="236"/>
      <c r="AEZ556" s="236"/>
      <c r="AFA556" s="236"/>
      <c r="AFB556" s="236"/>
      <c r="AFC556" s="236"/>
      <c r="AFD556" s="236"/>
      <c r="AFE556" s="236"/>
      <c r="AFF556" s="236"/>
      <c r="AFG556" s="236"/>
      <c r="AFH556" s="236"/>
      <c r="AFI556" s="236"/>
      <c r="AFJ556" s="236"/>
      <c r="AFK556" s="236"/>
      <c r="AFL556" s="236"/>
      <c r="AFM556" s="236"/>
      <c r="AFN556" s="236"/>
      <c r="AFO556" s="236"/>
      <c r="AFP556" s="236"/>
      <c r="AFQ556" s="236"/>
      <c r="AFR556" s="236"/>
      <c r="AFS556" s="236"/>
      <c r="AFT556" s="236"/>
      <c r="AFU556" s="236"/>
      <c r="AFV556" s="236"/>
      <c r="AFW556" s="236"/>
      <c r="AFX556" s="236"/>
      <c r="AFY556" s="236"/>
      <c r="AFZ556" s="236"/>
      <c r="AGA556" s="236"/>
      <c r="AGB556" s="236"/>
      <c r="AGC556" s="236"/>
      <c r="AGD556" s="236"/>
      <c r="AGE556" s="236"/>
      <c r="AGF556" s="236"/>
      <c r="AGG556" s="236"/>
      <c r="AGH556" s="236"/>
      <c r="AGI556" s="236"/>
      <c r="AGJ556" s="236"/>
      <c r="AGK556" s="236"/>
      <c r="AGL556" s="236"/>
      <c r="AGM556" s="236"/>
      <c r="AGN556" s="236"/>
      <c r="AGO556" s="236"/>
      <c r="AGP556" s="236"/>
      <c r="AGQ556" s="236"/>
      <c r="AGR556" s="236"/>
      <c r="AGS556" s="236"/>
      <c r="AGT556" s="236"/>
      <c r="AGU556" s="236"/>
      <c r="AGV556" s="236"/>
      <c r="AGW556" s="236"/>
      <c r="AGX556" s="236"/>
      <c r="AGY556" s="236"/>
      <c r="AGZ556" s="236"/>
      <c r="AHA556" s="236"/>
      <c r="AHB556" s="236"/>
      <c r="AHC556" s="236"/>
      <c r="AHD556" s="236"/>
      <c r="AHE556" s="236"/>
      <c r="AHF556" s="236"/>
      <c r="AHG556" s="236"/>
      <c r="AHH556" s="236"/>
      <c r="AHI556" s="236"/>
      <c r="AHJ556" s="236"/>
      <c r="AHK556" s="236"/>
      <c r="AHL556" s="236"/>
      <c r="AHM556" s="236"/>
      <c r="AHN556" s="236"/>
      <c r="AHO556" s="236"/>
      <c r="AHP556" s="236"/>
      <c r="AHQ556" s="236"/>
      <c r="AHR556" s="236"/>
      <c r="AHS556" s="236"/>
      <c r="AHT556" s="236"/>
      <c r="AHU556" s="236"/>
      <c r="AHV556" s="236"/>
      <c r="AHW556" s="236"/>
      <c r="AHX556" s="236"/>
      <c r="AHY556" s="236"/>
      <c r="AHZ556" s="236"/>
      <c r="AIA556" s="236"/>
      <c r="AIB556" s="236"/>
      <c r="AIC556" s="236"/>
      <c r="AID556" s="236"/>
      <c r="AIE556" s="236"/>
      <c r="AIF556" s="236"/>
      <c r="AIG556" s="236"/>
      <c r="AIH556" s="236"/>
      <c r="AII556" s="236"/>
      <c r="AIJ556" s="236"/>
      <c r="AIK556" s="236"/>
      <c r="AIL556" s="236"/>
      <c r="AIM556" s="236"/>
      <c r="AIN556" s="236"/>
      <c r="AIO556" s="236"/>
      <c r="AIP556" s="236"/>
      <c r="AIQ556" s="236"/>
      <c r="AIR556" s="236"/>
      <c r="AIS556" s="236"/>
      <c r="AIT556" s="236"/>
      <c r="AIU556" s="236"/>
      <c r="AIV556" s="236"/>
      <c r="AIW556" s="236"/>
      <c r="AIX556" s="236"/>
      <c r="AIY556" s="236"/>
      <c r="AIZ556" s="236"/>
      <c r="AJA556" s="236"/>
      <c r="AJB556" s="236"/>
      <c r="AJC556" s="236"/>
      <c r="AJD556" s="236"/>
      <c r="AJE556" s="236"/>
      <c r="AJF556" s="236"/>
      <c r="AJG556" s="236"/>
      <c r="AJH556" s="236"/>
      <c r="AJI556" s="236"/>
      <c r="AJJ556" s="236"/>
      <c r="AJK556" s="236"/>
      <c r="AJL556" s="236"/>
      <c r="AJM556" s="236"/>
      <c r="AJN556" s="236"/>
      <c r="AJO556" s="236"/>
      <c r="AJP556" s="236"/>
      <c r="AJQ556" s="236"/>
      <c r="AJR556" s="236"/>
      <c r="AJS556" s="236"/>
      <c r="AJT556" s="236"/>
      <c r="AJU556" s="236"/>
      <c r="AJV556" s="236"/>
      <c r="AJW556" s="236"/>
      <c r="AJX556" s="236"/>
      <c r="AJY556" s="236"/>
      <c r="AJZ556" s="236"/>
      <c r="AKA556" s="236"/>
      <c r="AKB556" s="236"/>
      <c r="AKC556" s="236"/>
      <c r="AKD556" s="236"/>
      <c r="AKE556" s="236"/>
      <c r="AKF556" s="236"/>
      <c r="AKG556" s="236"/>
      <c r="AKH556" s="236"/>
      <c r="AKI556" s="236"/>
      <c r="AKJ556" s="236"/>
      <c r="AKK556" s="236"/>
      <c r="AKL556" s="236"/>
      <c r="AKM556" s="236"/>
      <c r="AKN556" s="236"/>
      <c r="AKO556" s="236"/>
      <c r="AKP556" s="236"/>
      <c r="AKQ556" s="236"/>
      <c r="AKR556" s="236"/>
      <c r="AKS556" s="236"/>
      <c r="AKT556" s="236"/>
      <c r="AKU556" s="236"/>
      <c r="AKV556" s="236"/>
      <c r="AKW556" s="236"/>
      <c r="AKX556" s="236"/>
      <c r="AKY556" s="236"/>
      <c r="AKZ556" s="236"/>
      <c r="ALA556" s="236"/>
      <c r="ALB556" s="236"/>
      <c r="ALC556" s="236"/>
      <c r="ALD556" s="236"/>
      <c r="ALE556" s="236"/>
      <c r="ALF556" s="236"/>
      <c r="ALG556" s="236"/>
      <c r="ALH556" s="236"/>
      <c r="ALI556" s="236"/>
      <c r="ALJ556" s="236"/>
      <c r="ALK556" s="236"/>
      <c r="ALL556" s="236"/>
      <c r="ALM556" s="236"/>
      <c r="ALN556" s="236"/>
      <c r="ALO556" s="236"/>
      <c r="ALP556" s="236"/>
      <c r="ALQ556" s="236"/>
      <c r="ALR556" s="236"/>
      <c r="ALS556" s="236"/>
      <c r="ALT556" s="236"/>
      <c r="ALU556" s="236"/>
      <c r="ALV556" s="236"/>
      <c r="ALW556" s="236"/>
      <c r="ALX556" s="236"/>
      <c r="ALY556" s="236"/>
      <c r="ALZ556" s="236"/>
      <c r="AMA556" s="236"/>
      <c r="AMB556" s="236"/>
      <c r="AMC556" s="236"/>
      <c r="AMD556" s="236"/>
      <c r="AME556" s="236"/>
      <c r="AMF556" s="236"/>
      <c r="AMG556" s="236"/>
      <c r="AMH556" s="236"/>
      <c r="AMI556" s="236"/>
      <c r="AMJ556" s="236"/>
      <c r="AMK556" s="236"/>
      <c r="AML556" s="236"/>
      <c r="AMM556" s="236"/>
      <c r="AMN556" s="236"/>
      <c r="AMO556" s="236"/>
      <c r="AMP556" s="236"/>
      <c r="AMQ556" s="236"/>
      <c r="AMR556" s="236"/>
      <c r="AMS556" s="236"/>
      <c r="AMT556" s="236"/>
      <c r="AMU556" s="236"/>
      <c r="AMV556" s="236"/>
      <c r="AMW556" s="236"/>
      <c r="AMX556" s="236"/>
      <c r="AMY556" s="236"/>
      <c r="AMZ556" s="236"/>
      <c r="ANA556" s="236"/>
      <c r="ANB556" s="236"/>
      <c r="ANC556" s="236"/>
      <c r="AND556" s="236"/>
      <c r="ANE556" s="236"/>
      <c r="ANF556" s="236"/>
      <c r="ANG556" s="236"/>
      <c r="ANH556" s="236"/>
      <c r="ANI556" s="236"/>
      <c r="ANJ556" s="236"/>
      <c r="ANK556" s="236"/>
      <c r="ANL556" s="236"/>
      <c r="ANM556" s="236"/>
      <c r="ANN556" s="236"/>
      <c r="ANO556" s="236"/>
      <c r="ANP556" s="236"/>
      <c r="ANQ556" s="236"/>
      <c r="ANR556" s="236"/>
      <c r="ANS556" s="236"/>
      <c r="ANT556" s="236"/>
      <c r="ANU556" s="236"/>
      <c r="ANV556" s="236"/>
      <c r="ANW556" s="236"/>
      <c r="ANX556" s="236"/>
      <c r="ANY556" s="236"/>
      <c r="ANZ556" s="236"/>
      <c r="AOA556" s="236"/>
      <c r="AOB556" s="236"/>
      <c r="AOC556" s="236"/>
      <c r="AOD556" s="236"/>
      <c r="AOE556" s="236"/>
      <c r="AOF556" s="236"/>
      <c r="AOG556" s="236"/>
      <c r="AOH556" s="236"/>
      <c r="AOI556" s="236"/>
      <c r="AOJ556" s="236"/>
      <c r="AOK556" s="236"/>
      <c r="AOL556" s="236"/>
      <c r="AOM556" s="236"/>
      <c r="AON556" s="236"/>
      <c r="AOO556" s="236"/>
      <c r="AOP556" s="236"/>
      <c r="AOQ556" s="236"/>
      <c r="AOR556" s="236"/>
      <c r="AOS556" s="236"/>
      <c r="AOT556" s="236"/>
      <c r="AOU556" s="236"/>
      <c r="AOV556" s="236"/>
      <c r="AOW556" s="236"/>
      <c r="AOX556" s="236"/>
      <c r="AOY556" s="236"/>
      <c r="AOZ556" s="236"/>
      <c r="APA556" s="236"/>
      <c r="APB556" s="236"/>
      <c r="APC556" s="236"/>
      <c r="APD556" s="236"/>
      <c r="APE556" s="236"/>
      <c r="APF556" s="236"/>
      <c r="APG556" s="236"/>
      <c r="APH556" s="236"/>
      <c r="API556" s="236"/>
      <c r="APJ556" s="236"/>
      <c r="APK556" s="236"/>
      <c r="APL556" s="236"/>
      <c r="APM556" s="236"/>
      <c r="APN556" s="236"/>
      <c r="APO556" s="236"/>
      <c r="APP556" s="236"/>
      <c r="APQ556" s="236"/>
      <c r="APR556" s="236"/>
      <c r="APS556" s="236"/>
      <c r="APT556" s="236"/>
      <c r="APU556" s="236"/>
      <c r="APV556" s="236"/>
      <c r="APW556" s="236"/>
      <c r="APX556" s="236"/>
      <c r="APY556" s="236"/>
      <c r="APZ556" s="236"/>
      <c r="AQA556" s="236"/>
      <c r="AQB556" s="236"/>
      <c r="AQC556" s="236"/>
      <c r="AQD556" s="236"/>
      <c r="AQE556" s="236"/>
      <c r="AQF556" s="236"/>
      <c r="AQG556" s="236"/>
      <c r="AQH556" s="236"/>
      <c r="AQI556" s="236"/>
      <c r="AQJ556" s="236"/>
      <c r="AQK556" s="236"/>
      <c r="AQL556" s="236"/>
      <c r="AQM556" s="236"/>
      <c r="AQN556" s="236"/>
      <c r="AQO556" s="236"/>
      <c r="AQP556" s="236"/>
      <c r="AQQ556" s="236"/>
      <c r="AQR556" s="236"/>
      <c r="AQS556" s="236"/>
      <c r="AQT556" s="236"/>
      <c r="AQU556" s="236"/>
      <c r="AQV556" s="236"/>
      <c r="AQW556" s="236"/>
      <c r="AQX556" s="236"/>
      <c r="AQY556" s="236"/>
      <c r="AQZ556" s="236"/>
      <c r="ARA556" s="236"/>
      <c r="ARB556" s="236"/>
      <c r="ARC556" s="236"/>
      <c r="ARD556" s="236"/>
      <c r="ARE556" s="236"/>
      <c r="ARF556" s="236"/>
      <c r="ARG556" s="236"/>
      <c r="ARH556" s="236"/>
      <c r="ARI556" s="236"/>
      <c r="ARJ556" s="236"/>
      <c r="ARK556" s="236"/>
      <c r="ARL556" s="236"/>
      <c r="ARM556" s="236"/>
      <c r="ARN556" s="236"/>
      <c r="ARO556" s="236"/>
      <c r="ARP556" s="236"/>
      <c r="ARQ556" s="236"/>
      <c r="ARR556" s="236"/>
      <c r="ARS556" s="236"/>
      <c r="ART556" s="236"/>
      <c r="ARU556" s="236"/>
      <c r="ARV556" s="236"/>
      <c r="ARW556" s="236"/>
      <c r="ARX556" s="236"/>
      <c r="ARY556" s="236"/>
      <c r="ARZ556" s="236"/>
      <c r="ASA556" s="236"/>
      <c r="ASB556" s="236"/>
      <c r="ASC556" s="236"/>
      <c r="ASD556" s="236"/>
      <c r="ASE556" s="236"/>
      <c r="ASF556" s="236"/>
      <c r="ASG556" s="236"/>
      <c r="ASH556" s="236"/>
      <c r="ASI556" s="236"/>
      <c r="ASJ556" s="236"/>
      <c r="ASK556" s="236"/>
      <c r="ASL556" s="236"/>
      <c r="ASM556" s="236"/>
      <c r="ASN556" s="236"/>
      <c r="ASO556" s="236"/>
      <c r="ASP556" s="236"/>
      <c r="ASQ556" s="236"/>
      <c r="ASR556" s="236"/>
      <c r="ASS556" s="236"/>
      <c r="AST556" s="236"/>
      <c r="ASU556" s="236"/>
      <c r="ASV556" s="236"/>
      <c r="ASW556" s="236"/>
      <c r="ASX556" s="236"/>
      <c r="ASY556" s="236"/>
      <c r="ASZ556" s="236"/>
      <c r="ATA556" s="236"/>
      <c r="ATB556" s="236"/>
      <c r="ATC556" s="236"/>
      <c r="ATD556" s="236"/>
      <c r="ATE556" s="236"/>
      <c r="ATF556" s="236"/>
      <c r="ATG556" s="236"/>
      <c r="ATH556" s="236"/>
      <c r="ATI556" s="236"/>
      <c r="ATJ556" s="236"/>
      <c r="ATK556" s="236"/>
      <c r="ATL556" s="236"/>
      <c r="ATM556" s="236"/>
      <c r="ATN556" s="236"/>
      <c r="ATO556" s="236"/>
      <c r="ATP556" s="236"/>
      <c r="ATQ556" s="236"/>
      <c r="ATR556" s="236"/>
      <c r="ATS556" s="236"/>
      <c r="ATT556" s="236"/>
      <c r="ATU556" s="236"/>
      <c r="ATV556" s="236"/>
      <c r="ATW556" s="236"/>
      <c r="ATX556" s="236"/>
      <c r="ATY556" s="236"/>
      <c r="ATZ556" s="236"/>
      <c r="AUA556" s="236"/>
      <c r="AUB556" s="236"/>
      <c r="AUC556" s="236"/>
      <c r="AUD556" s="236"/>
      <c r="AUE556" s="236"/>
      <c r="AUF556" s="236"/>
      <c r="AUG556" s="236"/>
      <c r="AUH556" s="236"/>
      <c r="AUI556" s="236"/>
      <c r="AUJ556" s="236"/>
      <c r="AUK556" s="236"/>
      <c r="AUL556" s="236"/>
      <c r="AUM556" s="236"/>
      <c r="AUN556" s="236"/>
      <c r="AUO556" s="236"/>
      <c r="AUP556" s="236"/>
      <c r="AUQ556" s="236"/>
      <c r="AUR556" s="236"/>
      <c r="AUS556" s="236"/>
      <c r="AUT556" s="236"/>
      <c r="AUU556" s="236"/>
      <c r="AUV556" s="236"/>
      <c r="AUW556" s="236"/>
      <c r="AUX556" s="236"/>
      <c r="AUY556" s="236"/>
      <c r="AUZ556" s="236"/>
      <c r="AVA556" s="236"/>
      <c r="AVB556" s="236"/>
      <c r="AVC556" s="236"/>
      <c r="AVD556" s="236"/>
      <c r="AVE556" s="236"/>
      <c r="AVF556" s="236"/>
      <c r="AVG556" s="236"/>
      <c r="AVH556" s="236"/>
      <c r="AVI556" s="236"/>
      <c r="AVJ556" s="236"/>
      <c r="AVK556" s="236"/>
      <c r="AVL556" s="236"/>
      <c r="AVM556" s="236"/>
      <c r="AVN556" s="236"/>
      <c r="AVO556" s="236"/>
      <c r="AVP556" s="236"/>
      <c r="AVQ556" s="236"/>
      <c r="AVR556" s="236"/>
      <c r="AVS556" s="236"/>
      <c r="AVT556" s="236"/>
      <c r="AVU556" s="236"/>
      <c r="AVV556" s="236"/>
      <c r="AVW556" s="236"/>
      <c r="AVX556" s="236"/>
      <c r="AVY556" s="236"/>
      <c r="AVZ556" s="236"/>
      <c r="AWA556" s="236"/>
      <c r="AWB556" s="236"/>
      <c r="AWC556" s="236"/>
      <c r="AWD556" s="236"/>
      <c r="AWE556" s="236"/>
      <c r="AWF556" s="236"/>
      <c r="AWG556" s="236"/>
      <c r="AWH556" s="236"/>
      <c r="AWI556" s="236"/>
      <c r="AWJ556" s="236"/>
      <c r="AWK556" s="236"/>
      <c r="AWL556" s="236"/>
      <c r="AWM556" s="236"/>
      <c r="AWN556" s="236"/>
      <c r="AWO556" s="236"/>
      <c r="AWP556" s="236"/>
      <c r="AWQ556" s="236"/>
      <c r="AWR556" s="236"/>
      <c r="AWS556" s="236"/>
      <c r="AWT556" s="236"/>
      <c r="AWU556" s="236"/>
      <c r="AWV556" s="236"/>
      <c r="AWW556" s="236"/>
      <c r="AWX556" s="236"/>
      <c r="AWY556" s="236"/>
      <c r="AWZ556" s="236"/>
      <c r="AXA556" s="236"/>
      <c r="AXB556" s="236"/>
      <c r="AXC556" s="236"/>
      <c r="AXD556" s="236"/>
      <c r="AXE556" s="236"/>
      <c r="AXF556" s="236"/>
      <c r="AXG556" s="236"/>
      <c r="AXH556" s="236"/>
      <c r="AXI556" s="236"/>
      <c r="AXJ556" s="236"/>
      <c r="AXK556" s="236"/>
      <c r="AXL556" s="236"/>
      <c r="AXM556" s="236"/>
      <c r="AXN556" s="236"/>
      <c r="AXO556" s="236"/>
      <c r="AXP556" s="236"/>
      <c r="AXQ556" s="236"/>
      <c r="AXR556" s="236"/>
      <c r="AXS556" s="236"/>
      <c r="AXT556" s="236"/>
      <c r="AXU556" s="236"/>
      <c r="AXV556" s="236"/>
      <c r="AXW556" s="236"/>
      <c r="AXX556" s="236"/>
      <c r="AXY556" s="236"/>
      <c r="AXZ556" s="236"/>
      <c r="AYA556" s="236"/>
      <c r="AYB556" s="236"/>
      <c r="AYC556" s="236"/>
      <c r="AYD556" s="236"/>
      <c r="AYE556" s="236"/>
      <c r="AYF556" s="236"/>
      <c r="AYG556" s="236"/>
      <c r="AYH556" s="236"/>
      <c r="AYI556" s="236"/>
      <c r="AYJ556" s="236"/>
      <c r="AYK556" s="236"/>
      <c r="AYL556" s="236"/>
      <c r="AYM556" s="236"/>
      <c r="AYN556" s="236"/>
      <c r="AYO556" s="236"/>
      <c r="AYP556" s="236"/>
      <c r="AYQ556" s="236"/>
      <c r="AYR556" s="236"/>
      <c r="AYS556" s="236"/>
      <c r="AYT556" s="236"/>
      <c r="AYU556" s="236"/>
      <c r="AYV556" s="236"/>
      <c r="AYW556" s="236"/>
      <c r="AYX556" s="236"/>
      <c r="AYY556" s="236"/>
      <c r="AYZ556" s="236"/>
      <c r="AZA556" s="236"/>
      <c r="AZB556" s="236"/>
      <c r="AZC556" s="236"/>
      <c r="AZD556" s="236"/>
      <c r="AZE556" s="236"/>
      <c r="AZF556" s="236"/>
      <c r="AZG556" s="236"/>
      <c r="AZH556" s="236"/>
      <c r="AZI556" s="236"/>
      <c r="AZJ556" s="236"/>
      <c r="AZK556" s="236"/>
      <c r="AZL556" s="236"/>
      <c r="AZM556" s="236"/>
      <c r="AZN556" s="236"/>
      <c r="AZO556" s="236"/>
      <c r="AZP556" s="236"/>
      <c r="AZQ556" s="236"/>
      <c r="AZR556" s="236"/>
      <c r="AZS556" s="236"/>
      <c r="AZT556" s="236"/>
      <c r="AZU556" s="236"/>
      <c r="AZV556" s="236"/>
      <c r="AZW556" s="236"/>
      <c r="AZX556" s="236"/>
      <c r="AZY556" s="236"/>
      <c r="AZZ556" s="236"/>
      <c r="BAA556" s="236"/>
      <c r="BAB556" s="236"/>
      <c r="BAC556" s="236"/>
      <c r="BAD556" s="236"/>
      <c r="BAE556" s="236"/>
      <c r="BAF556" s="236"/>
      <c r="BAG556" s="236"/>
      <c r="BAH556" s="236"/>
      <c r="BAI556" s="236"/>
      <c r="BAJ556" s="236"/>
      <c r="BAK556" s="236"/>
      <c r="BAL556" s="236"/>
      <c r="BAM556" s="236"/>
      <c r="BAN556" s="236"/>
      <c r="BAO556" s="236"/>
      <c r="BAP556" s="236"/>
      <c r="BAQ556" s="236"/>
      <c r="BAR556" s="236"/>
      <c r="BAS556" s="236"/>
      <c r="BAT556" s="236"/>
      <c r="BAU556" s="236"/>
      <c r="BAV556" s="236"/>
      <c r="BAW556" s="236"/>
      <c r="BAX556" s="236"/>
      <c r="BAY556" s="236"/>
      <c r="BAZ556" s="236"/>
      <c r="BBA556" s="236"/>
      <c r="BBB556" s="236"/>
      <c r="BBC556" s="236"/>
      <c r="BBD556" s="236"/>
      <c r="BBE556" s="236"/>
      <c r="BBF556" s="236"/>
      <c r="BBG556" s="236"/>
      <c r="BBH556" s="236"/>
      <c r="BBI556" s="236"/>
      <c r="BBJ556" s="236"/>
      <c r="BBK556" s="236"/>
      <c r="BBL556" s="236"/>
      <c r="BBM556" s="236"/>
      <c r="BBN556" s="236"/>
      <c r="BBO556" s="236"/>
      <c r="BBP556" s="236"/>
      <c r="BBQ556" s="236"/>
      <c r="BBR556" s="236"/>
      <c r="BBS556" s="236"/>
      <c r="BBT556" s="236"/>
      <c r="BBU556" s="236"/>
      <c r="BBV556" s="236"/>
      <c r="BBW556" s="236"/>
      <c r="BBX556" s="236"/>
      <c r="BBY556" s="236"/>
      <c r="BBZ556" s="236"/>
      <c r="BCA556" s="236"/>
      <c r="BCB556" s="236"/>
      <c r="BCC556" s="236"/>
      <c r="BCD556" s="236"/>
      <c r="BCE556" s="236"/>
      <c r="BCF556" s="236"/>
      <c r="BCG556" s="236"/>
      <c r="BCH556" s="236"/>
      <c r="BCI556" s="236"/>
      <c r="BCJ556" s="236"/>
      <c r="BCK556" s="236"/>
      <c r="BCL556" s="236"/>
      <c r="BCM556" s="236"/>
      <c r="BCN556" s="236"/>
      <c r="BCO556" s="236"/>
      <c r="BCP556" s="236"/>
      <c r="BCQ556" s="236"/>
      <c r="BCR556" s="236"/>
      <c r="BCS556" s="236"/>
      <c r="BCT556" s="236"/>
      <c r="BCU556" s="236"/>
      <c r="BCV556" s="236"/>
      <c r="BCW556" s="236"/>
      <c r="BCX556" s="236"/>
      <c r="BCY556" s="236"/>
      <c r="BCZ556" s="236"/>
      <c r="BDA556" s="236"/>
      <c r="BDB556" s="236"/>
      <c r="BDC556" s="236"/>
      <c r="BDD556" s="236"/>
      <c r="BDE556" s="236"/>
      <c r="BDF556" s="236"/>
      <c r="BDG556" s="236"/>
      <c r="BDH556" s="236"/>
      <c r="BDI556" s="236"/>
      <c r="BDJ556" s="236"/>
      <c r="BDK556" s="236"/>
      <c r="BDL556" s="236"/>
      <c r="BDM556" s="236"/>
      <c r="BDN556" s="236"/>
      <c r="BDO556" s="236"/>
      <c r="BDP556" s="236"/>
      <c r="BDQ556" s="236"/>
      <c r="BDR556" s="236"/>
      <c r="BDS556" s="236"/>
      <c r="BDT556" s="236"/>
      <c r="BDU556" s="236"/>
      <c r="BDV556" s="236"/>
      <c r="BDW556" s="236"/>
      <c r="BDX556" s="236"/>
      <c r="BDY556" s="236"/>
      <c r="BDZ556" s="236"/>
      <c r="BEA556" s="236"/>
      <c r="BEB556" s="236"/>
      <c r="BEC556" s="236"/>
      <c r="BED556" s="236"/>
      <c r="BEE556" s="236"/>
      <c r="BEF556" s="236"/>
      <c r="BEG556" s="236"/>
      <c r="BEH556" s="236"/>
      <c r="BEI556" s="236"/>
      <c r="BEJ556" s="236"/>
      <c r="BEK556" s="236"/>
      <c r="BEL556" s="236"/>
      <c r="BEM556" s="236"/>
      <c r="BEN556" s="236"/>
      <c r="BEO556" s="236"/>
      <c r="BEP556" s="236"/>
      <c r="BEQ556" s="236"/>
      <c r="BER556" s="236"/>
      <c r="BES556" s="236"/>
      <c r="BET556" s="236"/>
      <c r="BEU556" s="236"/>
      <c r="BEV556" s="236"/>
      <c r="BEW556" s="236"/>
      <c r="BEX556" s="236"/>
      <c r="BEY556" s="236"/>
      <c r="BEZ556" s="236"/>
      <c r="BFA556" s="236"/>
      <c r="BFB556" s="236"/>
      <c r="BFC556" s="236"/>
      <c r="BFD556" s="236"/>
      <c r="BFE556" s="236"/>
      <c r="BFF556" s="236"/>
      <c r="BFG556" s="236"/>
      <c r="BFH556" s="236"/>
      <c r="BFI556" s="236"/>
      <c r="BFJ556" s="236"/>
      <c r="BFK556" s="236"/>
      <c r="BFL556" s="236"/>
      <c r="BFM556" s="236"/>
      <c r="BFN556" s="236"/>
      <c r="BFO556" s="236"/>
      <c r="BFP556" s="236"/>
      <c r="BFQ556" s="236"/>
      <c r="BFR556" s="236"/>
      <c r="BFS556" s="236"/>
      <c r="BFT556" s="236"/>
      <c r="BFU556" s="236"/>
      <c r="BFV556" s="236"/>
      <c r="BFW556" s="236"/>
      <c r="BFX556" s="236"/>
      <c r="BFY556" s="236"/>
      <c r="BFZ556" s="236"/>
      <c r="BGA556" s="236"/>
      <c r="BGB556" s="236"/>
      <c r="BGC556" s="236"/>
      <c r="BGD556" s="236"/>
      <c r="BGE556" s="236"/>
      <c r="BGF556" s="236"/>
      <c r="BGG556" s="236"/>
      <c r="BGH556" s="236"/>
      <c r="BGI556" s="236"/>
      <c r="BGJ556" s="236"/>
      <c r="BGK556" s="236"/>
      <c r="BGL556" s="236"/>
      <c r="BGM556" s="236"/>
      <c r="BGN556" s="236"/>
      <c r="BGO556" s="236"/>
      <c r="BGP556" s="236"/>
      <c r="BGQ556" s="236"/>
      <c r="BGR556" s="236"/>
      <c r="BGS556" s="236"/>
      <c r="BGT556" s="236"/>
      <c r="BGU556" s="236"/>
      <c r="BGV556" s="236"/>
      <c r="BGW556" s="236"/>
      <c r="BGX556" s="236"/>
      <c r="BGY556" s="236"/>
      <c r="BGZ556" s="236"/>
      <c r="BHA556" s="236"/>
      <c r="BHB556" s="236"/>
      <c r="BHC556" s="236"/>
      <c r="BHD556" s="236"/>
      <c r="BHE556" s="236"/>
      <c r="BHF556" s="236"/>
      <c r="BHG556" s="236"/>
      <c r="BHH556" s="236"/>
      <c r="BHI556" s="236"/>
      <c r="BHJ556" s="236"/>
      <c r="BHK556" s="236"/>
      <c r="BHL556" s="236"/>
      <c r="BHM556" s="236"/>
      <c r="BHN556" s="236"/>
      <c r="BHO556" s="236"/>
      <c r="BHP556" s="236"/>
      <c r="BHQ556" s="236"/>
      <c r="BHR556" s="236"/>
      <c r="BHS556" s="236"/>
      <c r="BHT556" s="236"/>
      <c r="BHU556" s="236"/>
      <c r="BHV556" s="236"/>
      <c r="BHW556" s="236"/>
      <c r="BHX556" s="236"/>
      <c r="BHY556" s="236"/>
      <c r="BHZ556" s="236"/>
      <c r="BIA556" s="236"/>
      <c r="BIB556" s="236"/>
      <c r="BIC556" s="236"/>
      <c r="BID556" s="236"/>
      <c r="BIE556" s="236"/>
      <c r="BIF556" s="236"/>
      <c r="BIG556" s="236"/>
      <c r="BIH556" s="236"/>
      <c r="BII556" s="236"/>
      <c r="BIJ556" s="236"/>
      <c r="BIK556" s="236"/>
      <c r="BIL556" s="236"/>
      <c r="BIM556" s="236"/>
      <c r="BIN556" s="236"/>
      <c r="BIO556" s="236"/>
      <c r="BIP556" s="236"/>
      <c r="BIQ556" s="236"/>
      <c r="BIR556" s="236"/>
      <c r="BIS556" s="236"/>
      <c r="BIT556" s="236"/>
      <c r="BIU556" s="236"/>
      <c r="BIV556" s="236"/>
      <c r="BIW556" s="236"/>
      <c r="BIX556" s="236"/>
      <c r="BIY556" s="236"/>
      <c r="BIZ556" s="236"/>
      <c r="BJA556" s="236"/>
      <c r="BJB556" s="236"/>
      <c r="BJC556" s="236"/>
      <c r="BJD556" s="236"/>
      <c r="BJE556" s="236"/>
      <c r="BJF556" s="236"/>
      <c r="BJG556" s="236"/>
      <c r="BJH556" s="236"/>
      <c r="BJI556" s="236"/>
      <c r="BJJ556" s="236"/>
      <c r="BJK556" s="236"/>
      <c r="BJL556" s="236"/>
      <c r="BJM556" s="236"/>
      <c r="BJN556" s="236"/>
      <c r="BJO556" s="236"/>
      <c r="BJP556" s="236"/>
      <c r="BJQ556" s="236"/>
      <c r="BJR556" s="236"/>
      <c r="BJS556" s="236"/>
      <c r="BJT556" s="236"/>
      <c r="BJU556" s="236"/>
      <c r="BJV556" s="236"/>
      <c r="BJW556" s="236"/>
      <c r="BJX556" s="236"/>
      <c r="BJY556" s="236"/>
      <c r="BJZ556" s="236"/>
      <c r="BKA556" s="236"/>
      <c r="BKB556" s="236"/>
      <c r="BKC556" s="236"/>
      <c r="BKD556" s="236"/>
      <c r="BKE556" s="236"/>
      <c r="BKF556" s="236"/>
      <c r="BKG556" s="236"/>
      <c r="BKH556" s="236"/>
      <c r="BKI556" s="236"/>
      <c r="BKJ556" s="236"/>
      <c r="BKK556" s="236"/>
      <c r="BKL556" s="236"/>
      <c r="BKM556" s="236"/>
      <c r="BKN556" s="236"/>
      <c r="BKO556" s="236"/>
      <c r="BKP556" s="236"/>
      <c r="BKQ556" s="236"/>
      <c r="BKR556" s="236"/>
      <c r="BKS556" s="236"/>
      <c r="BKT556" s="236"/>
      <c r="BKU556" s="236"/>
      <c r="BKV556" s="236"/>
      <c r="BKW556" s="236"/>
      <c r="BKX556" s="236"/>
      <c r="BKY556" s="236"/>
      <c r="BKZ556" s="236"/>
      <c r="BLA556" s="236"/>
      <c r="BLB556" s="236"/>
      <c r="BLC556" s="236"/>
      <c r="BLD556" s="236"/>
      <c r="BLE556" s="236"/>
      <c r="BLF556" s="236"/>
      <c r="BLG556" s="236"/>
      <c r="BLH556" s="236"/>
      <c r="BLI556" s="236"/>
      <c r="BLJ556" s="236"/>
      <c r="BLK556" s="236"/>
      <c r="BLL556" s="236"/>
      <c r="BLM556" s="236"/>
      <c r="BLN556" s="236"/>
      <c r="BLO556" s="236"/>
      <c r="BLP556" s="236"/>
      <c r="BLQ556" s="236"/>
      <c r="BLR556" s="236"/>
      <c r="BLS556" s="236"/>
      <c r="BLT556" s="236"/>
      <c r="BLU556" s="236"/>
      <c r="BLV556" s="236"/>
      <c r="BLW556" s="236"/>
      <c r="BLX556" s="236"/>
      <c r="BLY556" s="236"/>
      <c r="BLZ556" s="236"/>
      <c r="BMA556" s="236"/>
      <c r="BMB556" s="236"/>
      <c r="BMC556" s="236"/>
      <c r="BMD556" s="236"/>
      <c r="BME556" s="236"/>
      <c r="BMF556" s="236"/>
      <c r="BMG556" s="236"/>
      <c r="BMH556" s="236"/>
      <c r="BMI556" s="236"/>
      <c r="BMJ556" s="236"/>
      <c r="BMK556" s="236"/>
      <c r="BML556" s="236"/>
      <c r="BMM556" s="236"/>
      <c r="BMN556" s="236"/>
      <c r="BMO556" s="236"/>
      <c r="BMP556" s="236"/>
      <c r="BMQ556" s="236"/>
      <c r="BMR556" s="236"/>
      <c r="BMS556" s="236"/>
      <c r="BMT556" s="236"/>
      <c r="BMU556" s="236"/>
      <c r="BMV556" s="236"/>
      <c r="BMW556" s="236"/>
      <c r="BMX556" s="236"/>
      <c r="BMY556" s="236"/>
      <c r="BMZ556" s="236"/>
      <c r="BNA556" s="236"/>
      <c r="BNB556" s="236"/>
      <c r="BNC556" s="236"/>
      <c r="BND556" s="236"/>
      <c r="BNE556" s="236"/>
      <c r="BNF556" s="236"/>
      <c r="BNG556" s="236"/>
      <c r="BNH556" s="236"/>
      <c r="BNI556" s="236"/>
      <c r="BNJ556" s="236"/>
      <c r="BNK556" s="236"/>
      <c r="BNL556" s="236"/>
      <c r="BNM556" s="236"/>
      <c r="BNN556" s="236"/>
      <c r="BNO556" s="236"/>
      <c r="BNP556" s="236"/>
      <c r="BNQ556" s="236"/>
      <c r="BNR556" s="236"/>
      <c r="BNS556" s="236"/>
      <c r="BNT556" s="236"/>
      <c r="BNU556" s="236"/>
      <c r="BNV556" s="236"/>
      <c r="BNW556" s="236"/>
      <c r="BNX556" s="236"/>
      <c r="BNY556" s="236"/>
      <c r="BNZ556" s="236"/>
      <c r="BOA556" s="236"/>
      <c r="BOB556" s="236"/>
      <c r="BOC556" s="236"/>
      <c r="BOD556" s="236"/>
      <c r="BOE556" s="236"/>
      <c r="BOF556" s="236"/>
      <c r="BOG556" s="236"/>
      <c r="BOH556" s="236"/>
      <c r="BOI556" s="236"/>
      <c r="BOJ556" s="236"/>
      <c r="BOK556" s="236"/>
      <c r="BOL556" s="236"/>
      <c r="BOM556" s="236"/>
      <c r="BON556" s="236"/>
      <c r="BOO556" s="236"/>
      <c r="BOP556" s="236"/>
      <c r="BOQ556" s="236"/>
      <c r="BOR556" s="236"/>
      <c r="BOS556" s="236"/>
      <c r="BOT556" s="236"/>
      <c r="BOU556" s="236"/>
      <c r="BOV556" s="236"/>
      <c r="BOW556" s="236"/>
      <c r="BOX556" s="236"/>
      <c r="BOY556" s="236"/>
      <c r="BOZ556" s="236"/>
      <c r="BPA556" s="236"/>
      <c r="BPB556" s="236"/>
      <c r="BPC556" s="236"/>
      <c r="BPD556" s="236"/>
      <c r="BPE556" s="236"/>
      <c r="BPF556" s="236"/>
      <c r="BPG556" s="236"/>
      <c r="BPH556" s="236"/>
      <c r="BPI556" s="236"/>
      <c r="BPJ556" s="236"/>
      <c r="BPK556" s="236"/>
      <c r="BPL556" s="236"/>
      <c r="BPM556" s="236"/>
      <c r="BPN556" s="236"/>
      <c r="BPO556" s="236"/>
      <c r="BPP556" s="236"/>
      <c r="BPQ556" s="236"/>
      <c r="BPR556" s="236"/>
      <c r="BPS556" s="236"/>
      <c r="BPT556" s="236"/>
      <c r="BPU556" s="236"/>
      <c r="BPV556" s="236"/>
      <c r="BPW556" s="236"/>
      <c r="BPX556" s="236"/>
      <c r="BPY556" s="236"/>
      <c r="BPZ556" s="236"/>
      <c r="BQA556" s="236"/>
      <c r="BQB556" s="236"/>
      <c r="BQC556" s="236"/>
      <c r="BQD556" s="236"/>
      <c r="BQE556" s="236"/>
      <c r="BQF556" s="236"/>
      <c r="BQG556" s="236"/>
      <c r="BQH556" s="236"/>
      <c r="BQI556" s="236"/>
      <c r="BQJ556" s="236"/>
      <c r="BQK556" s="236"/>
      <c r="BQL556" s="236"/>
      <c r="BQM556" s="236"/>
      <c r="BQN556" s="236"/>
      <c r="BQO556" s="236"/>
      <c r="BQP556" s="236"/>
      <c r="BQQ556" s="236"/>
      <c r="BQR556" s="236"/>
      <c r="BQS556" s="236"/>
      <c r="BQT556" s="236"/>
      <c r="BQU556" s="236"/>
      <c r="BQV556" s="236"/>
      <c r="BQW556" s="236"/>
      <c r="BQX556" s="236"/>
      <c r="BQY556" s="236"/>
      <c r="BQZ556" s="236"/>
      <c r="BRA556" s="236"/>
      <c r="BRB556" s="236"/>
      <c r="BRC556" s="236"/>
      <c r="BRD556" s="236"/>
      <c r="BRE556" s="236"/>
      <c r="BRF556" s="236"/>
      <c r="BRG556" s="236"/>
      <c r="BRH556" s="236"/>
      <c r="BRI556" s="236"/>
      <c r="BRJ556" s="236"/>
      <c r="BRK556" s="236"/>
      <c r="BRL556" s="236"/>
      <c r="BRM556" s="236"/>
      <c r="BRN556" s="236"/>
      <c r="BRO556" s="236"/>
      <c r="BRP556" s="236"/>
      <c r="BRQ556" s="236"/>
      <c r="BRR556" s="236"/>
      <c r="BRS556" s="236"/>
      <c r="BRT556" s="236"/>
      <c r="BRU556" s="236"/>
      <c r="BRV556" s="236"/>
      <c r="BRW556" s="236"/>
      <c r="BRX556" s="236"/>
      <c r="BRY556" s="236"/>
      <c r="BRZ556" s="236"/>
      <c r="BSA556" s="236"/>
      <c r="BSB556" s="236"/>
      <c r="BSC556" s="236"/>
      <c r="BSD556" s="236"/>
      <c r="BSE556" s="236"/>
      <c r="BSF556" s="236"/>
      <c r="BSG556" s="236"/>
      <c r="BSH556" s="236"/>
      <c r="BSI556" s="236"/>
      <c r="BSJ556" s="236"/>
      <c r="BSK556" s="236"/>
      <c r="BSL556" s="236"/>
      <c r="BSM556" s="236"/>
      <c r="BSN556" s="236"/>
      <c r="BSO556" s="236"/>
      <c r="BSP556" s="236"/>
      <c r="BSQ556" s="236"/>
      <c r="BSR556" s="236"/>
      <c r="BSS556" s="236"/>
      <c r="BST556" s="236"/>
      <c r="BSU556" s="236"/>
      <c r="BSV556" s="236"/>
      <c r="BSW556" s="236"/>
      <c r="BSX556" s="236"/>
      <c r="BSY556" s="236"/>
      <c r="BSZ556" s="236"/>
      <c r="BTA556" s="236"/>
      <c r="BTB556" s="236"/>
      <c r="BTC556" s="236"/>
      <c r="BTD556" s="236"/>
      <c r="BTE556" s="236"/>
      <c r="BTF556" s="236"/>
      <c r="BTG556" s="236"/>
      <c r="BTH556" s="236"/>
      <c r="BTI556" s="236"/>
      <c r="BTJ556" s="236"/>
      <c r="BTK556" s="236"/>
      <c r="BTL556" s="236"/>
      <c r="BTM556" s="236"/>
      <c r="BTN556" s="236"/>
      <c r="BTO556" s="236"/>
      <c r="BTP556" s="236"/>
      <c r="BTQ556" s="236"/>
      <c r="BTR556" s="236"/>
      <c r="BTS556" s="236"/>
      <c r="BTT556" s="236"/>
      <c r="BTU556" s="236"/>
      <c r="BTV556" s="236"/>
      <c r="BTW556" s="236"/>
      <c r="BTX556" s="236"/>
      <c r="BTY556" s="236"/>
      <c r="BTZ556" s="236"/>
      <c r="BUA556" s="236"/>
      <c r="BUB556" s="236"/>
      <c r="BUC556" s="236"/>
      <c r="BUD556" s="236"/>
      <c r="BUE556" s="236"/>
      <c r="BUF556" s="236"/>
      <c r="BUG556" s="236"/>
      <c r="BUH556" s="236"/>
      <c r="BUI556" s="236"/>
      <c r="BUJ556" s="236"/>
      <c r="BUK556" s="236"/>
      <c r="BUL556" s="236"/>
      <c r="BUM556" s="236"/>
      <c r="BUN556" s="236"/>
      <c r="BUO556" s="236"/>
      <c r="BUP556" s="236"/>
      <c r="BUQ556" s="236"/>
      <c r="BUR556" s="236"/>
      <c r="BUS556" s="236"/>
      <c r="BUT556" s="236"/>
      <c r="BUU556" s="236"/>
      <c r="BUV556" s="236"/>
      <c r="BUW556" s="236"/>
      <c r="BUX556" s="236"/>
      <c r="BUY556" s="236"/>
      <c r="BUZ556" s="236"/>
      <c r="BVA556" s="236"/>
      <c r="BVB556" s="236"/>
      <c r="BVC556" s="236"/>
      <c r="BVD556" s="236"/>
      <c r="BVE556" s="236"/>
      <c r="BVF556" s="236"/>
      <c r="BVG556" s="236"/>
      <c r="BVH556" s="236"/>
      <c r="BVI556" s="236"/>
      <c r="BVJ556" s="236"/>
      <c r="BVK556" s="236"/>
      <c r="BVL556" s="236"/>
      <c r="BVM556" s="236"/>
      <c r="BVN556" s="236"/>
      <c r="BVO556" s="236"/>
      <c r="BVP556" s="236"/>
      <c r="BVQ556" s="236"/>
      <c r="BVR556" s="236"/>
      <c r="BVS556" s="236"/>
      <c r="BVT556" s="236"/>
      <c r="BVU556" s="236"/>
      <c r="BVV556" s="236"/>
      <c r="BVW556" s="236"/>
      <c r="BVX556" s="236"/>
      <c r="BVY556" s="236"/>
      <c r="BVZ556" s="236"/>
      <c r="BWA556" s="236"/>
      <c r="BWB556" s="236"/>
      <c r="BWC556" s="236"/>
      <c r="BWD556" s="236"/>
      <c r="BWE556" s="236"/>
      <c r="BWF556" s="236"/>
      <c r="BWG556" s="236"/>
      <c r="BWH556" s="236"/>
      <c r="BWI556" s="236"/>
      <c r="BWJ556" s="236"/>
      <c r="BWK556" s="236"/>
      <c r="BWL556" s="236"/>
      <c r="BWM556" s="236"/>
      <c r="BWN556" s="236"/>
      <c r="BWO556" s="236"/>
      <c r="BWP556" s="236"/>
      <c r="BWQ556" s="236"/>
      <c r="BWR556" s="236"/>
      <c r="BWS556" s="236"/>
      <c r="BWT556" s="236"/>
      <c r="BWU556" s="236"/>
      <c r="BWV556" s="236"/>
      <c r="BWW556" s="236"/>
      <c r="BWX556" s="236"/>
      <c r="BWY556" s="236"/>
      <c r="BWZ556" s="236"/>
      <c r="BXA556" s="236"/>
      <c r="BXB556" s="236"/>
      <c r="BXC556" s="236"/>
      <c r="BXD556" s="236"/>
      <c r="BXE556" s="236"/>
      <c r="BXF556" s="236"/>
      <c r="BXG556" s="236"/>
      <c r="BXH556" s="236"/>
      <c r="BXI556" s="236"/>
      <c r="BXJ556" s="236"/>
      <c r="BXK556" s="236"/>
      <c r="BXL556" s="236"/>
      <c r="BXM556" s="236"/>
      <c r="BXN556" s="236"/>
      <c r="BXO556" s="236"/>
      <c r="BXP556" s="236"/>
      <c r="BXQ556" s="236"/>
      <c r="BXR556" s="236"/>
      <c r="BXS556" s="236"/>
      <c r="BXT556" s="236"/>
      <c r="BXU556" s="236"/>
      <c r="BXV556" s="236"/>
      <c r="BXW556" s="236"/>
      <c r="BXX556" s="236"/>
      <c r="BXY556" s="236"/>
      <c r="BXZ556" s="236"/>
      <c r="BYA556" s="236"/>
      <c r="BYB556" s="236"/>
      <c r="BYC556" s="236"/>
      <c r="BYD556" s="236"/>
      <c r="BYE556" s="236"/>
      <c r="BYF556" s="236"/>
      <c r="BYG556" s="236"/>
      <c r="BYH556" s="236"/>
      <c r="BYI556" s="236"/>
      <c r="BYJ556" s="236"/>
      <c r="BYK556" s="236"/>
      <c r="BYL556" s="236"/>
      <c r="BYM556" s="236"/>
      <c r="BYN556" s="236"/>
      <c r="BYO556" s="236"/>
      <c r="BYP556" s="236"/>
      <c r="BYQ556" s="236"/>
      <c r="BYR556" s="236"/>
      <c r="BYS556" s="236"/>
      <c r="BYT556" s="236"/>
      <c r="BYU556" s="236"/>
      <c r="BYV556" s="236"/>
      <c r="BYW556" s="236"/>
      <c r="BYX556" s="236"/>
      <c r="BYY556" s="236"/>
      <c r="BYZ556" s="236"/>
      <c r="BZA556" s="236"/>
      <c r="BZB556" s="236"/>
      <c r="BZC556" s="236"/>
      <c r="BZD556" s="236"/>
      <c r="BZE556" s="236"/>
      <c r="BZF556" s="236"/>
      <c r="BZG556" s="236"/>
      <c r="BZH556" s="236"/>
      <c r="BZI556" s="236"/>
      <c r="BZJ556" s="236"/>
      <c r="BZK556" s="236"/>
      <c r="BZL556" s="236"/>
      <c r="BZM556" s="236"/>
      <c r="BZN556" s="236"/>
      <c r="BZO556" s="236"/>
      <c r="BZP556" s="236"/>
      <c r="BZQ556" s="236"/>
      <c r="BZR556" s="236"/>
      <c r="BZS556" s="236"/>
      <c r="BZT556" s="236"/>
      <c r="BZU556" s="236"/>
      <c r="BZV556" s="236"/>
      <c r="BZW556" s="236"/>
      <c r="BZX556" s="236"/>
      <c r="BZY556" s="236"/>
      <c r="BZZ556" s="236"/>
      <c r="CAA556" s="236"/>
      <c r="CAB556" s="236"/>
      <c r="CAC556" s="236"/>
      <c r="CAD556" s="236"/>
      <c r="CAE556" s="236"/>
      <c r="CAF556" s="236"/>
      <c r="CAG556" s="236"/>
      <c r="CAH556" s="236"/>
      <c r="CAI556" s="236"/>
      <c r="CAJ556" s="236"/>
      <c r="CAK556" s="236"/>
      <c r="CAL556" s="236"/>
      <c r="CAM556" s="236"/>
      <c r="CAN556" s="236"/>
      <c r="CAO556" s="236"/>
      <c r="CAP556" s="236"/>
      <c r="CAQ556" s="236"/>
      <c r="CAR556" s="236"/>
      <c r="CAS556" s="236"/>
      <c r="CAT556" s="236"/>
      <c r="CAU556" s="236"/>
      <c r="CAV556" s="236"/>
      <c r="CAW556" s="236"/>
      <c r="CAX556" s="236"/>
      <c r="CAY556" s="236"/>
      <c r="CAZ556" s="236"/>
      <c r="CBA556" s="236"/>
      <c r="CBB556" s="236"/>
      <c r="CBC556" s="236"/>
      <c r="CBD556" s="236"/>
      <c r="CBE556" s="236"/>
      <c r="CBF556" s="236"/>
      <c r="CBG556" s="236"/>
      <c r="CBH556" s="236"/>
      <c r="CBI556" s="236"/>
      <c r="CBJ556" s="236"/>
      <c r="CBK556" s="236"/>
      <c r="CBL556" s="236"/>
      <c r="CBM556" s="236"/>
      <c r="CBN556" s="236"/>
      <c r="CBO556" s="236"/>
      <c r="CBP556" s="236"/>
      <c r="CBQ556" s="236"/>
      <c r="CBR556" s="236"/>
      <c r="CBS556" s="236"/>
      <c r="CBT556" s="236"/>
      <c r="CBU556" s="236"/>
      <c r="CBV556" s="236"/>
      <c r="CBW556" s="236"/>
      <c r="CBX556" s="236"/>
      <c r="CBY556" s="236"/>
      <c r="CBZ556" s="236"/>
      <c r="CCA556" s="236"/>
      <c r="CCB556" s="236"/>
      <c r="CCC556" s="236"/>
      <c r="CCD556" s="236"/>
      <c r="CCE556" s="236"/>
      <c r="CCF556" s="236"/>
      <c r="CCG556" s="236"/>
      <c r="CCH556" s="236"/>
      <c r="CCI556" s="236"/>
      <c r="CCJ556" s="236"/>
      <c r="CCK556" s="236"/>
      <c r="CCL556" s="236"/>
      <c r="CCM556" s="236"/>
      <c r="CCN556" s="236"/>
      <c r="CCO556" s="236"/>
      <c r="CCP556" s="236"/>
      <c r="CCQ556" s="236"/>
      <c r="CCR556" s="236"/>
      <c r="CCS556" s="236"/>
      <c r="CCT556" s="236"/>
      <c r="CCU556" s="236"/>
      <c r="CCV556" s="236"/>
      <c r="CCW556" s="236"/>
      <c r="CCX556" s="236"/>
      <c r="CCY556" s="236"/>
      <c r="CCZ556" s="236"/>
      <c r="CDA556" s="236"/>
      <c r="CDB556" s="236"/>
      <c r="CDC556" s="236"/>
      <c r="CDD556" s="236"/>
      <c r="CDE556" s="236"/>
      <c r="CDF556" s="236"/>
      <c r="CDG556" s="236"/>
      <c r="CDH556" s="236"/>
      <c r="CDI556" s="236"/>
      <c r="CDJ556" s="236"/>
      <c r="CDK556" s="236"/>
      <c r="CDL556" s="236"/>
      <c r="CDM556" s="236"/>
      <c r="CDN556" s="236"/>
      <c r="CDO556" s="236"/>
      <c r="CDP556" s="236"/>
      <c r="CDQ556" s="236"/>
      <c r="CDR556" s="236"/>
      <c r="CDS556" s="236"/>
      <c r="CDT556" s="236"/>
      <c r="CDU556" s="236"/>
      <c r="CDV556" s="236"/>
      <c r="CDW556" s="236"/>
      <c r="CDX556" s="236"/>
      <c r="CDY556" s="236"/>
      <c r="CDZ556" s="236"/>
      <c r="CEA556" s="236"/>
      <c r="CEB556" s="236"/>
      <c r="CEC556" s="236"/>
      <c r="CED556" s="236"/>
      <c r="CEE556" s="236"/>
      <c r="CEF556" s="236"/>
      <c r="CEG556" s="236"/>
      <c r="CEH556" s="236"/>
      <c r="CEI556" s="236"/>
      <c r="CEJ556" s="236"/>
      <c r="CEK556" s="236"/>
      <c r="CEL556" s="236"/>
      <c r="CEM556" s="236"/>
      <c r="CEN556" s="236"/>
      <c r="CEO556" s="236"/>
      <c r="CEP556" s="236"/>
      <c r="CEQ556" s="236"/>
      <c r="CER556" s="236"/>
      <c r="CES556" s="236"/>
      <c r="CET556" s="236"/>
      <c r="CEU556" s="236"/>
      <c r="CEV556" s="236"/>
      <c r="CEW556" s="236"/>
      <c r="CEX556" s="236"/>
      <c r="CEY556" s="236"/>
      <c r="CEZ556" s="236"/>
      <c r="CFA556" s="236"/>
      <c r="CFB556" s="236"/>
      <c r="CFC556" s="236"/>
      <c r="CFD556" s="236"/>
      <c r="CFE556" s="236"/>
      <c r="CFF556" s="236"/>
      <c r="CFG556" s="236"/>
      <c r="CFH556" s="236"/>
      <c r="CFI556" s="236"/>
      <c r="CFJ556" s="236"/>
      <c r="CFK556" s="236"/>
      <c r="CFL556" s="236"/>
      <c r="CFM556" s="236"/>
      <c r="CFN556" s="236"/>
      <c r="CFO556" s="236"/>
      <c r="CFP556" s="236"/>
      <c r="CFQ556" s="236"/>
      <c r="CFR556" s="236"/>
      <c r="CFS556" s="236"/>
      <c r="CFT556" s="236"/>
      <c r="CFU556" s="236"/>
      <c r="CFV556" s="236"/>
      <c r="CFW556" s="236"/>
      <c r="CFX556" s="236"/>
      <c r="CFY556" s="236"/>
      <c r="CFZ556" s="236"/>
      <c r="CGA556" s="236"/>
      <c r="CGB556" s="236"/>
      <c r="CGC556" s="236"/>
      <c r="CGD556" s="236"/>
      <c r="CGE556" s="236"/>
      <c r="CGF556" s="236"/>
      <c r="CGG556" s="236"/>
      <c r="CGH556" s="236"/>
      <c r="CGI556" s="236"/>
      <c r="CGJ556" s="236"/>
      <c r="CGK556" s="236"/>
      <c r="CGL556" s="236"/>
      <c r="CGM556" s="236"/>
      <c r="CGN556" s="236"/>
      <c r="CGO556" s="236"/>
      <c r="CGP556" s="236"/>
      <c r="CGQ556" s="236"/>
      <c r="CGR556" s="236"/>
      <c r="CGS556" s="236"/>
      <c r="CGT556" s="236"/>
      <c r="CGU556" s="236"/>
      <c r="CGV556" s="236"/>
      <c r="CGW556" s="236"/>
      <c r="CGX556" s="236"/>
      <c r="CGY556" s="236"/>
      <c r="CGZ556" s="236"/>
      <c r="CHA556" s="236"/>
      <c r="CHB556" s="236"/>
      <c r="CHC556" s="236"/>
      <c r="CHD556" s="236"/>
      <c r="CHE556" s="236"/>
      <c r="CHF556" s="236"/>
      <c r="CHG556" s="236"/>
      <c r="CHH556" s="236"/>
      <c r="CHI556" s="236"/>
      <c r="CHJ556" s="236"/>
      <c r="CHK556" s="236"/>
      <c r="CHL556" s="236"/>
      <c r="CHM556" s="236"/>
      <c r="CHN556" s="236"/>
      <c r="CHO556" s="236"/>
      <c r="CHP556" s="236"/>
      <c r="CHQ556" s="236"/>
      <c r="CHR556" s="236"/>
      <c r="CHS556" s="236"/>
      <c r="CHT556" s="236"/>
      <c r="CHU556" s="236"/>
      <c r="CHV556" s="236"/>
      <c r="CHW556" s="236"/>
      <c r="CHX556" s="236"/>
      <c r="CHY556" s="236"/>
      <c r="CHZ556" s="236"/>
      <c r="CIA556" s="236"/>
      <c r="CIB556" s="236"/>
      <c r="CIC556" s="236"/>
      <c r="CID556" s="236"/>
      <c r="CIE556" s="236"/>
      <c r="CIF556" s="236"/>
      <c r="CIG556" s="236"/>
      <c r="CIH556" s="236"/>
      <c r="CII556" s="236"/>
      <c r="CIJ556" s="236"/>
      <c r="CIK556" s="236"/>
      <c r="CIL556" s="236"/>
      <c r="CIM556" s="236"/>
      <c r="CIN556" s="236"/>
      <c r="CIO556" s="236"/>
      <c r="CIP556" s="236"/>
      <c r="CIQ556" s="236"/>
      <c r="CIR556" s="236"/>
      <c r="CIS556" s="236"/>
      <c r="CIT556" s="236"/>
      <c r="CIU556" s="236"/>
      <c r="CIV556" s="236"/>
      <c r="CIW556" s="236"/>
      <c r="CIX556" s="236"/>
      <c r="CIY556" s="236"/>
      <c r="CIZ556" s="236"/>
      <c r="CJA556" s="236"/>
      <c r="CJB556" s="236"/>
      <c r="CJC556" s="236"/>
      <c r="CJD556" s="236"/>
      <c r="CJE556" s="236"/>
      <c r="CJF556" s="236"/>
      <c r="CJG556" s="236"/>
      <c r="CJH556" s="236"/>
      <c r="CJI556" s="236"/>
      <c r="CJJ556" s="236"/>
      <c r="CJK556" s="236"/>
      <c r="CJL556" s="236"/>
      <c r="CJM556" s="236"/>
      <c r="CJN556" s="236"/>
      <c r="CJO556" s="236"/>
      <c r="CJP556" s="236"/>
      <c r="CJQ556" s="236"/>
      <c r="CJR556" s="236"/>
      <c r="CJS556" s="236"/>
      <c r="CJT556" s="236"/>
      <c r="CJU556" s="236"/>
      <c r="CJV556" s="236"/>
      <c r="CJW556" s="236"/>
      <c r="CJX556" s="236"/>
      <c r="CJY556" s="236"/>
      <c r="CJZ556" s="236"/>
      <c r="CKA556" s="236"/>
      <c r="CKB556" s="236"/>
      <c r="CKC556" s="236"/>
      <c r="CKD556" s="236"/>
      <c r="CKE556" s="236"/>
      <c r="CKF556" s="236"/>
      <c r="CKG556" s="236"/>
      <c r="CKH556" s="236"/>
      <c r="CKI556" s="236"/>
      <c r="CKJ556" s="236"/>
      <c r="CKK556" s="236"/>
      <c r="CKL556" s="236"/>
      <c r="CKM556" s="236"/>
      <c r="CKN556" s="236"/>
      <c r="CKO556" s="236"/>
      <c r="CKP556" s="236"/>
      <c r="CKQ556" s="236"/>
      <c r="CKR556" s="236"/>
      <c r="CKS556" s="236"/>
      <c r="CKT556" s="236"/>
      <c r="CKU556" s="236"/>
      <c r="CKV556" s="236"/>
      <c r="CKW556" s="236"/>
      <c r="CKX556" s="236"/>
      <c r="CKY556" s="236"/>
      <c r="CKZ556" s="236"/>
      <c r="CLA556" s="236"/>
      <c r="CLB556" s="236"/>
      <c r="CLC556" s="236"/>
      <c r="CLD556" s="236"/>
      <c r="CLE556" s="236"/>
      <c r="CLF556" s="236"/>
      <c r="CLG556" s="236"/>
      <c r="CLH556" s="236"/>
      <c r="CLI556" s="236"/>
      <c r="CLJ556" s="236"/>
      <c r="CLK556" s="236"/>
      <c r="CLL556" s="236"/>
      <c r="CLM556" s="236"/>
      <c r="CLN556" s="236"/>
      <c r="CLO556" s="236"/>
      <c r="CLP556" s="236"/>
      <c r="CLQ556" s="236"/>
      <c r="CLR556" s="236"/>
      <c r="CLS556" s="236"/>
      <c r="CLT556" s="236"/>
      <c r="CLU556" s="236"/>
      <c r="CLV556" s="236"/>
      <c r="CLW556" s="236"/>
      <c r="CLX556" s="236"/>
      <c r="CLY556" s="236"/>
      <c r="CLZ556" s="236"/>
      <c r="CMA556" s="236"/>
      <c r="CMB556" s="236"/>
      <c r="CMC556" s="236"/>
      <c r="CMD556" s="236"/>
      <c r="CME556" s="236"/>
      <c r="CMF556" s="236"/>
      <c r="CMG556" s="236"/>
      <c r="CMH556" s="236"/>
      <c r="CMI556" s="236"/>
      <c r="CMJ556" s="236"/>
      <c r="CMK556" s="236"/>
      <c r="CML556" s="236"/>
      <c r="CMM556" s="236"/>
      <c r="CMN556" s="236"/>
      <c r="CMO556" s="236"/>
      <c r="CMP556" s="236"/>
      <c r="CMQ556" s="236"/>
      <c r="CMR556" s="236"/>
      <c r="CMS556" s="236"/>
      <c r="CMT556" s="236"/>
      <c r="CMU556" s="236"/>
      <c r="CMV556" s="236"/>
      <c r="CMW556" s="236"/>
      <c r="CMX556" s="236"/>
      <c r="CMY556" s="236"/>
      <c r="CMZ556" s="236"/>
      <c r="CNA556" s="236"/>
      <c r="CNB556" s="236"/>
      <c r="CNC556" s="236"/>
      <c r="CND556" s="236"/>
      <c r="CNE556" s="236"/>
      <c r="CNF556" s="236"/>
      <c r="CNG556" s="236"/>
      <c r="CNH556" s="236"/>
      <c r="CNI556" s="236"/>
      <c r="CNJ556" s="236"/>
      <c r="CNK556" s="236"/>
      <c r="CNL556" s="236"/>
      <c r="CNM556" s="236"/>
      <c r="CNN556" s="236"/>
      <c r="CNO556" s="236"/>
      <c r="CNP556" s="236"/>
      <c r="CNQ556" s="236"/>
      <c r="CNR556" s="236"/>
      <c r="CNS556" s="236"/>
      <c r="CNT556" s="236"/>
      <c r="CNU556" s="236"/>
      <c r="CNV556" s="236"/>
      <c r="CNW556" s="236"/>
      <c r="CNX556" s="236"/>
      <c r="CNY556" s="236"/>
      <c r="CNZ556" s="236"/>
      <c r="COA556" s="236"/>
      <c r="COB556" s="236"/>
      <c r="COC556" s="236"/>
      <c r="COD556" s="236"/>
      <c r="COE556" s="236"/>
      <c r="COF556" s="236"/>
      <c r="COG556" s="236"/>
      <c r="COH556" s="236"/>
      <c r="COI556" s="236"/>
      <c r="COJ556" s="236"/>
      <c r="COK556" s="236"/>
      <c r="COL556" s="236"/>
      <c r="COM556" s="236"/>
      <c r="CON556" s="236"/>
      <c r="COO556" s="236"/>
      <c r="COP556" s="236"/>
      <c r="COQ556" s="236"/>
      <c r="COR556" s="236"/>
      <c r="COS556" s="236"/>
      <c r="COT556" s="236"/>
      <c r="COU556" s="236"/>
      <c r="COV556" s="236"/>
      <c r="COW556" s="236"/>
      <c r="COX556" s="236"/>
      <c r="COY556" s="236"/>
      <c r="COZ556" s="236"/>
      <c r="CPA556" s="236"/>
      <c r="CPB556" s="236"/>
      <c r="CPC556" s="236"/>
      <c r="CPD556" s="236"/>
      <c r="CPE556" s="236"/>
      <c r="CPF556" s="236"/>
      <c r="CPG556" s="236"/>
      <c r="CPH556" s="236"/>
      <c r="CPI556" s="236"/>
      <c r="CPJ556" s="236"/>
      <c r="CPK556" s="236"/>
      <c r="CPL556" s="236"/>
      <c r="CPM556" s="236"/>
      <c r="CPN556" s="236"/>
      <c r="CPO556" s="236"/>
      <c r="CPP556" s="236"/>
      <c r="CPQ556" s="236"/>
      <c r="CPR556" s="236"/>
      <c r="CPS556" s="236"/>
      <c r="CPT556" s="236"/>
      <c r="CPU556" s="236"/>
      <c r="CPV556" s="236"/>
      <c r="CPW556" s="236"/>
      <c r="CPX556" s="236"/>
      <c r="CPY556" s="236"/>
      <c r="CPZ556" s="236"/>
      <c r="CQA556" s="236"/>
      <c r="CQB556" s="236"/>
      <c r="CQC556" s="236"/>
      <c r="CQD556" s="236"/>
      <c r="CQE556" s="236"/>
      <c r="CQF556" s="236"/>
      <c r="CQG556" s="236"/>
      <c r="CQH556" s="236"/>
      <c r="CQI556" s="236"/>
      <c r="CQJ556" s="236"/>
      <c r="CQK556" s="236"/>
      <c r="CQL556" s="236"/>
      <c r="CQM556" s="236"/>
      <c r="CQN556" s="236"/>
      <c r="CQO556" s="236"/>
      <c r="CQP556" s="236"/>
      <c r="CQQ556" s="236"/>
      <c r="CQR556" s="236"/>
      <c r="CQS556" s="236"/>
      <c r="CQT556" s="236"/>
      <c r="CQU556" s="236"/>
      <c r="CQV556" s="236"/>
      <c r="CQW556" s="236"/>
      <c r="CQX556" s="236"/>
      <c r="CQY556" s="236"/>
      <c r="CQZ556" s="236"/>
      <c r="CRA556" s="236"/>
      <c r="CRB556" s="236"/>
      <c r="CRC556" s="236"/>
      <c r="CRD556" s="236"/>
      <c r="CRE556" s="236"/>
      <c r="CRF556" s="236"/>
      <c r="CRG556" s="236"/>
      <c r="CRH556" s="236"/>
      <c r="CRI556" s="236"/>
      <c r="CRJ556" s="236"/>
      <c r="CRK556" s="236"/>
      <c r="CRL556" s="236"/>
      <c r="CRM556" s="236"/>
      <c r="CRN556" s="236"/>
      <c r="CRO556" s="236"/>
      <c r="CRP556" s="236"/>
      <c r="CRQ556" s="236"/>
      <c r="CRR556" s="236"/>
      <c r="CRS556" s="236"/>
      <c r="CRT556" s="236"/>
      <c r="CRU556" s="236"/>
      <c r="CRV556" s="236"/>
      <c r="CRW556" s="236"/>
      <c r="CRX556" s="236"/>
      <c r="CRY556" s="236"/>
      <c r="CRZ556" s="236"/>
      <c r="CSA556" s="236"/>
      <c r="CSB556" s="236"/>
      <c r="CSC556" s="236"/>
      <c r="CSD556" s="236"/>
      <c r="CSE556" s="236"/>
      <c r="CSF556" s="236"/>
      <c r="CSG556" s="236"/>
      <c r="CSH556" s="236"/>
      <c r="CSI556" s="236"/>
      <c r="CSJ556" s="236"/>
      <c r="CSK556" s="236"/>
      <c r="CSL556" s="236"/>
      <c r="CSM556" s="236"/>
      <c r="CSN556" s="236"/>
      <c r="CSO556" s="236"/>
      <c r="CSP556" s="236"/>
      <c r="CSQ556" s="236"/>
      <c r="CSR556" s="236"/>
      <c r="CSS556" s="236"/>
      <c r="CST556" s="236"/>
      <c r="CSU556" s="236"/>
      <c r="CSV556" s="236"/>
      <c r="CSW556" s="236"/>
      <c r="CSX556" s="236"/>
      <c r="CSY556" s="236"/>
      <c r="CSZ556" s="236"/>
      <c r="CTA556" s="236"/>
      <c r="CTB556" s="236"/>
      <c r="CTC556" s="236"/>
      <c r="CTD556" s="236"/>
      <c r="CTE556" s="236"/>
      <c r="CTF556" s="236"/>
      <c r="CTG556" s="236"/>
      <c r="CTH556" s="236"/>
      <c r="CTI556" s="236"/>
      <c r="CTJ556" s="236"/>
      <c r="CTK556" s="236"/>
      <c r="CTL556" s="236"/>
      <c r="CTM556" s="236"/>
      <c r="CTN556" s="236"/>
      <c r="CTO556" s="236"/>
      <c r="CTP556" s="236"/>
      <c r="CTQ556" s="236"/>
      <c r="CTR556" s="236"/>
      <c r="CTS556" s="236"/>
      <c r="CTT556" s="236"/>
      <c r="CTU556" s="236"/>
      <c r="CTV556" s="236"/>
      <c r="CTW556" s="236"/>
      <c r="CTX556" s="236"/>
      <c r="CTY556" s="236"/>
      <c r="CTZ556" s="236"/>
      <c r="CUA556" s="236"/>
      <c r="CUB556" s="236"/>
      <c r="CUC556" s="236"/>
      <c r="CUD556" s="236"/>
      <c r="CUE556" s="236"/>
      <c r="CUF556" s="236"/>
      <c r="CUG556" s="236"/>
      <c r="CUH556" s="236"/>
      <c r="CUI556" s="236"/>
      <c r="CUJ556" s="236"/>
      <c r="CUK556" s="236"/>
      <c r="CUL556" s="236"/>
      <c r="CUM556" s="236"/>
      <c r="CUN556" s="236"/>
      <c r="CUO556" s="236"/>
      <c r="CUP556" s="236"/>
      <c r="CUQ556" s="236"/>
      <c r="CUR556" s="236"/>
      <c r="CUS556" s="236"/>
      <c r="CUT556" s="236"/>
      <c r="CUU556" s="236"/>
      <c r="CUV556" s="236"/>
      <c r="CUW556" s="236"/>
      <c r="CUX556" s="236"/>
      <c r="CUY556" s="236"/>
      <c r="CUZ556" s="236"/>
      <c r="CVA556" s="236"/>
      <c r="CVB556" s="236"/>
      <c r="CVC556" s="236"/>
      <c r="CVD556" s="236"/>
      <c r="CVE556" s="236"/>
      <c r="CVF556" s="236"/>
      <c r="CVG556" s="236"/>
      <c r="CVH556" s="236"/>
      <c r="CVI556" s="236"/>
      <c r="CVJ556" s="236"/>
      <c r="CVK556" s="236"/>
      <c r="CVL556" s="236"/>
      <c r="CVM556" s="236"/>
      <c r="CVN556" s="236"/>
      <c r="CVO556" s="236"/>
      <c r="CVP556" s="236"/>
      <c r="CVQ556" s="236"/>
      <c r="CVR556" s="236"/>
      <c r="CVS556" s="236"/>
      <c r="CVT556" s="236"/>
      <c r="CVU556" s="236"/>
      <c r="CVV556" s="236"/>
      <c r="CVW556" s="236"/>
      <c r="CVX556" s="236"/>
      <c r="CVY556" s="236"/>
      <c r="CVZ556" s="236"/>
      <c r="CWA556" s="236"/>
      <c r="CWB556" s="236"/>
      <c r="CWC556" s="236"/>
      <c r="CWD556" s="236"/>
      <c r="CWE556" s="236"/>
      <c r="CWF556" s="236"/>
      <c r="CWG556" s="236"/>
      <c r="CWH556" s="236"/>
      <c r="CWI556" s="236"/>
      <c r="CWJ556" s="236"/>
      <c r="CWK556" s="236"/>
      <c r="CWL556" s="236"/>
      <c r="CWM556" s="236"/>
      <c r="CWN556" s="236"/>
      <c r="CWO556" s="236"/>
      <c r="CWP556" s="236"/>
      <c r="CWQ556" s="236"/>
      <c r="CWR556" s="236"/>
      <c r="CWS556" s="236"/>
      <c r="CWT556" s="236"/>
      <c r="CWU556" s="236"/>
      <c r="CWV556" s="236"/>
      <c r="CWW556" s="236"/>
      <c r="CWX556" s="236"/>
      <c r="CWY556" s="236"/>
      <c r="CWZ556" s="236"/>
      <c r="CXA556" s="236"/>
      <c r="CXB556" s="236"/>
      <c r="CXC556" s="236"/>
      <c r="CXD556" s="236"/>
      <c r="CXE556" s="236"/>
      <c r="CXF556" s="236"/>
      <c r="CXG556" s="236"/>
      <c r="CXH556" s="236"/>
      <c r="CXI556" s="236"/>
      <c r="CXJ556" s="236"/>
      <c r="CXK556" s="236"/>
      <c r="CXL556" s="236"/>
      <c r="CXM556" s="236"/>
      <c r="CXN556" s="236"/>
      <c r="CXO556" s="236"/>
      <c r="CXP556" s="236"/>
      <c r="CXQ556" s="236"/>
      <c r="CXR556" s="236"/>
      <c r="CXS556" s="236"/>
      <c r="CXT556" s="236"/>
      <c r="CXU556" s="236"/>
      <c r="CXV556" s="236"/>
      <c r="CXW556" s="236"/>
      <c r="CXX556" s="236"/>
      <c r="CXY556" s="236"/>
      <c r="CXZ556" s="236"/>
      <c r="CYA556" s="236"/>
      <c r="CYB556" s="236"/>
      <c r="CYC556" s="236"/>
      <c r="CYD556" s="236"/>
      <c r="CYE556" s="236"/>
      <c r="CYF556" s="236"/>
      <c r="CYG556" s="236"/>
      <c r="CYH556" s="236"/>
      <c r="CYI556" s="236"/>
      <c r="CYJ556" s="236"/>
      <c r="CYK556" s="236"/>
      <c r="CYL556" s="236"/>
      <c r="CYM556" s="236"/>
      <c r="CYN556" s="236"/>
      <c r="CYO556" s="236"/>
      <c r="CYP556" s="236"/>
      <c r="CYQ556" s="236"/>
      <c r="CYR556" s="236"/>
      <c r="CYS556" s="236"/>
      <c r="CYT556" s="236"/>
      <c r="CYU556" s="236"/>
      <c r="CYV556" s="236"/>
      <c r="CYW556" s="236"/>
      <c r="CYX556" s="236"/>
      <c r="CYY556" s="236"/>
      <c r="CYZ556" s="236"/>
      <c r="CZA556" s="236"/>
      <c r="CZB556" s="236"/>
      <c r="CZC556" s="236"/>
      <c r="CZD556" s="236"/>
      <c r="CZE556" s="236"/>
      <c r="CZF556" s="236"/>
      <c r="CZG556" s="236"/>
      <c r="CZH556" s="236"/>
      <c r="CZI556" s="236"/>
      <c r="CZJ556" s="236"/>
      <c r="CZK556" s="236"/>
      <c r="CZL556" s="236"/>
      <c r="CZM556" s="236"/>
      <c r="CZN556" s="236"/>
      <c r="CZO556" s="236"/>
      <c r="CZP556" s="236"/>
      <c r="CZQ556" s="236"/>
      <c r="CZR556" s="236"/>
      <c r="CZS556" s="236"/>
      <c r="CZT556" s="236"/>
      <c r="CZU556" s="236"/>
      <c r="CZV556" s="236"/>
      <c r="CZW556" s="236"/>
      <c r="CZX556" s="236"/>
      <c r="CZY556" s="236"/>
      <c r="CZZ556" s="236"/>
      <c r="DAA556" s="236"/>
      <c r="DAB556" s="236"/>
      <c r="DAC556" s="236"/>
      <c r="DAD556" s="236"/>
      <c r="DAE556" s="236"/>
      <c r="DAF556" s="236"/>
      <c r="DAG556" s="236"/>
      <c r="DAH556" s="236"/>
      <c r="DAI556" s="236"/>
      <c r="DAJ556" s="236"/>
      <c r="DAK556" s="236"/>
      <c r="DAL556" s="236"/>
      <c r="DAM556" s="236"/>
      <c r="DAN556" s="236"/>
      <c r="DAO556" s="236"/>
      <c r="DAP556" s="236"/>
      <c r="DAQ556" s="236"/>
      <c r="DAR556" s="236"/>
      <c r="DAS556" s="236"/>
      <c r="DAT556" s="236"/>
      <c r="DAU556" s="236"/>
      <c r="DAV556" s="236"/>
      <c r="DAW556" s="236"/>
      <c r="DAX556" s="236"/>
      <c r="DAY556" s="236"/>
      <c r="DAZ556" s="236"/>
      <c r="DBA556" s="236"/>
      <c r="DBB556" s="236"/>
      <c r="DBC556" s="236"/>
      <c r="DBD556" s="236"/>
      <c r="DBE556" s="236"/>
      <c r="DBF556" s="236"/>
      <c r="DBG556" s="236"/>
      <c r="DBH556" s="236"/>
      <c r="DBI556" s="236"/>
      <c r="DBJ556" s="236"/>
      <c r="DBK556" s="236"/>
      <c r="DBL556" s="236"/>
      <c r="DBM556" s="236"/>
      <c r="DBN556" s="236"/>
      <c r="DBO556" s="236"/>
      <c r="DBP556" s="236"/>
      <c r="DBQ556" s="236"/>
      <c r="DBR556" s="236"/>
      <c r="DBS556" s="236"/>
      <c r="DBT556" s="236"/>
      <c r="DBU556" s="236"/>
      <c r="DBV556" s="236"/>
      <c r="DBW556" s="236"/>
      <c r="DBX556" s="236"/>
      <c r="DBY556" s="236"/>
      <c r="DBZ556" s="236"/>
      <c r="DCA556" s="236"/>
      <c r="DCB556" s="236"/>
      <c r="DCC556" s="236"/>
      <c r="DCD556" s="236"/>
      <c r="DCE556" s="236"/>
      <c r="DCF556" s="236"/>
      <c r="DCG556" s="236"/>
      <c r="DCH556" s="236"/>
      <c r="DCI556" s="236"/>
      <c r="DCJ556" s="236"/>
      <c r="DCK556" s="236"/>
      <c r="DCL556" s="236"/>
      <c r="DCM556" s="236"/>
      <c r="DCN556" s="236"/>
      <c r="DCO556" s="236"/>
      <c r="DCP556" s="236"/>
      <c r="DCQ556" s="236"/>
      <c r="DCR556" s="236"/>
      <c r="DCS556" s="236"/>
      <c r="DCT556" s="236"/>
      <c r="DCU556" s="236"/>
      <c r="DCV556" s="236"/>
      <c r="DCW556" s="236"/>
      <c r="DCX556" s="236"/>
      <c r="DCY556" s="236"/>
      <c r="DCZ556" s="236"/>
      <c r="DDA556" s="236"/>
      <c r="DDB556" s="236"/>
      <c r="DDC556" s="236"/>
      <c r="DDD556" s="236"/>
      <c r="DDE556" s="236"/>
      <c r="DDF556" s="236"/>
      <c r="DDG556" s="236"/>
      <c r="DDH556" s="236"/>
      <c r="DDI556" s="236"/>
      <c r="DDJ556" s="236"/>
      <c r="DDK556" s="236"/>
      <c r="DDL556" s="236"/>
      <c r="DDM556" s="236"/>
      <c r="DDN556" s="236"/>
      <c r="DDO556" s="236"/>
      <c r="DDP556" s="236"/>
      <c r="DDQ556" s="236"/>
      <c r="DDR556" s="236"/>
      <c r="DDS556" s="236"/>
      <c r="DDT556" s="236"/>
      <c r="DDU556" s="236"/>
      <c r="DDV556" s="236"/>
      <c r="DDW556" s="236"/>
      <c r="DDX556" s="236"/>
      <c r="DDY556" s="236"/>
      <c r="DDZ556" s="236"/>
      <c r="DEA556" s="236"/>
      <c r="DEB556" s="236"/>
      <c r="DEC556" s="236"/>
      <c r="DED556" s="236"/>
      <c r="DEE556" s="236"/>
      <c r="DEF556" s="236"/>
      <c r="DEG556" s="236"/>
      <c r="DEH556" s="236"/>
      <c r="DEI556" s="236"/>
      <c r="DEJ556" s="236"/>
      <c r="DEK556" s="236"/>
      <c r="DEL556" s="236"/>
      <c r="DEM556" s="236"/>
      <c r="DEN556" s="236"/>
      <c r="DEO556" s="236"/>
      <c r="DEP556" s="236"/>
      <c r="DEQ556" s="236"/>
      <c r="DER556" s="236"/>
      <c r="DES556" s="236"/>
      <c r="DET556" s="236"/>
      <c r="DEU556" s="236"/>
      <c r="DEV556" s="236"/>
      <c r="DEW556" s="236"/>
      <c r="DEX556" s="236"/>
      <c r="DEY556" s="236"/>
      <c r="DEZ556" s="236"/>
      <c r="DFA556" s="236"/>
      <c r="DFB556" s="236"/>
      <c r="DFC556" s="236"/>
      <c r="DFD556" s="236"/>
      <c r="DFE556" s="236"/>
      <c r="DFF556" s="236"/>
      <c r="DFG556" s="236"/>
      <c r="DFH556" s="236"/>
      <c r="DFI556" s="236"/>
      <c r="DFJ556" s="236"/>
      <c r="DFK556" s="236"/>
      <c r="DFL556" s="236"/>
      <c r="DFM556" s="236"/>
      <c r="DFN556" s="236"/>
      <c r="DFO556" s="236"/>
      <c r="DFP556" s="236"/>
      <c r="DFQ556" s="236"/>
      <c r="DFR556" s="236"/>
      <c r="DFS556" s="236"/>
      <c r="DFT556" s="236"/>
      <c r="DFU556" s="236"/>
      <c r="DFV556" s="236"/>
      <c r="DFW556" s="236"/>
      <c r="DFX556" s="236"/>
      <c r="DFY556" s="236"/>
      <c r="DFZ556" s="236"/>
      <c r="DGA556" s="236"/>
      <c r="DGB556" s="236"/>
      <c r="DGC556" s="236"/>
      <c r="DGD556" s="236"/>
      <c r="DGE556" s="236"/>
      <c r="DGF556" s="236"/>
      <c r="DGG556" s="236"/>
      <c r="DGH556" s="236"/>
      <c r="DGI556" s="236"/>
      <c r="DGJ556" s="236"/>
      <c r="DGK556" s="236"/>
      <c r="DGL556" s="236"/>
      <c r="DGM556" s="236"/>
      <c r="DGN556" s="236"/>
      <c r="DGO556" s="236"/>
      <c r="DGP556" s="236"/>
      <c r="DGQ556" s="236"/>
      <c r="DGR556" s="236"/>
      <c r="DGS556" s="236"/>
      <c r="DGT556" s="236"/>
      <c r="DGU556" s="236"/>
      <c r="DGV556" s="236"/>
      <c r="DGW556" s="236"/>
      <c r="DGX556" s="236"/>
      <c r="DGY556" s="236"/>
      <c r="DGZ556" s="236"/>
      <c r="DHA556" s="236"/>
      <c r="DHB556" s="236"/>
      <c r="DHC556" s="236"/>
      <c r="DHD556" s="236"/>
      <c r="DHE556" s="236"/>
      <c r="DHF556" s="236"/>
      <c r="DHG556" s="236"/>
      <c r="DHH556" s="236"/>
      <c r="DHI556" s="236"/>
      <c r="DHJ556" s="236"/>
      <c r="DHK556" s="236"/>
      <c r="DHL556" s="236"/>
      <c r="DHM556" s="236"/>
      <c r="DHN556" s="236"/>
      <c r="DHO556" s="236"/>
      <c r="DHP556" s="236"/>
      <c r="DHQ556" s="236"/>
      <c r="DHR556" s="236"/>
      <c r="DHS556" s="236"/>
      <c r="DHT556" s="236"/>
      <c r="DHU556" s="236"/>
      <c r="DHV556" s="236"/>
      <c r="DHW556" s="236"/>
      <c r="DHX556" s="236"/>
      <c r="DHY556" s="236"/>
      <c r="DHZ556" s="236"/>
      <c r="DIA556" s="236"/>
      <c r="DIB556" s="236"/>
      <c r="DIC556" s="236"/>
      <c r="DID556" s="236"/>
      <c r="DIE556" s="236"/>
      <c r="DIF556" s="236"/>
      <c r="DIG556" s="236"/>
      <c r="DIH556" s="236"/>
      <c r="DII556" s="236"/>
      <c r="DIJ556" s="236"/>
      <c r="DIK556" s="236"/>
      <c r="DIL556" s="236"/>
      <c r="DIM556" s="236"/>
      <c r="DIN556" s="236"/>
      <c r="DIO556" s="236"/>
      <c r="DIP556" s="236"/>
      <c r="DIQ556" s="236"/>
      <c r="DIR556" s="236"/>
      <c r="DIS556" s="236"/>
      <c r="DIT556" s="236"/>
      <c r="DIU556" s="236"/>
      <c r="DIV556" s="236"/>
      <c r="DIW556" s="236"/>
      <c r="DIX556" s="236"/>
      <c r="DIY556" s="236"/>
      <c r="DIZ556" s="236"/>
      <c r="DJA556" s="236"/>
      <c r="DJB556" s="236"/>
      <c r="DJC556" s="236"/>
      <c r="DJD556" s="236"/>
      <c r="DJE556" s="236"/>
      <c r="DJF556" s="236"/>
      <c r="DJG556" s="236"/>
      <c r="DJH556" s="236"/>
      <c r="DJI556" s="236"/>
      <c r="DJJ556" s="236"/>
      <c r="DJK556" s="236"/>
      <c r="DJL556" s="236"/>
      <c r="DJM556" s="236"/>
      <c r="DJN556" s="236"/>
      <c r="DJO556" s="236"/>
      <c r="DJP556" s="236"/>
      <c r="DJQ556" s="236"/>
      <c r="DJR556" s="236"/>
      <c r="DJS556" s="236"/>
      <c r="DJT556" s="236"/>
      <c r="DJU556" s="236"/>
      <c r="DJV556" s="236"/>
      <c r="DJW556" s="236"/>
      <c r="DJX556" s="236"/>
      <c r="DJY556" s="236"/>
      <c r="DJZ556" s="236"/>
      <c r="DKA556" s="236"/>
      <c r="DKB556" s="236"/>
      <c r="DKC556" s="236"/>
      <c r="DKD556" s="236"/>
      <c r="DKE556" s="236"/>
      <c r="DKF556" s="236"/>
      <c r="DKG556" s="236"/>
      <c r="DKH556" s="236"/>
      <c r="DKI556" s="236"/>
      <c r="DKJ556" s="236"/>
      <c r="DKK556" s="236"/>
      <c r="DKL556" s="236"/>
      <c r="DKM556" s="236"/>
      <c r="DKN556" s="236"/>
      <c r="DKO556" s="236"/>
      <c r="DKP556" s="236"/>
      <c r="DKQ556" s="236"/>
      <c r="DKR556" s="236"/>
      <c r="DKS556" s="236"/>
      <c r="DKT556" s="236"/>
      <c r="DKU556" s="236"/>
      <c r="DKV556" s="236"/>
      <c r="DKW556" s="236"/>
      <c r="DKX556" s="236"/>
      <c r="DKY556" s="236"/>
      <c r="DKZ556" s="236"/>
      <c r="DLA556" s="236"/>
      <c r="DLB556" s="236"/>
      <c r="DLC556" s="236"/>
      <c r="DLD556" s="236"/>
      <c r="DLE556" s="236"/>
      <c r="DLF556" s="236"/>
      <c r="DLG556" s="236"/>
      <c r="DLH556" s="236"/>
      <c r="DLI556" s="236"/>
      <c r="DLJ556" s="236"/>
      <c r="DLK556" s="236"/>
      <c r="DLL556" s="236"/>
      <c r="DLM556" s="236"/>
      <c r="DLN556" s="236"/>
      <c r="DLO556" s="236"/>
      <c r="DLP556" s="236"/>
      <c r="DLQ556" s="236"/>
      <c r="DLR556" s="236"/>
      <c r="DLS556" s="236"/>
      <c r="DLT556" s="236"/>
      <c r="DLU556" s="236"/>
      <c r="DLV556" s="236"/>
      <c r="DLW556" s="236"/>
      <c r="DLX556" s="236"/>
      <c r="DLY556" s="236"/>
      <c r="DLZ556" s="236"/>
      <c r="DMA556" s="236"/>
      <c r="DMB556" s="236"/>
      <c r="DMC556" s="236"/>
      <c r="DMD556" s="236"/>
      <c r="DME556" s="236"/>
      <c r="DMF556" s="236"/>
      <c r="DMG556" s="236"/>
      <c r="DMH556" s="236"/>
      <c r="DMI556" s="236"/>
      <c r="DMJ556" s="236"/>
      <c r="DMK556" s="236"/>
      <c r="DML556" s="236"/>
      <c r="DMM556" s="236"/>
      <c r="DMN556" s="236"/>
      <c r="DMO556" s="236"/>
      <c r="DMP556" s="236"/>
      <c r="DMQ556" s="236"/>
      <c r="DMR556" s="236"/>
      <c r="DMS556" s="236"/>
      <c r="DMT556" s="236"/>
      <c r="DMU556" s="236"/>
      <c r="DMV556" s="236"/>
      <c r="DMW556" s="236"/>
      <c r="DMX556" s="236"/>
      <c r="DMY556" s="236"/>
      <c r="DMZ556" s="236"/>
      <c r="DNA556" s="236"/>
      <c r="DNB556" s="236"/>
      <c r="DNC556" s="236"/>
      <c r="DND556" s="236"/>
      <c r="DNE556" s="236"/>
      <c r="DNF556" s="236"/>
      <c r="DNG556" s="236"/>
      <c r="DNH556" s="236"/>
      <c r="DNI556" s="236"/>
      <c r="DNJ556" s="236"/>
      <c r="DNK556" s="236"/>
      <c r="DNL556" s="236"/>
      <c r="DNM556" s="236"/>
      <c r="DNN556" s="236"/>
      <c r="DNO556" s="236"/>
      <c r="DNP556" s="236"/>
      <c r="DNQ556" s="236"/>
      <c r="DNR556" s="236"/>
      <c r="DNS556" s="236"/>
      <c r="DNT556" s="236"/>
      <c r="DNU556" s="236"/>
      <c r="DNV556" s="236"/>
      <c r="DNW556" s="236"/>
      <c r="DNX556" s="236"/>
      <c r="DNY556" s="236"/>
      <c r="DNZ556" s="236"/>
      <c r="DOA556" s="236"/>
      <c r="DOB556" s="236"/>
      <c r="DOC556" s="236"/>
      <c r="DOD556" s="236"/>
      <c r="DOE556" s="236"/>
      <c r="DOF556" s="236"/>
      <c r="DOG556" s="236"/>
      <c r="DOH556" s="236"/>
      <c r="DOI556" s="236"/>
      <c r="DOJ556" s="236"/>
      <c r="DOK556" s="236"/>
      <c r="DOL556" s="236"/>
      <c r="DOM556" s="236"/>
      <c r="DON556" s="236"/>
      <c r="DOO556" s="236"/>
      <c r="DOP556" s="236"/>
      <c r="DOQ556" s="236"/>
      <c r="DOR556" s="236"/>
      <c r="DOS556" s="236"/>
      <c r="DOT556" s="236"/>
      <c r="DOU556" s="236"/>
      <c r="DOV556" s="236"/>
      <c r="DOW556" s="236"/>
      <c r="DOX556" s="236"/>
      <c r="DOY556" s="236"/>
      <c r="DOZ556" s="236"/>
      <c r="DPA556" s="236"/>
      <c r="DPB556" s="236"/>
      <c r="DPC556" s="236"/>
      <c r="DPD556" s="236"/>
      <c r="DPE556" s="236"/>
      <c r="DPF556" s="236"/>
      <c r="DPG556" s="236"/>
      <c r="DPH556" s="236"/>
      <c r="DPI556" s="236"/>
      <c r="DPJ556" s="236"/>
      <c r="DPK556" s="236"/>
      <c r="DPL556" s="236"/>
      <c r="DPM556" s="236"/>
      <c r="DPN556" s="236"/>
      <c r="DPO556" s="236"/>
      <c r="DPP556" s="236"/>
      <c r="DPQ556" s="236"/>
      <c r="DPR556" s="236"/>
      <c r="DPS556" s="236"/>
      <c r="DPT556" s="236"/>
      <c r="DPU556" s="236"/>
      <c r="DPV556" s="236"/>
      <c r="DPW556" s="236"/>
      <c r="DPX556" s="236"/>
      <c r="DPY556" s="236"/>
      <c r="DPZ556" s="236"/>
      <c r="DQA556" s="236"/>
      <c r="DQB556" s="236"/>
      <c r="DQC556" s="236"/>
      <c r="DQD556" s="236"/>
      <c r="DQE556" s="236"/>
      <c r="DQF556" s="236"/>
      <c r="DQG556" s="236"/>
      <c r="DQH556" s="236"/>
      <c r="DQI556" s="236"/>
      <c r="DQJ556" s="236"/>
      <c r="DQK556" s="236"/>
      <c r="DQL556" s="236"/>
      <c r="DQM556" s="236"/>
      <c r="DQN556" s="236"/>
      <c r="DQO556" s="236"/>
      <c r="DQP556" s="236"/>
      <c r="DQQ556" s="236"/>
      <c r="DQR556" s="236"/>
      <c r="DQS556" s="236"/>
      <c r="DQT556" s="236"/>
      <c r="DQU556" s="236"/>
      <c r="DQV556" s="236"/>
      <c r="DQW556" s="236"/>
      <c r="DQX556" s="236"/>
      <c r="DQY556" s="236"/>
      <c r="DQZ556" s="236"/>
      <c r="DRA556" s="236"/>
      <c r="DRB556" s="236"/>
      <c r="DRC556" s="236"/>
      <c r="DRD556" s="236"/>
      <c r="DRE556" s="236"/>
      <c r="DRF556" s="236"/>
      <c r="DRG556" s="236"/>
      <c r="DRH556" s="236"/>
      <c r="DRI556" s="236"/>
      <c r="DRJ556" s="236"/>
      <c r="DRK556" s="236"/>
      <c r="DRL556" s="236"/>
      <c r="DRM556" s="236"/>
      <c r="DRN556" s="236"/>
      <c r="DRO556" s="236"/>
      <c r="DRP556" s="236"/>
      <c r="DRQ556" s="236"/>
      <c r="DRR556" s="236"/>
      <c r="DRS556" s="236"/>
      <c r="DRT556" s="236"/>
      <c r="DRU556" s="236"/>
      <c r="DRV556" s="236"/>
      <c r="DRW556" s="236"/>
      <c r="DRX556" s="236"/>
      <c r="DRY556" s="236"/>
      <c r="DRZ556" s="236"/>
      <c r="DSA556" s="236"/>
      <c r="DSB556" s="236"/>
      <c r="DSC556" s="236"/>
      <c r="DSD556" s="236"/>
      <c r="DSE556" s="236"/>
      <c r="DSF556" s="236"/>
      <c r="DSG556" s="236"/>
      <c r="DSH556" s="236"/>
      <c r="DSI556" s="236"/>
      <c r="DSJ556" s="236"/>
      <c r="DSK556" s="236"/>
      <c r="DSL556" s="236"/>
      <c r="DSM556" s="236"/>
      <c r="DSN556" s="236"/>
      <c r="DSO556" s="236"/>
      <c r="DSP556" s="236"/>
      <c r="DSQ556" s="236"/>
      <c r="DSR556" s="236"/>
      <c r="DSS556" s="236"/>
      <c r="DST556" s="236"/>
      <c r="DSU556" s="236"/>
      <c r="DSV556" s="236"/>
      <c r="DSW556" s="236"/>
      <c r="DSX556" s="236"/>
      <c r="DSY556" s="236"/>
      <c r="DSZ556" s="236"/>
      <c r="DTA556" s="236"/>
      <c r="DTB556" s="236"/>
      <c r="DTC556" s="236"/>
      <c r="DTD556" s="236"/>
      <c r="DTE556" s="236"/>
      <c r="DTF556" s="236"/>
      <c r="DTG556" s="236"/>
      <c r="DTH556" s="236"/>
      <c r="DTI556" s="236"/>
      <c r="DTJ556" s="236"/>
      <c r="DTK556" s="236"/>
      <c r="DTL556" s="236"/>
      <c r="DTM556" s="236"/>
      <c r="DTN556" s="236"/>
      <c r="DTO556" s="236"/>
      <c r="DTP556" s="236"/>
      <c r="DTQ556" s="236"/>
      <c r="DTR556" s="236"/>
      <c r="DTS556" s="236"/>
      <c r="DTT556" s="236"/>
      <c r="DTU556" s="236"/>
      <c r="DTV556" s="236"/>
      <c r="DTW556" s="236"/>
      <c r="DTX556" s="236"/>
      <c r="DTY556" s="236"/>
      <c r="DTZ556" s="236"/>
      <c r="DUA556" s="236"/>
      <c r="DUB556" s="236"/>
      <c r="DUC556" s="236"/>
      <c r="DUD556" s="236"/>
      <c r="DUE556" s="236"/>
      <c r="DUF556" s="236"/>
      <c r="DUG556" s="236"/>
      <c r="DUH556" s="236"/>
      <c r="DUI556" s="236"/>
      <c r="DUJ556" s="236"/>
      <c r="DUK556" s="236"/>
      <c r="DUL556" s="236"/>
      <c r="DUM556" s="236"/>
      <c r="DUN556" s="236"/>
      <c r="DUO556" s="236"/>
      <c r="DUP556" s="236"/>
      <c r="DUQ556" s="236"/>
      <c r="DUR556" s="236"/>
      <c r="DUS556" s="236"/>
      <c r="DUT556" s="236"/>
      <c r="DUU556" s="236"/>
      <c r="DUV556" s="236"/>
      <c r="DUW556" s="236"/>
      <c r="DUX556" s="236"/>
      <c r="DUY556" s="236"/>
      <c r="DUZ556" s="236"/>
      <c r="DVA556" s="236"/>
      <c r="DVB556" s="236"/>
      <c r="DVC556" s="236"/>
      <c r="DVD556" s="236"/>
      <c r="DVE556" s="236"/>
      <c r="DVF556" s="236"/>
      <c r="DVG556" s="236"/>
      <c r="DVH556" s="236"/>
      <c r="DVI556" s="236"/>
      <c r="DVJ556" s="236"/>
      <c r="DVK556" s="236"/>
      <c r="DVL556" s="236"/>
      <c r="DVM556" s="236"/>
      <c r="DVN556" s="236"/>
      <c r="DVO556" s="236"/>
      <c r="DVP556" s="236"/>
      <c r="DVQ556" s="236"/>
      <c r="DVR556" s="236"/>
      <c r="DVS556" s="236"/>
      <c r="DVT556" s="236"/>
      <c r="DVU556" s="236"/>
      <c r="DVV556" s="236"/>
      <c r="DVW556" s="236"/>
      <c r="DVX556" s="236"/>
      <c r="DVY556" s="236"/>
      <c r="DVZ556" s="236"/>
      <c r="DWA556" s="236"/>
      <c r="DWB556" s="236"/>
      <c r="DWC556" s="236"/>
      <c r="DWD556" s="236"/>
      <c r="DWE556" s="236"/>
      <c r="DWF556" s="236"/>
      <c r="DWG556" s="236"/>
      <c r="DWH556" s="236"/>
      <c r="DWI556" s="236"/>
      <c r="DWJ556" s="236"/>
      <c r="DWK556" s="236"/>
      <c r="DWL556" s="236"/>
      <c r="DWM556" s="236"/>
      <c r="DWN556" s="236"/>
      <c r="DWO556" s="236"/>
      <c r="DWP556" s="236"/>
      <c r="DWQ556" s="236"/>
      <c r="DWR556" s="236"/>
      <c r="DWS556" s="236"/>
      <c r="DWT556" s="236"/>
      <c r="DWU556" s="236"/>
      <c r="DWV556" s="236"/>
      <c r="DWW556" s="236"/>
      <c r="DWX556" s="236"/>
      <c r="DWY556" s="236"/>
      <c r="DWZ556" s="236"/>
      <c r="DXA556" s="236"/>
      <c r="DXB556" s="236"/>
      <c r="DXC556" s="236"/>
      <c r="DXD556" s="236"/>
      <c r="DXE556" s="236"/>
      <c r="DXF556" s="236"/>
      <c r="DXG556" s="236"/>
      <c r="DXH556" s="236"/>
      <c r="DXI556" s="236"/>
      <c r="DXJ556" s="236"/>
      <c r="DXK556" s="236"/>
      <c r="DXL556" s="236"/>
      <c r="DXM556" s="236"/>
      <c r="DXN556" s="236"/>
      <c r="DXO556" s="236"/>
      <c r="DXP556" s="236"/>
      <c r="DXQ556" s="236"/>
      <c r="DXR556" s="236"/>
      <c r="DXS556" s="236"/>
      <c r="DXT556" s="236"/>
      <c r="DXU556" s="236"/>
      <c r="DXV556" s="236"/>
      <c r="DXW556" s="236"/>
      <c r="DXX556" s="236"/>
      <c r="DXY556" s="236"/>
      <c r="DXZ556" s="236"/>
      <c r="DYA556" s="236"/>
      <c r="DYB556" s="236"/>
      <c r="DYC556" s="236"/>
      <c r="DYD556" s="236"/>
      <c r="DYE556" s="236"/>
      <c r="DYF556" s="236"/>
      <c r="DYG556" s="236"/>
      <c r="DYH556" s="236"/>
      <c r="DYI556" s="236"/>
      <c r="DYJ556" s="236"/>
      <c r="DYK556" s="236"/>
      <c r="DYL556" s="236"/>
      <c r="DYM556" s="236"/>
      <c r="DYN556" s="236"/>
      <c r="DYO556" s="236"/>
      <c r="DYP556" s="236"/>
      <c r="DYQ556" s="236"/>
      <c r="DYR556" s="236"/>
      <c r="DYS556" s="236"/>
      <c r="DYT556" s="236"/>
      <c r="DYU556" s="236"/>
      <c r="DYV556" s="236"/>
      <c r="DYW556" s="236"/>
      <c r="DYX556" s="236"/>
      <c r="DYY556" s="236"/>
      <c r="DYZ556" s="236"/>
      <c r="DZA556" s="236"/>
      <c r="DZB556" s="236"/>
      <c r="DZC556" s="236"/>
      <c r="DZD556" s="236"/>
      <c r="DZE556" s="236"/>
      <c r="DZF556" s="236"/>
      <c r="DZG556" s="236"/>
      <c r="DZH556" s="236"/>
      <c r="DZI556" s="236"/>
      <c r="DZJ556" s="236"/>
      <c r="DZK556" s="236"/>
      <c r="DZL556" s="236"/>
      <c r="DZM556" s="236"/>
      <c r="DZN556" s="236"/>
      <c r="DZO556" s="236"/>
      <c r="DZP556" s="236"/>
      <c r="DZQ556" s="236"/>
      <c r="DZR556" s="236"/>
      <c r="DZS556" s="236"/>
      <c r="DZT556" s="236"/>
      <c r="DZU556" s="236"/>
      <c r="DZV556" s="236"/>
      <c r="DZW556" s="236"/>
      <c r="DZX556" s="236"/>
      <c r="DZY556" s="236"/>
      <c r="DZZ556" s="236"/>
      <c r="EAA556" s="236"/>
      <c r="EAB556" s="236"/>
      <c r="EAC556" s="236"/>
      <c r="EAD556" s="236"/>
      <c r="EAE556" s="236"/>
      <c r="EAF556" s="236"/>
      <c r="EAG556" s="236"/>
      <c r="EAH556" s="236"/>
      <c r="EAI556" s="236"/>
      <c r="EAJ556" s="236"/>
      <c r="EAK556" s="236"/>
      <c r="EAL556" s="236"/>
      <c r="EAM556" s="236"/>
      <c r="EAN556" s="236"/>
      <c r="EAO556" s="236"/>
      <c r="EAP556" s="236"/>
      <c r="EAQ556" s="236"/>
      <c r="EAR556" s="236"/>
      <c r="EAS556" s="236"/>
      <c r="EAT556" s="236"/>
      <c r="EAU556" s="236"/>
      <c r="EAV556" s="236"/>
      <c r="EAW556" s="236"/>
      <c r="EAX556" s="236"/>
      <c r="EAY556" s="236"/>
      <c r="EAZ556" s="236"/>
      <c r="EBA556" s="236"/>
      <c r="EBB556" s="236"/>
      <c r="EBC556" s="236"/>
      <c r="EBD556" s="236"/>
      <c r="EBE556" s="236"/>
      <c r="EBF556" s="236"/>
      <c r="EBG556" s="236"/>
      <c r="EBH556" s="236"/>
      <c r="EBI556" s="236"/>
      <c r="EBJ556" s="236"/>
      <c r="EBK556" s="236"/>
      <c r="EBL556" s="236"/>
      <c r="EBM556" s="236"/>
      <c r="EBN556" s="236"/>
      <c r="EBO556" s="236"/>
      <c r="EBP556" s="236"/>
      <c r="EBQ556" s="236"/>
      <c r="EBR556" s="236"/>
      <c r="EBS556" s="236"/>
      <c r="EBT556" s="236"/>
      <c r="EBU556" s="236"/>
      <c r="EBV556" s="236"/>
      <c r="EBW556" s="236"/>
      <c r="EBX556" s="236"/>
      <c r="EBY556" s="236"/>
      <c r="EBZ556" s="236"/>
      <c r="ECA556" s="236"/>
      <c r="ECB556" s="236"/>
      <c r="ECC556" s="236"/>
      <c r="ECD556" s="236"/>
      <c r="ECE556" s="236"/>
      <c r="ECF556" s="236"/>
      <c r="ECG556" s="236"/>
      <c r="ECH556" s="236"/>
      <c r="ECI556" s="236"/>
      <c r="ECJ556" s="236"/>
      <c r="ECK556" s="236"/>
      <c r="ECL556" s="236"/>
      <c r="ECM556" s="236"/>
      <c r="ECN556" s="236"/>
      <c r="ECO556" s="236"/>
      <c r="ECP556" s="236"/>
      <c r="ECQ556" s="236"/>
      <c r="ECR556" s="236"/>
      <c r="ECS556" s="236"/>
      <c r="ECT556" s="236"/>
      <c r="ECU556" s="236"/>
      <c r="ECV556" s="236"/>
      <c r="ECW556" s="236"/>
      <c r="ECX556" s="236"/>
      <c r="ECY556" s="236"/>
      <c r="ECZ556" s="236"/>
      <c r="EDA556" s="236"/>
      <c r="EDB556" s="236"/>
      <c r="EDC556" s="236"/>
      <c r="EDD556" s="236"/>
      <c r="EDE556" s="236"/>
      <c r="EDF556" s="236"/>
      <c r="EDG556" s="236"/>
      <c r="EDH556" s="236"/>
      <c r="EDI556" s="236"/>
      <c r="EDJ556" s="236"/>
      <c r="EDK556" s="236"/>
      <c r="EDL556" s="236"/>
      <c r="EDM556" s="236"/>
      <c r="EDN556" s="236"/>
      <c r="EDO556" s="236"/>
      <c r="EDP556" s="236"/>
      <c r="EDQ556" s="236"/>
      <c r="EDR556" s="236"/>
      <c r="EDS556" s="236"/>
      <c r="EDT556" s="236"/>
      <c r="EDU556" s="236"/>
      <c r="EDV556" s="236"/>
      <c r="EDW556" s="236"/>
      <c r="EDX556" s="236"/>
      <c r="EDY556" s="236"/>
      <c r="EDZ556" s="236"/>
      <c r="EEA556" s="236"/>
      <c r="EEB556" s="236"/>
      <c r="EEC556" s="236"/>
      <c r="EED556" s="236"/>
      <c r="EEE556" s="236"/>
      <c r="EEF556" s="236"/>
      <c r="EEG556" s="236"/>
      <c r="EEH556" s="236"/>
      <c r="EEI556" s="236"/>
      <c r="EEJ556" s="236"/>
      <c r="EEK556" s="236"/>
      <c r="EEL556" s="236"/>
      <c r="EEM556" s="236"/>
      <c r="EEN556" s="236"/>
      <c r="EEO556" s="236"/>
      <c r="EEP556" s="236"/>
      <c r="EEQ556" s="236"/>
      <c r="EER556" s="236"/>
      <c r="EES556" s="236"/>
      <c r="EET556" s="236"/>
      <c r="EEU556" s="236"/>
      <c r="EEV556" s="236"/>
      <c r="EEW556" s="236"/>
      <c r="EEX556" s="236"/>
      <c r="EEY556" s="236"/>
      <c r="EEZ556" s="236"/>
      <c r="EFA556" s="236"/>
      <c r="EFB556" s="236"/>
      <c r="EFC556" s="236"/>
      <c r="EFD556" s="236"/>
      <c r="EFE556" s="236"/>
      <c r="EFF556" s="236"/>
      <c r="EFG556" s="236"/>
      <c r="EFH556" s="236"/>
      <c r="EFI556" s="236"/>
      <c r="EFJ556" s="236"/>
      <c r="EFK556" s="236"/>
      <c r="EFL556" s="236"/>
      <c r="EFM556" s="236"/>
      <c r="EFN556" s="236"/>
      <c r="EFO556" s="236"/>
      <c r="EFP556" s="236"/>
      <c r="EFQ556" s="236"/>
      <c r="EFR556" s="236"/>
      <c r="EFS556" s="236"/>
      <c r="EFT556" s="236"/>
      <c r="EFU556" s="236"/>
      <c r="EFV556" s="236"/>
      <c r="EFW556" s="236"/>
      <c r="EFX556" s="236"/>
      <c r="EFY556" s="236"/>
      <c r="EFZ556" s="236"/>
      <c r="EGA556" s="236"/>
      <c r="EGB556" s="236"/>
      <c r="EGC556" s="236"/>
      <c r="EGD556" s="236"/>
      <c r="EGE556" s="236"/>
      <c r="EGF556" s="236"/>
      <c r="EGG556" s="236"/>
      <c r="EGH556" s="236"/>
      <c r="EGI556" s="236"/>
      <c r="EGJ556" s="236"/>
      <c r="EGK556" s="236"/>
      <c r="EGL556" s="236"/>
      <c r="EGM556" s="236"/>
      <c r="EGN556" s="236"/>
      <c r="EGO556" s="236"/>
      <c r="EGP556" s="236"/>
      <c r="EGQ556" s="236"/>
      <c r="EGR556" s="236"/>
      <c r="EGS556" s="236"/>
      <c r="EGT556" s="236"/>
      <c r="EGU556" s="236"/>
      <c r="EGV556" s="236"/>
      <c r="EGW556" s="236"/>
      <c r="EGX556" s="236"/>
      <c r="EGY556" s="236"/>
      <c r="EGZ556" s="236"/>
      <c r="EHA556" s="236"/>
      <c r="EHB556" s="236"/>
      <c r="EHC556" s="236"/>
      <c r="EHD556" s="236"/>
      <c r="EHE556" s="236"/>
      <c r="EHF556" s="236"/>
      <c r="EHG556" s="236"/>
      <c r="EHH556" s="236"/>
      <c r="EHI556" s="236"/>
      <c r="EHJ556" s="236"/>
      <c r="EHK556" s="236"/>
      <c r="EHL556" s="236"/>
      <c r="EHM556" s="236"/>
      <c r="EHN556" s="236"/>
      <c r="EHO556" s="236"/>
      <c r="EHP556" s="236"/>
      <c r="EHQ556" s="236"/>
      <c r="EHR556" s="236"/>
      <c r="EHS556" s="236"/>
      <c r="EHT556" s="236"/>
      <c r="EHU556" s="236"/>
      <c r="EHV556" s="236"/>
      <c r="EHW556" s="236"/>
      <c r="EHX556" s="236"/>
      <c r="EHY556" s="236"/>
      <c r="EHZ556" s="236"/>
      <c r="EIA556" s="236"/>
      <c r="EIB556" s="236"/>
      <c r="EIC556" s="236"/>
      <c r="EID556" s="236"/>
      <c r="EIE556" s="236"/>
      <c r="EIF556" s="236"/>
      <c r="EIG556" s="236"/>
      <c r="EIH556" s="236"/>
      <c r="EII556" s="236"/>
      <c r="EIJ556" s="236"/>
      <c r="EIK556" s="236"/>
      <c r="EIL556" s="236"/>
      <c r="EIM556" s="236"/>
      <c r="EIN556" s="236"/>
      <c r="EIO556" s="236"/>
      <c r="EIP556" s="236"/>
      <c r="EIQ556" s="236"/>
      <c r="EIR556" s="236"/>
      <c r="EIS556" s="236"/>
      <c r="EIT556" s="236"/>
      <c r="EIU556" s="236"/>
      <c r="EIV556" s="236"/>
      <c r="EIW556" s="236"/>
      <c r="EIX556" s="236"/>
      <c r="EIY556" s="236"/>
      <c r="EIZ556" s="236"/>
      <c r="EJA556" s="236"/>
      <c r="EJB556" s="236"/>
      <c r="EJC556" s="236"/>
      <c r="EJD556" s="236"/>
      <c r="EJE556" s="236"/>
      <c r="EJF556" s="236"/>
      <c r="EJG556" s="236"/>
      <c r="EJH556" s="236"/>
      <c r="EJI556" s="236"/>
      <c r="EJJ556" s="236"/>
      <c r="EJK556" s="236"/>
      <c r="EJL556" s="236"/>
      <c r="EJM556" s="236"/>
      <c r="EJN556" s="236"/>
      <c r="EJO556" s="236"/>
      <c r="EJP556" s="236"/>
      <c r="EJQ556" s="236"/>
      <c r="EJR556" s="236"/>
      <c r="EJS556" s="236"/>
      <c r="EJT556" s="236"/>
      <c r="EJU556" s="236"/>
      <c r="EJV556" s="236"/>
      <c r="EJW556" s="236"/>
      <c r="EJX556" s="236"/>
      <c r="EJY556" s="236"/>
      <c r="EJZ556" s="236"/>
      <c r="EKA556" s="236"/>
      <c r="EKB556" s="236"/>
      <c r="EKC556" s="236"/>
      <c r="EKD556" s="236"/>
      <c r="EKE556" s="236"/>
      <c r="EKF556" s="236"/>
      <c r="EKG556" s="236"/>
      <c r="EKH556" s="236"/>
      <c r="EKI556" s="236"/>
      <c r="EKJ556" s="236"/>
      <c r="EKK556" s="236"/>
      <c r="EKL556" s="236"/>
      <c r="EKM556" s="236"/>
      <c r="EKN556" s="236"/>
      <c r="EKO556" s="236"/>
      <c r="EKP556" s="236"/>
      <c r="EKQ556" s="236"/>
      <c r="EKR556" s="236"/>
      <c r="EKS556" s="236"/>
      <c r="EKT556" s="236"/>
      <c r="EKU556" s="236"/>
      <c r="EKV556" s="236"/>
      <c r="EKW556" s="236"/>
      <c r="EKX556" s="236"/>
      <c r="EKY556" s="236"/>
      <c r="EKZ556" s="236"/>
      <c r="ELA556" s="236"/>
      <c r="ELB556" s="236"/>
      <c r="ELC556" s="236"/>
      <c r="ELD556" s="236"/>
      <c r="ELE556" s="236"/>
      <c r="ELF556" s="236"/>
      <c r="ELG556" s="236"/>
      <c r="ELH556" s="236"/>
      <c r="ELI556" s="236"/>
      <c r="ELJ556" s="236"/>
      <c r="ELK556" s="236"/>
      <c r="ELL556" s="236"/>
      <c r="ELM556" s="236"/>
      <c r="ELN556" s="236"/>
      <c r="ELO556" s="236"/>
      <c r="ELP556" s="236"/>
      <c r="ELQ556" s="236"/>
      <c r="ELR556" s="236"/>
      <c r="ELS556" s="236"/>
      <c r="ELT556" s="236"/>
      <c r="ELU556" s="236"/>
      <c r="ELV556" s="236"/>
      <c r="ELW556" s="236"/>
      <c r="ELX556" s="236"/>
      <c r="ELY556" s="236"/>
      <c r="ELZ556" s="236"/>
      <c r="EMA556" s="236"/>
      <c r="EMB556" s="236"/>
      <c r="EMC556" s="236"/>
      <c r="EMD556" s="236"/>
      <c r="EME556" s="236"/>
      <c r="EMF556" s="236"/>
      <c r="EMG556" s="236"/>
      <c r="EMH556" s="236"/>
      <c r="EMI556" s="236"/>
      <c r="EMJ556" s="236"/>
      <c r="EMK556" s="236"/>
      <c r="EML556" s="236"/>
      <c r="EMM556" s="236"/>
      <c r="EMN556" s="236"/>
      <c r="EMO556" s="236"/>
      <c r="EMP556" s="236"/>
      <c r="EMQ556" s="236"/>
      <c r="EMR556" s="236"/>
      <c r="EMS556" s="236"/>
      <c r="EMT556" s="236"/>
      <c r="EMU556" s="236"/>
      <c r="EMV556" s="236"/>
      <c r="EMW556" s="236"/>
      <c r="EMX556" s="236"/>
      <c r="EMY556" s="236"/>
      <c r="EMZ556" s="236"/>
      <c r="ENA556" s="236"/>
      <c r="ENB556" s="236"/>
      <c r="ENC556" s="236"/>
      <c r="END556" s="236"/>
      <c r="ENE556" s="236"/>
      <c r="ENF556" s="236"/>
      <c r="ENG556" s="236"/>
      <c r="ENH556" s="236"/>
      <c r="ENI556" s="236"/>
      <c r="ENJ556" s="236"/>
      <c r="ENK556" s="236"/>
      <c r="ENL556" s="236"/>
      <c r="ENM556" s="236"/>
      <c r="ENN556" s="236"/>
      <c r="ENO556" s="236"/>
      <c r="ENP556" s="236"/>
      <c r="ENQ556" s="236"/>
      <c r="ENR556" s="236"/>
      <c r="ENS556" s="236"/>
      <c r="ENT556" s="236"/>
      <c r="ENU556" s="236"/>
      <c r="ENV556" s="236"/>
      <c r="ENW556" s="236"/>
      <c r="ENX556" s="236"/>
      <c r="ENY556" s="236"/>
      <c r="ENZ556" s="236"/>
      <c r="EOA556" s="236"/>
      <c r="EOB556" s="236"/>
      <c r="EOC556" s="236"/>
      <c r="EOD556" s="236"/>
      <c r="EOE556" s="236"/>
      <c r="EOF556" s="236"/>
      <c r="EOG556" s="236"/>
      <c r="EOH556" s="236"/>
      <c r="EOI556" s="236"/>
      <c r="EOJ556" s="236"/>
      <c r="EOK556" s="236"/>
      <c r="EOL556" s="236"/>
      <c r="EOM556" s="236"/>
      <c r="EON556" s="236"/>
      <c r="EOO556" s="236"/>
      <c r="EOP556" s="236"/>
      <c r="EOQ556" s="236"/>
      <c r="EOR556" s="236"/>
      <c r="EOS556" s="236"/>
      <c r="EOT556" s="236"/>
      <c r="EOU556" s="236"/>
      <c r="EOV556" s="236"/>
      <c r="EOW556" s="236"/>
      <c r="EOX556" s="236"/>
      <c r="EOY556" s="236"/>
      <c r="EOZ556" s="236"/>
      <c r="EPA556" s="236"/>
      <c r="EPB556" s="236"/>
      <c r="EPC556" s="236"/>
      <c r="EPD556" s="236"/>
      <c r="EPE556" s="236"/>
      <c r="EPF556" s="236"/>
      <c r="EPG556" s="236"/>
      <c r="EPH556" s="236"/>
      <c r="EPI556" s="236"/>
      <c r="EPJ556" s="236"/>
      <c r="EPK556" s="236"/>
      <c r="EPL556" s="236"/>
      <c r="EPM556" s="236"/>
      <c r="EPN556" s="236"/>
      <c r="EPO556" s="236"/>
      <c r="EPP556" s="236"/>
      <c r="EPQ556" s="236"/>
      <c r="EPR556" s="236"/>
      <c r="EPS556" s="236"/>
      <c r="EPT556" s="236"/>
      <c r="EPU556" s="236"/>
      <c r="EPV556" s="236"/>
      <c r="EPW556" s="236"/>
      <c r="EPX556" s="236"/>
      <c r="EPY556" s="236"/>
      <c r="EPZ556" s="236"/>
      <c r="EQA556" s="236"/>
      <c r="EQB556" s="236"/>
      <c r="EQC556" s="236"/>
      <c r="EQD556" s="236"/>
      <c r="EQE556" s="236"/>
      <c r="EQF556" s="236"/>
      <c r="EQG556" s="236"/>
      <c r="EQH556" s="236"/>
      <c r="EQI556" s="236"/>
      <c r="EQJ556" s="236"/>
      <c r="EQK556" s="236"/>
      <c r="EQL556" s="236"/>
      <c r="EQM556" s="236"/>
      <c r="EQN556" s="236"/>
      <c r="EQO556" s="236"/>
      <c r="EQP556" s="236"/>
      <c r="EQQ556" s="236"/>
      <c r="EQR556" s="236"/>
      <c r="EQS556" s="236"/>
      <c r="EQT556" s="236"/>
      <c r="EQU556" s="236"/>
      <c r="EQV556" s="236"/>
      <c r="EQW556" s="236"/>
      <c r="EQX556" s="236"/>
      <c r="EQY556" s="236"/>
      <c r="EQZ556" s="236"/>
      <c r="ERA556" s="236"/>
      <c r="ERB556" s="236"/>
      <c r="ERC556" s="236"/>
      <c r="ERD556" s="236"/>
      <c r="ERE556" s="236"/>
      <c r="ERF556" s="236"/>
      <c r="ERG556" s="236"/>
      <c r="ERH556" s="236"/>
      <c r="ERI556" s="236"/>
      <c r="ERJ556" s="236"/>
      <c r="ERK556" s="236"/>
      <c r="ERL556" s="236"/>
      <c r="ERM556" s="236"/>
      <c r="ERN556" s="236"/>
      <c r="ERO556" s="236"/>
      <c r="ERP556" s="236"/>
      <c r="ERQ556" s="236"/>
      <c r="ERR556" s="236"/>
      <c r="ERS556" s="236"/>
      <c r="ERT556" s="236"/>
      <c r="ERU556" s="236"/>
      <c r="ERV556" s="236"/>
      <c r="ERW556" s="236"/>
      <c r="ERX556" s="236"/>
      <c r="ERY556" s="236"/>
      <c r="ERZ556" s="236"/>
      <c r="ESA556" s="236"/>
      <c r="ESB556" s="236"/>
      <c r="ESC556" s="236"/>
      <c r="ESD556" s="236"/>
      <c r="ESE556" s="236"/>
      <c r="ESF556" s="236"/>
      <c r="ESG556" s="236"/>
      <c r="ESH556" s="236"/>
      <c r="ESI556" s="236"/>
      <c r="ESJ556" s="236"/>
      <c r="ESK556" s="236"/>
      <c r="ESL556" s="236"/>
      <c r="ESM556" s="236"/>
      <c r="ESN556" s="236"/>
      <c r="ESO556" s="236"/>
      <c r="ESP556" s="236"/>
      <c r="ESQ556" s="236"/>
      <c r="ESR556" s="236"/>
      <c r="ESS556" s="236"/>
      <c r="EST556" s="236"/>
      <c r="ESU556" s="236"/>
      <c r="ESV556" s="236"/>
      <c r="ESW556" s="236"/>
      <c r="ESX556" s="236"/>
      <c r="ESY556" s="236"/>
      <c r="ESZ556" s="236"/>
      <c r="ETA556" s="236"/>
      <c r="ETB556" s="236"/>
      <c r="ETC556" s="236"/>
      <c r="ETD556" s="236"/>
      <c r="ETE556" s="236"/>
      <c r="ETF556" s="236"/>
      <c r="ETG556" s="236"/>
      <c r="ETH556" s="236"/>
      <c r="ETI556" s="236"/>
      <c r="ETJ556" s="236"/>
      <c r="ETK556" s="236"/>
      <c r="ETL556" s="236"/>
      <c r="ETM556" s="236"/>
      <c r="ETN556" s="236"/>
      <c r="ETO556" s="236"/>
      <c r="ETP556" s="236"/>
      <c r="ETQ556" s="236"/>
      <c r="ETR556" s="236"/>
      <c r="ETS556" s="236"/>
      <c r="ETT556" s="236"/>
      <c r="ETU556" s="236"/>
      <c r="ETV556" s="236"/>
      <c r="ETW556" s="236"/>
      <c r="ETX556" s="236"/>
      <c r="ETY556" s="236"/>
      <c r="ETZ556" s="236"/>
      <c r="EUA556" s="236"/>
      <c r="EUB556" s="236"/>
      <c r="EUC556" s="236"/>
      <c r="EUD556" s="236"/>
      <c r="EUE556" s="236"/>
      <c r="EUF556" s="236"/>
      <c r="EUG556" s="236"/>
      <c r="EUH556" s="236"/>
      <c r="EUI556" s="236"/>
      <c r="EUJ556" s="236"/>
      <c r="EUK556" s="236"/>
      <c r="EUL556" s="236"/>
      <c r="EUM556" s="236"/>
      <c r="EUN556" s="236"/>
      <c r="EUO556" s="236"/>
      <c r="EUP556" s="236"/>
      <c r="EUQ556" s="236"/>
      <c r="EUR556" s="236"/>
      <c r="EUS556" s="236"/>
      <c r="EUT556" s="236"/>
      <c r="EUU556" s="236"/>
      <c r="EUV556" s="236"/>
      <c r="EUW556" s="236"/>
      <c r="EUX556" s="236"/>
      <c r="EUY556" s="236"/>
      <c r="EUZ556" s="236"/>
      <c r="EVA556" s="236"/>
      <c r="EVB556" s="236"/>
      <c r="EVC556" s="236"/>
      <c r="EVD556" s="236"/>
      <c r="EVE556" s="236"/>
      <c r="EVF556" s="236"/>
      <c r="EVG556" s="236"/>
      <c r="EVH556" s="236"/>
      <c r="EVI556" s="236"/>
      <c r="EVJ556" s="236"/>
      <c r="EVK556" s="236"/>
      <c r="EVL556" s="236"/>
      <c r="EVM556" s="236"/>
      <c r="EVN556" s="236"/>
      <c r="EVO556" s="236"/>
      <c r="EVP556" s="236"/>
      <c r="EVQ556" s="236"/>
      <c r="EVR556" s="236"/>
      <c r="EVS556" s="236"/>
      <c r="EVT556" s="236"/>
      <c r="EVU556" s="236"/>
      <c r="EVV556" s="236"/>
      <c r="EVW556" s="236"/>
      <c r="EVX556" s="236"/>
      <c r="EVY556" s="236"/>
      <c r="EVZ556" s="236"/>
      <c r="EWA556" s="236"/>
      <c r="EWB556" s="236"/>
      <c r="EWC556" s="236"/>
      <c r="EWD556" s="236"/>
      <c r="EWE556" s="236"/>
      <c r="EWF556" s="236"/>
      <c r="EWG556" s="236"/>
      <c r="EWH556" s="236"/>
      <c r="EWI556" s="236"/>
      <c r="EWJ556" s="236"/>
      <c r="EWK556" s="236"/>
      <c r="EWL556" s="236"/>
      <c r="EWM556" s="236"/>
      <c r="EWN556" s="236"/>
      <c r="EWO556" s="236"/>
      <c r="EWP556" s="236"/>
      <c r="EWQ556" s="236"/>
      <c r="EWR556" s="236"/>
      <c r="EWS556" s="236"/>
      <c r="EWT556" s="236"/>
      <c r="EWU556" s="236"/>
      <c r="EWV556" s="236"/>
      <c r="EWW556" s="236"/>
      <c r="EWX556" s="236"/>
      <c r="EWY556" s="236"/>
      <c r="EWZ556" s="236"/>
      <c r="EXA556" s="236"/>
      <c r="EXB556" s="236"/>
      <c r="EXC556" s="236"/>
      <c r="EXD556" s="236"/>
      <c r="EXE556" s="236"/>
      <c r="EXF556" s="236"/>
      <c r="EXG556" s="236"/>
      <c r="EXH556" s="236"/>
      <c r="EXI556" s="236"/>
      <c r="EXJ556" s="236"/>
      <c r="EXK556" s="236"/>
      <c r="EXL556" s="236"/>
      <c r="EXM556" s="236"/>
      <c r="EXN556" s="236"/>
      <c r="EXO556" s="236"/>
      <c r="EXP556" s="236"/>
      <c r="EXQ556" s="236"/>
      <c r="EXR556" s="236"/>
      <c r="EXS556" s="236"/>
      <c r="EXT556" s="236"/>
      <c r="EXU556" s="236"/>
      <c r="EXV556" s="236"/>
      <c r="EXW556" s="236"/>
      <c r="EXX556" s="236"/>
      <c r="EXY556" s="236"/>
      <c r="EXZ556" s="236"/>
      <c r="EYA556" s="236"/>
      <c r="EYB556" s="236"/>
      <c r="EYC556" s="236"/>
      <c r="EYD556" s="236"/>
      <c r="EYE556" s="236"/>
      <c r="EYF556" s="236"/>
      <c r="EYG556" s="236"/>
      <c r="EYH556" s="236"/>
      <c r="EYI556" s="236"/>
      <c r="EYJ556" s="236"/>
      <c r="EYK556" s="236"/>
      <c r="EYL556" s="236"/>
      <c r="EYM556" s="236"/>
      <c r="EYN556" s="236"/>
      <c r="EYO556" s="236"/>
      <c r="EYP556" s="236"/>
      <c r="EYQ556" s="236"/>
      <c r="EYR556" s="236"/>
      <c r="EYS556" s="236"/>
      <c r="EYT556" s="236"/>
      <c r="EYU556" s="236"/>
      <c r="EYV556" s="236"/>
      <c r="EYW556" s="236"/>
      <c r="EYX556" s="236"/>
      <c r="EYY556" s="236"/>
      <c r="EYZ556" s="236"/>
      <c r="EZA556" s="236"/>
      <c r="EZB556" s="236"/>
      <c r="EZC556" s="236"/>
      <c r="EZD556" s="236"/>
      <c r="EZE556" s="236"/>
      <c r="EZF556" s="236"/>
      <c r="EZG556" s="236"/>
      <c r="EZH556" s="236"/>
      <c r="EZI556" s="236"/>
      <c r="EZJ556" s="236"/>
      <c r="EZK556" s="236"/>
      <c r="EZL556" s="236"/>
      <c r="EZM556" s="236"/>
      <c r="EZN556" s="236"/>
      <c r="EZO556" s="236"/>
      <c r="EZP556" s="236"/>
      <c r="EZQ556" s="236"/>
      <c r="EZR556" s="236"/>
      <c r="EZS556" s="236"/>
      <c r="EZT556" s="236"/>
      <c r="EZU556" s="236"/>
      <c r="EZV556" s="236"/>
      <c r="EZW556" s="236"/>
      <c r="EZX556" s="236"/>
      <c r="EZY556" s="236"/>
      <c r="EZZ556" s="236"/>
      <c r="FAA556" s="236"/>
      <c r="FAB556" s="236"/>
      <c r="FAC556" s="236"/>
      <c r="FAD556" s="236"/>
      <c r="FAE556" s="236"/>
      <c r="FAF556" s="236"/>
      <c r="FAG556" s="236"/>
      <c r="FAH556" s="236"/>
      <c r="FAI556" s="236"/>
      <c r="FAJ556" s="236"/>
      <c r="FAK556" s="236"/>
      <c r="FAL556" s="236"/>
      <c r="FAM556" s="236"/>
      <c r="FAN556" s="236"/>
      <c r="FAO556" s="236"/>
      <c r="FAP556" s="236"/>
      <c r="FAQ556" s="236"/>
      <c r="FAR556" s="236"/>
      <c r="FAS556" s="236"/>
      <c r="FAT556" s="236"/>
      <c r="FAU556" s="236"/>
      <c r="FAV556" s="236"/>
      <c r="FAW556" s="236"/>
      <c r="FAX556" s="236"/>
      <c r="FAY556" s="236"/>
      <c r="FAZ556" s="236"/>
      <c r="FBA556" s="236"/>
      <c r="FBB556" s="236"/>
      <c r="FBC556" s="236"/>
      <c r="FBD556" s="236"/>
      <c r="FBE556" s="236"/>
      <c r="FBF556" s="236"/>
      <c r="FBG556" s="236"/>
      <c r="FBH556" s="236"/>
      <c r="FBI556" s="236"/>
      <c r="FBJ556" s="236"/>
      <c r="FBK556" s="236"/>
      <c r="FBL556" s="236"/>
      <c r="FBM556" s="236"/>
      <c r="FBN556" s="236"/>
      <c r="FBO556" s="236"/>
      <c r="FBP556" s="236"/>
      <c r="FBQ556" s="236"/>
      <c r="FBR556" s="236"/>
      <c r="FBS556" s="236"/>
      <c r="FBT556" s="236"/>
      <c r="FBU556" s="236"/>
      <c r="FBV556" s="236"/>
      <c r="FBW556" s="236"/>
      <c r="FBX556" s="236"/>
      <c r="FBY556" s="236"/>
      <c r="FBZ556" s="236"/>
      <c r="FCA556" s="236"/>
      <c r="FCB556" s="236"/>
      <c r="FCC556" s="236"/>
      <c r="FCD556" s="236"/>
      <c r="FCE556" s="236"/>
      <c r="FCF556" s="236"/>
      <c r="FCG556" s="236"/>
      <c r="FCH556" s="236"/>
      <c r="FCI556" s="236"/>
      <c r="FCJ556" s="236"/>
      <c r="FCK556" s="236"/>
      <c r="FCL556" s="236"/>
      <c r="FCM556" s="236"/>
      <c r="FCN556" s="236"/>
      <c r="FCO556" s="236"/>
      <c r="FCP556" s="236"/>
      <c r="FCQ556" s="236"/>
      <c r="FCR556" s="236"/>
      <c r="FCS556" s="236"/>
      <c r="FCT556" s="236"/>
      <c r="FCU556" s="236"/>
      <c r="FCV556" s="236"/>
      <c r="FCW556" s="236"/>
      <c r="FCX556" s="236"/>
      <c r="FCY556" s="236"/>
      <c r="FCZ556" s="236"/>
      <c r="FDA556" s="236"/>
      <c r="FDB556" s="236"/>
      <c r="FDC556" s="236"/>
      <c r="FDD556" s="236"/>
      <c r="FDE556" s="236"/>
      <c r="FDF556" s="236"/>
      <c r="FDG556" s="236"/>
      <c r="FDH556" s="236"/>
      <c r="FDI556" s="236"/>
      <c r="FDJ556" s="236"/>
      <c r="FDK556" s="236"/>
      <c r="FDL556" s="236"/>
      <c r="FDM556" s="236"/>
      <c r="FDN556" s="236"/>
      <c r="FDO556" s="236"/>
      <c r="FDP556" s="236"/>
      <c r="FDQ556" s="236"/>
      <c r="FDR556" s="236"/>
      <c r="FDS556" s="236"/>
      <c r="FDT556" s="236"/>
      <c r="FDU556" s="236"/>
      <c r="FDV556" s="236"/>
      <c r="FDW556" s="236"/>
      <c r="FDX556" s="236"/>
      <c r="FDY556" s="236"/>
      <c r="FDZ556" s="236"/>
      <c r="FEA556" s="236"/>
      <c r="FEB556" s="236"/>
      <c r="FEC556" s="236"/>
      <c r="FED556" s="236"/>
      <c r="FEE556" s="236"/>
      <c r="FEF556" s="236"/>
      <c r="FEG556" s="236"/>
      <c r="FEH556" s="236"/>
      <c r="FEI556" s="236"/>
      <c r="FEJ556" s="236"/>
      <c r="FEK556" s="236"/>
      <c r="FEL556" s="236"/>
      <c r="FEM556" s="236"/>
      <c r="FEN556" s="236"/>
      <c r="FEO556" s="236"/>
      <c r="FEP556" s="236"/>
      <c r="FEQ556" s="236"/>
      <c r="FER556" s="236"/>
      <c r="FES556" s="236"/>
      <c r="FET556" s="236"/>
      <c r="FEU556" s="236"/>
      <c r="FEV556" s="236"/>
      <c r="FEW556" s="236"/>
      <c r="FEX556" s="236"/>
      <c r="FEY556" s="236"/>
      <c r="FEZ556" s="236"/>
      <c r="FFA556" s="236"/>
      <c r="FFB556" s="236"/>
      <c r="FFC556" s="236"/>
      <c r="FFD556" s="236"/>
      <c r="FFE556" s="236"/>
      <c r="FFF556" s="236"/>
      <c r="FFG556" s="236"/>
      <c r="FFH556" s="236"/>
      <c r="FFI556" s="236"/>
      <c r="FFJ556" s="236"/>
      <c r="FFK556" s="236"/>
      <c r="FFL556" s="236"/>
      <c r="FFM556" s="236"/>
      <c r="FFN556" s="236"/>
      <c r="FFO556" s="236"/>
      <c r="FFP556" s="236"/>
      <c r="FFQ556" s="236"/>
      <c r="FFR556" s="236"/>
      <c r="FFS556" s="236"/>
      <c r="FFT556" s="236"/>
      <c r="FFU556" s="236"/>
      <c r="FFV556" s="236"/>
      <c r="FFW556" s="236"/>
      <c r="FFX556" s="236"/>
      <c r="FFY556" s="236"/>
      <c r="FFZ556" s="236"/>
      <c r="FGA556" s="236"/>
      <c r="FGB556" s="236"/>
      <c r="FGC556" s="236"/>
      <c r="FGD556" s="236"/>
      <c r="FGE556" s="236"/>
      <c r="FGF556" s="236"/>
      <c r="FGG556" s="236"/>
      <c r="FGH556" s="236"/>
      <c r="FGI556" s="236"/>
      <c r="FGJ556" s="236"/>
      <c r="FGK556" s="236"/>
      <c r="FGL556" s="236"/>
      <c r="FGM556" s="236"/>
      <c r="FGN556" s="236"/>
      <c r="FGO556" s="236"/>
      <c r="FGP556" s="236"/>
      <c r="FGQ556" s="236"/>
      <c r="FGR556" s="236"/>
      <c r="FGS556" s="236"/>
      <c r="FGT556" s="236"/>
      <c r="FGU556" s="236"/>
      <c r="FGV556" s="236"/>
      <c r="FGW556" s="236"/>
      <c r="FGX556" s="236"/>
      <c r="FGY556" s="236"/>
      <c r="FGZ556" s="236"/>
      <c r="FHA556" s="236"/>
      <c r="FHB556" s="236"/>
      <c r="FHC556" s="236"/>
      <c r="FHD556" s="236"/>
      <c r="FHE556" s="236"/>
      <c r="FHF556" s="236"/>
      <c r="FHG556" s="236"/>
      <c r="FHH556" s="236"/>
      <c r="FHI556" s="236"/>
      <c r="FHJ556" s="236"/>
      <c r="FHK556" s="236"/>
      <c r="FHL556" s="236"/>
      <c r="FHM556" s="236"/>
      <c r="FHN556" s="236"/>
      <c r="FHO556" s="236"/>
      <c r="FHP556" s="236"/>
      <c r="FHQ556" s="236"/>
      <c r="FHR556" s="236"/>
      <c r="FHS556" s="236"/>
      <c r="FHT556" s="236"/>
      <c r="FHU556" s="236"/>
      <c r="FHV556" s="236"/>
      <c r="FHW556" s="236"/>
      <c r="FHX556" s="236"/>
      <c r="FHY556" s="236"/>
      <c r="FHZ556" s="236"/>
      <c r="FIA556" s="236"/>
      <c r="FIB556" s="236"/>
      <c r="FIC556" s="236"/>
      <c r="FID556" s="236"/>
      <c r="FIE556" s="236"/>
      <c r="FIF556" s="236"/>
      <c r="FIG556" s="236"/>
      <c r="FIH556" s="236"/>
      <c r="FII556" s="236"/>
      <c r="FIJ556" s="236"/>
      <c r="FIK556" s="236"/>
      <c r="FIL556" s="236"/>
      <c r="FIM556" s="236"/>
      <c r="FIN556" s="236"/>
      <c r="FIO556" s="236"/>
      <c r="FIP556" s="236"/>
      <c r="FIQ556" s="236"/>
      <c r="FIR556" s="236"/>
      <c r="FIS556" s="236"/>
      <c r="FIT556" s="236"/>
      <c r="FIU556" s="236"/>
      <c r="FIV556" s="236"/>
      <c r="FIW556" s="236"/>
      <c r="FIX556" s="236"/>
      <c r="FIY556" s="236"/>
      <c r="FIZ556" s="236"/>
      <c r="FJA556" s="236"/>
      <c r="FJB556" s="236"/>
      <c r="FJC556" s="236"/>
      <c r="FJD556" s="236"/>
    </row>
    <row r="557" spans="1:4320" ht="50.25" customHeight="1" x14ac:dyDescent="0.2">
      <c r="A557" s="68" t="s">
        <v>4</v>
      </c>
      <c r="B557" s="104" t="s">
        <v>5</v>
      </c>
      <c r="C557" s="101" t="s">
        <v>6</v>
      </c>
      <c r="D557" s="102" t="s">
        <v>7</v>
      </c>
      <c r="E557" s="103" t="s">
        <v>8</v>
      </c>
      <c r="F557" s="104" t="s">
        <v>9</v>
      </c>
      <c r="G557" s="103"/>
      <c r="H557" s="104" t="s">
        <v>10</v>
      </c>
      <c r="I557" s="104" t="s">
        <v>11</v>
      </c>
      <c r="J557" s="511" t="s">
        <v>13</v>
      </c>
      <c r="K557" s="105" t="s">
        <v>12</v>
      </c>
      <c r="L557" s="74" t="s">
        <v>13</v>
      </c>
      <c r="M557" s="75" t="s">
        <v>909</v>
      </c>
      <c r="N557" s="114"/>
    </row>
    <row r="558" spans="1:4320" s="66" customFormat="1" ht="24" customHeight="1" x14ac:dyDescent="0.2">
      <c r="A558" s="183"/>
      <c r="B558" s="123" t="s">
        <v>848</v>
      </c>
      <c r="C558" s="107" t="s">
        <v>16</v>
      </c>
      <c r="D558" s="79" t="s">
        <v>17</v>
      </c>
      <c r="E558" s="82"/>
      <c r="F558" s="374"/>
      <c r="G558" s="82"/>
      <c r="H558" s="162"/>
      <c r="I558" s="111"/>
      <c r="J558" s="111"/>
      <c r="K558" s="112">
        <v>100000</v>
      </c>
      <c r="L558" s="179"/>
      <c r="M558" s="65">
        <v>64163.008384773537</v>
      </c>
      <c r="N558" s="114"/>
      <c r="O558" s="58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  <c r="EN558" s="59"/>
      <c r="EO558" s="59"/>
      <c r="EP558" s="59"/>
      <c r="EQ558" s="59"/>
      <c r="ER558" s="59"/>
      <c r="ES558" s="59"/>
      <c r="ET558" s="59"/>
      <c r="EU558" s="59"/>
      <c r="EV558" s="59"/>
      <c r="EW558" s="59"/>
      <c r="EX558" s="59"/>
      <c r="EY558" s="59"/>
      <c r="EZ558" s="59"/>
      <c r="FA558" s="59"/>
      <c r="FB558" s="59"/>
      <c r="FC558" s="59"/>
      <c r="FD558" s="59"/>
      <c r="FE558" s="59"/>
      <c r="FF558" s="59"/>
      <c r="FG558" s="59"/>
      <c r="FH558" s="59"/>
      <c r="FI558" s="59"/>
      <c r="FJ558" s="59"/>
      <c r="FK558" s="59"/>
      <c r="FL558" s="59"/>
      <c r="FM558" s="59"/>
      <c r="FN558" s="59"/>
      <c r="FO558" s="59"/>
      <c r="FP558" s="59"/>
      <c r="FQ558" s="59"/>
      <c r="FR558" s="59"/>
      <c r="FS558" s="59"/>
      <c r="FT558" s="59"/>
      <c r="FU558" s="59"/>
      <c r="FV558" s="59"/>
      <c r="FW558" s="59"/>
      <c r="FX558" s="59"/>
      <c r="FY558" s="59"/>
      <c r="FZ558" s="59"/>
      <c r="GA558" s="59"/>
      <c r="GB558" s="59"/>
      <c r="GC558" s="59"/>
      <c r="GD558" s="59"/>
      <c r="GE558" s="59"/>
      <c r="GF558" s="59"/>
      <c r="GG558" s="59"/>
      <c r="GH558" s="59"/>
      <c r="GI558" s="59"/>
      <c r="GJ558" s="59"/>
      <c r="GK558" s="59"/>
      <c r="GL558" s="59"/>
      <c r="GM558" s="59"/>
      <c r="GN558" s="59"/>
      <c r="GO558" s="59"/>
      <c r="GP558" s="59"/>
      <c r="GQ558" s="59"/>
      <c r="GR558" s="59"/>
      <c r="GS558" s="59"/>
      <c r="GT558" s="59"/>
      <c r="GU558" s="59"/>
      <c r="GV558" s="59"/>
      <c r="GW558" s="59"/>
      <c r="GX558" s="59"/>
      <c r="GY558" s="59"/>
      <c r="GZ558" s="59"/>
      <c r="HA558" s="59"/>
      <c r="HB558" s="59"/>
      <c r="HC558" s="59"/>
      <c r="HD558" s="59"/>
      <c r="HE558" s="59"/>
      <c r="HF558" s="59"/>
      <c r="HG558" s="59"/>
      <c r="HH558" s="59"/>
      <c r="HI558" s="59"/>
      <c r="HJ558" s="59"/>
      <c r="HK558" s="59"/>
      <c r="HL558" s="59"/>
      <c r="HM558" s="59"/>
      <c r="HN558" s="59"/>
      <c r="HO558" s="59"/>
      <c r="HP558" s="59"/>
      <c r="HQ558" s="59"/>
      <c r="HR558" s="59"/>
      <c r="HS558" s="59"/>
      <c r="HT558" s="59"/>
      <c r="HU558" s="59"/>
      <c r="HV558" s="59"/>
      <c r="HW558" s="59"/>
      <c r="HX558" s="59"/>
      <c r="HY558" s="59"/>
      <c r="HZ558" s="59"/>
      <c r="IA558" s="59"/>
      <c r="IB558" s="59"/>
      <c r="IC558" s="59"/>
      <c r="ID558" s="59"/>
      <c r="IE558" s="59"/>
      <c r="IF558" s="59"/>
      <c r="IG558" s="59"/>
      <c r="IH558" s="59"/>
      <c r="II558" s="59"/>
      <c r="IJ558" s="59"/>
      <c r="IK558" s="59"/>
      <c r="IL558" s="59"/>
      <c r="IM558" s="59"/>
      <c r="IN558" s="59"/>
      <c r="IO558" s="59"/>
      <c r="IP558" s="59"/>
      <c r="IQ558" s="59"/>
      <c r="IR558" s="59"/>
      <c r="IS558" s="59"/>
      <c r="IT558" s="59"/>
      <c r="IU558" s="59"/>
      <c r="IV558" s="59"/>
      <c r="IW558" s="59"/>
      <c r="IX558" s="59"/>
      <c r="IY558" s="59"/>
      <c r="IZ558" s="59"/>
      <c r="JA558" s="59"/>
      <c r="JB558" s="59"/>
      <c r="JC558" s="59"/>
      <c r="JD558" s="59"/>
      <c r="JE558" s="59"/>
      <c r="JF558" s="59"/>
      <c r="JG558" s="59"/>
      <c r="JH558" s="59"/>
      <c r="JI558" s="59"/>
      <c r="JJ558" s="59"/>
      <c r="JK558" s="59"/>
      <c r="JL558" s="59"/>
      <c r="JM558" s="59"/>
      <c r="JN558" s="59"/>
      <c r="JO558" s="59"/>
      <c r="JP558" s="59"/>
      <c r="JQ558" s="59"/>
      <c r="JR558" s="59"/>
      <c r="JS558" s="59"/>
      <c r="JT558" s="59"/>
      <c r="JU558" s="59"/>
      <c r="JV558" s="59"/>
      <c r="JW558" s="59"/>
      <c r="JX558" s="59"/>
      <c r="JY558" s="59"/>
      <c r="JZ558" s="59"/>
      <c r="KA558" s="59"/>
      <c r="KB558" s="59"/>
      <c r="KC558" s="59"/>
      <c r="KD558" s="59"/>
      <c r="KE558" s="59"/>
      <c r="KF558" s="59"/>
      <c r="KG558" s="59"/>
      <c r="KH558" s="59"/>
      <c r="KI558" s="59"/>
      <c r="KJ558" s="59"/>
      <c r="KK558" s="59"/>
      <c r="KL558" s="59"/>
      <c r="KM558" s="59"/>
      <c r="KN558" s="59"/>
      <c r="KO558" s="59"/>
      <c r="KP558" s="59"/>
      <c r="KQ558" s="59"/>
      <c r="KR558" s="59"/>
      <c r="KS558" s="59"/>
      <c r="KT558" s="59"/>
      <c r="KU558" s="59"/>
      <c r="KV558" s="59"/>
      <c r="KW558" s="59"/>
      <c r="KX558" s="59"/>
      <c r="KY558" s="59"/>
      <c r="KZ558" s="59"/>
      <c r="LA558" s="59"/>
      <c r="LB558" s="59"/>
      <c r="LC558" s="59"/>
      <c r="LD558" s="59"/>
      <c r="LE558" s="59"/>
      <c r="LF558" s="59"/>
      <c r="LG558" s="59"/>
      <c r="LH558" s="59"/>
      <c r="LI558" s="59"/>
      <c r="LJ558" s="59"/>
      <c r="LK558" s="59"/>
      <c r="LL558" s="59"/>
      <c r="LM558" s="59"/>
      <c r="LN558" s="59"/>
      <c r="LO558" s="59"/>
      <c r="LP558" s="59"/>
      <c r="LQ558" s="59"/>
      <c r="LR558" s="59"/>
      <c r="LS558" s="59"/>
      <c r="LT558" s="59"/>
      <c r="LU558" s="59"/>
      <c r="LV558" s="59"/>
      <c r="LW558" s="59"/>
      <c r="LX558" s="59"/>
      <c r="LY558" s="59"/>
      <c r="LZ558" s="59"/>
      <c r="MA558" s="59"/>
      <c r="MB558" s="59"/>
      <c r="MC558" s="59"/>
      <c r="MD558" s="59"/>
      <c r="ME558" s="59"/>
      <c r="MF558" s="59"/>
      <c r="MG558" s="59"/>
      <c r="MH558" s="59"/>
      <c r="MI558" s="59"/>
      <c r="MJ558" s="59"/>
      <c r="MK558" s="59"/>
      <c r="ML558" s="59"/>
      <c r="MM558" s="59"/>
      <c r="MN558" s="59"/>
      <c r="MO558" s="59"/>
      <c r="MP558" s="59"/>
      <c r="MQ558" s="59"/>
      <c r="MR558" s="59"/>
      <c r="MS558" s="59"/>
      <c r="MT558" s="59"/>
      <c r="MU558" s="59"/>
      <c r="MV558" s="59"/>
      <c r="MW558" s="59"/>
      <c r="MX558" s="59"/>
      <c r="MY558" s="59"/>
      <c r="MZ558" s="59"/>
      <c r="NA558" s="59"/>
      <c r="NB558" s="59"/>
      <c r="NC558" s="59"/>
      <c r="ND558" s="59"/>
      <c r="NE558" s="59"/>
      <c r="NF558" s="59"/>
      <c r="NG558" s="59"/>
      <c r="NH558" s="59"/>
      <c r="NI558" s="59"/>
      <c r="NJ558" s="59"/>
      <c r="NK558" s="59"/>
      <c r="NL558" s="59"/>
      <c r="NM558" s="59"/>
      <c r="NN558" s="59"/>
      <c r="NO558" s="59"/>
      <c r="NP558" s="59"/>
      <c r="NQ558" s="59"/>
      <c r="NR558" s="59"/>
      <c r="NS558" s="59"/>
      <c r="NT558" s="59"/>
      <c r="NU558" s="59"/>
      <c r="NV558" s="59"/>
      <c r="NW558" s="59"/>
      <c r="NX558" s="59"/>
      <c r="NY558" s="59"/>
      <c r="NZ558" s="59"/>
      <c r="OA558" s="59"/>
      <c r="OB558" s="59"/>
      <c r="OC558" s="59"/>
      <c r="OD558" s="59"/>
      <c r="OE558" s="59"/>
      <c r="OF558" s="59"/>
      <c r="OG558" s="59"/>
      <c r="OH558" s="59"/>
      <c r="OI558" s="59"/>
      <c r="OJ558" s="59"/>
      <c r="OK558" s="59"/>
      <c r="OL558" s="59"/>
      <c r="OM558" s="59"/>
      <c r="ON558" s="59"/>
      <c r="OO558" s="59"/>
      <c r="OP558" s="59"/>
      <c r="OQ558" s="59"/>
      <c r="OR558" s="59"/>
      <c r="OS558" s="59"/>
      <c r="OT558" s="59"/>
      <c r="OU558" s="59"/>
      <c r="OV558" s="59"/>
      <c r="OW558" s="59"/>
      <c r="OX558" s="59"/>
      <c r="OY558" s="59"/>
      <c r="OZ558" s="59"/>
      <c r="PA558" s="59"/>
      <c r="PB558" s="59"/>
      <c r="PC558" s="59"/>
      <c r="PD558" s="59"/>
      <c r="PE558" s="59"/>
      <c r="PF558" s="59"/>
      <c r="PG558" s="59"/>
      <c r="PH558" s="59"/>
      <c r="PI558" s="59"/>
      <c r="PJ558" s="59"/>
      <c r="PK558" s="59"/>
      <c r="PL558" s="59"/>
      <c r="PM558" s="59"/>
      <c r="PN558" s="59"/>
      <c r="PO558" s="59"/>
      <c r="PP558" s="59"/>
      <c r="PQ558" s="59"/>
      <c r="PR558" s="59"/>
      <c r="PS558" s="59"/>
      <c r="PT558" s="59"/>
      <c r="PU558" s="59"/>
      <c r="PV558" s="59"/>
      <c r="PW558" s="59"/>
      <c r="PX558" s="59"/>
      <c r="PY558" s="59"/>
      <c r="PZ558" s="59"/>
      <c r="QA558" s="59"/>
      <c r="QB558" s="59"/>
      <c r="QC558" s="59"/>
      <c r="QD558" s="59"/>
      <c r="QE558" s="59"/>
      <c r="QF558" s="59"/>
      <c r="QG558" s="59"/>
      <c r="QH558" s="59"/>
      <c r="QI558" s="59"/>
      <c r="QJ558" s="59"/>
      <c r="QK558" s="59"/>
      <c r="QL558" s="59"/>
      <c r="QM558" s="59"/>
      <c r="QN558" s="59"/>
      <c r="QO558" s="59"/>
      <c r="QP558" s="59"/>
      <c r="QQ558" s="59"/>
      <c r="QR558" s="59"/>
      <c r="QS558" s="59"/>
      <c r="QT558" s="59"/>
      <c r="QU558" s="59"/>
      <c r="QV558" s="59"/>
      <c r="QW558" s="59"/>
      <c r="QX558" s="59"/>
      <c r="QY558" s="59"/>
      <c r="QZ558" s="59"/>
      <c r="RA558" s="59"/>
      <c r="RB558" s="59"/>
      <c r="RC558" s="59"/>
      <c r="RD558" s="59"/>
      <c r="RE558" s="59"/>
      <c r="RF558" s="59"/>
      <c r="RG558" s="59"/>
      <c r="RH558" s="59"/>
      <c r="RI558" s="59"/>
      <c r="RJ558" s="59"/>
      <c r="RK558" s="59"/>
      <c r="RL558" s="59"/>
      <c r="RM558" s="59"/>
      <c r="RN558" s="59"/>
      <c r="RO558" s="59"/>
      <c r="RP558" s="59"/>
      <c r="RQ558" s="59"/>
      <c r="RR558" s="59"/>
      <c r="RS558" s="59"/>
      <c r="RT558" s="59"/>
      <c r="RU558" s="59"/>
      <c r="RV558" s="59"/>
      <c r="RW558" s="59"/>
      <c r="RX558" s="59"/>
      <c r="RY558" s="59"/>
      <c r="RZ558" s="59"/>
      <c r="SA558" s="59"/>
      <c r="SB558" s="59"/>
      <c r="SC558" s="59"/>
      <c r="SD558" s="59"/>
      <c r="SE558" s="59"/>
      <c r="SF558" s="59"/>
      <c r="SG558" s="59"/>
      <c r="SH558" s="59"/>
      <c r="SI558" s="59"/>
      <c r="SJ558" s="59"/>
      <c r="SK558" s="59"/>
      <c r="SL558" s="59"/>
      <c r="SM558" s="59"/>
      <c r="SN558" s="59"/>
      <c r="SO558" s="59"/>
      <c r="SP558" s="59"/>
      <c r="SQ558" s="59"/>
      <c r="SR558" s="59"/>
      <c r="SS558" s="59"/>
      <c r="ST558" s="59"/>
      <c r="SU558" s="59"/>
      <c r="SV558" s="59"/>
      <c r="SW558" s="59"/>
      <c r="SX558" s="59"/>
      <c r="SY558" s="59"/>
      <c r="SZ558" s="59"/>
      <c r="TA558" s="59"/>
      <c r="TB558" s="59"/>
      <c r="TC558" s="59"/>
      <c r="TD558" s="59"/>
      <c r="TE558" s="59"/>
      <c r="TF558" s="59"/>
      <c r="TG558" s="59"/>
      <c r="TH558" s="59"/>
      <c r="TI558" s="59"/>
      <c r="TJ558" s="59"/>
      <c r="TK558" s="59"/>
      <c r="TL558" s="59"/>
      <c r="TM558" s="59"/>
      <c r="TN558" s="59"/>
      <c r="TO558" s="59"/>
      <c r="TP558" s="59"/>
      <c r="TQ558" s="59"/>
      <c r="TR558" s="59"/>
      <c r="TS558" s="59"/>
      <c r="TT558" s="59"/>
      <c r="TU558" s="59"/>
      <c r="TV558" s="59"/>
      <c r="TW558" s="59"/>
      <c r="TX558" s="59"/>
      <c r="TY558" s="59"/>
      <c r="TZ558" s="59"/>
      <c r="UA558" s="59"/>
      <c r="UB558" s="59"/>
      <c r="UC558" s="59"/>
      <c r="UD558" s="59"/>
      <c r="UE558" s="59"/>
      <c r="UF558" s="59"/>
      <c r="UG558" s="59"/>
      <c r="UH558" s="59"/>
      <c r="UI558" s="59"/>
      <c r="UJ558" s="59"/>
      <c r="UK558" s="59"/>
      <c r="UL558" s="59"/>
      <c r="UM558" s="59"/>
      <c r="UN558" s="59"/>
      <c r="UO558" s="59"/>
      <c r="UP558" s="59"/>
      <c r="UQ558" s="59"/>
      <c r="UR558" s="59"/>
      <c r="US558" s="59"/>
      <c r="UT558" s="59"/>
      <c r="UU558" s="59"/>
      <c r="UV558" s="59"/>
      <c r="UW558" s="59"/>
      <c r="UX558" s="59"/>
      <c r="UY558" s="59"/>
      <c r="UZ558" s="59"/>
      <c r="VA558" s="59"/>
      <c r="VB558" s="59"/>
      <c r="VC558" s="59"/>
      <c r="VD558" s="59"/>
      <c r="VE558" s="59"/>
      <c r="VF558" s="59"/>
      <c r="VG558" s="59"/>
      <c r="VH558" s="59"/>
      <c r="VI558" s="59"/>
      <c r="VJ558" s="59"/>
      <c r="VK558" s="59"/>
      <c r="VL558" s="59"/>
      <c r="VM558" s="59"/>
      <c r="VN558" s="59"/>
      <c r="VO558" s="59"/>
      <c r="VP558" s="59"/>
      <c r="VQ558" s="59"/>
      <c r="VR558" s="59"/>
      <c r="VS558" s="59"/>
      <c r="VT558" s="59"/>
      <c r="VU558" s="59"/>
      <c r="VV558" s="59"/>
      <c r="VW558" s="59"/>
      <c r="VX558" s="59"/>
      <c r="VY558" s="59"/>
      <c r="VZ558" s="59"/>
      <c r="WA558" s="59"/>
      <c r="WB558" s="59"/>
      <c r="WC558" s="59"/>
      <c r="WD558" s="59"/>
      <c r="WE558" s="59"/>
      <c r="WF558" s="59"/>
      <c r="WG558" s="59"/>
      <c r="WH558" s="59"/>
      <c r="WI558" s="59"/>
      <c r="WJ558" s="59"/>
      <c r="WK558" s="59"/>
      <c r="WL558" s="59"/>
      <c r="WM558" s="59"/>
      <c r="WN558" s="59"/>
      <c r="WO558" s="59"/>
      <c r="WP558" s="59"/>
      <c r="WQ558" s="59"/>
      <c r="WR558" s="59"/>
      <c r="WS558" s="59"/>
      <c r="WT558" s="59"/>
      <c r="WU558" s="59"/>
      <c r="WV558" s="59"/>
      <c r="WW558" s="59"/>
      <c r="WX558" s="59"/>
      <c r="WY558" s="59"/>
      <c r="WZ558" s="59"/>
      <c r="XA558" s="59"/>
      <c r="XB558" s="59"/>
      <c r="XC558" s="59"/>
      <c r="XD558" s="59"/>
      <c r="XE558" s="59"/>
      <c r="XF558" s="59"/>
      <c r="XG558" s="59"/>
      <c r="XH558" s="59"/>
      <c r="XI558" s="59"/>
      <c r="XJ558" s="59"/>
      <c r="XK558" s="59"/>
      <c r="XL558" s="59"/>
      <c r="XM558" s="59"/>
      <c r="XN558" s="59"/>
      <c r="XO558" s="59"/>
      <c r="XP558" s="59"/>
      <c r="XQ558" s="59"/>
      <c r="XR558" s="59"/>
      <c r="XS558" s="59"/>
      <c r="XT558" s="59"/>
      <c r="XU558" s="59"/>
      <c r="XV558" s="59"/>
      <c r="XW558" s="59"/>
      <c r="XX558" s="59"/>
      <c r="XY558" s="59"/>
      <c r="XZ558" s="59"/>
      <c r="YA558" s="59"/>
      <c r="YB558" s="59"/>
      <c r="YC558" s="59"/>
      <c r="YD558" s="59"/>
      <c r="YE558" s="59"/>
      <c r="YF558" s="59"/>
      <c r="YG558" s="59"/>
      <c r="YH558" s="59"/>
      <c r="YI558" s="59"/>
      <c r="YJ558" s="59"/>
      <c r="YK558" s="59"/>
      <c r="YL558" s="59"/>
      <c r="YM558" s="59"/>
      <c r="YN558" s="59"/>
      <c r="YO558" s="59"/>
      <c r="YP558" s="59"/>
      <c r="YQ558" s="59"/>
      <c r="YR558" s="59"/>
      <c r="YS558" s="59"/>
      <c r="YT558" s="59"/>
      <c r="YU558" s="59"/>
      <c r="YV558" s="59"/>
      <c r="YW558" s="59"/>
      <c r="YX558" s="59"/>
      <c r="YY558" s="59"/>
      <c r="YZ558" s="59"/>
      <c r="ZA558" s="59"/>
      <c r="ZB558" s="59"/>
      <c r="ZC558" s="59"/>
      <c r="ZD558" s="59"/>
      <c r="ZE558" s="59"/>
      <c r="ZF558" s="59"/>
      <c r="ZG558" s="59"/>
      <c r="ZH558" s="59"/>
      <c r="ZI558" s="59"/>
      <c r="ZJ558" s="59"/>
      <c r="ZK558" s="59"/>
      <c r="ZL558" s="59"/>
      <c r="ZM558" s="59"/>
      <c r="ZN558" s="59"/>
      <c r="ZO558" s="59"/>
      <c r="ZP558" s="59"/>
      <c r="ZQ558" s="59"/>
      <c r="ZR558" s="59"/>
      <c r="ZS558" s="59"/>
      <c r="ZT558" s="59"/>
      <c r="ZU558" s="59"/>
      <c r="ZV558" s="59"/>
      <c r="ZW558" s="59"/>
      <c r="ZX558" s="59"/>
      <c r="ZY558" s="59"/>
      <c r="ZZ558" s="59"/>
      <c r="AAA558" s="59"/>
      <c r="AAB558" s="59"/>
      <c r="AAC558" s="59"/>
      <c r="AAD558" s="59"/>
      <c r="AAE558" s="59"/>
      <c r="AAF558" s="59"/>
      <c r="AAG558" s="59"/>
      <c r="AAH558" s="59"/>
      <c r="AAI558" s="59"/>
      <c r="AAJ558" s="59"/>
      <c r="AAK558" s="59"/>
      <c r="AAL558" s="59"/>
      <c r="AAM558" s="59"/>
      <c r="AAN558" s="59"/>
      <c r="AAO558" s="59"/>
      <c r="AAP558" s="59"/>
      <c r="AAQ558" s="59"/>
      <c r="AAR558" s="59"/>
      <c r="AAS558" s="59"/>
      <c r="AAT558" s="59"/>
      <c r="AAU558" s="59"/>
      <c r="AAV558" s="59"/>
      <c r="AAW558" s="59"/>
      <c r="AAX558" s="59"/>
      <c r="AAY558" s="59"/>
      <c r="AAZ558" s="59"/>
      <c r="ABA558" s="59"/>
      <c r="ABB558" s="59"/>
      <c r="ABC558" s="59"/>
      <c r="ABD558" s="59"/>
      <c r="ABE558" s="59"/>
      <c r="ABF558" s="59"/>
      <c r="ABG558" s="59"/>
      <c r="ABH558" s="59"/>
      <c r="ABI558" s="59"/>
      <c r="ABJ558" s="59"/>
      <c r="ABK558" s="59"/>
      <c r="ABL558" s="59"/>
      <c r="ABM558" s="59"/>
      <c r="ABN558" s="59"/>
      <c r="ABO558" s="59"/>
      <c r="ABP558" s="59"/>
      <c r="ABQ558" s="59"/>
      <c r="ABR558" s="59"/>
      <c r="ABS558" s="59"/>
      <c r="ABT558" s="59"/>
      <c r="ABU558" s="59"/>
      <c r="ABV558" s="59"/>
      <c r="ABW558" s="59"/>
      <c r="ABX558" s="59"/>
      <c r="ABY558" s="59"/>
      <c r="ABZ558" s="59"/>
      <c r="ACA558" s="59"/>
      <c r="ACB558" s="59"/>
      <c r="ACC558" s="59"/>
      <c r="ACD558" s="59"/>
      <c r="ACE558" s="59"/>
      <c r="ACF558" s="59"/>
      <c r="ACG558" s="59"/>
      <c r="ACH558" s="59"/>
      <c r="ACI558" s="59"/>
      <c r="ACJ558" s="59"/>
      <c r="ACK558" s="59"/>
      <c r="ACL558" s="59"/>
      <c r="ACM558" s="59"/>
      <c r="ACN558" s="59"/>
      <c r="ACO558" s="59"/>
      <c r="ACP558" s="59"/>
      <c r="ACQ558" s="59"/>
      <c r="ACR558" s="59"/>
      <c r="ACS558" s="59"/>
      <c r="ACT558" s="59"/>
      <c r="ACU558" s="59"/>
      <c r="ACV558" s="59"/>
      <c r="ACW558" s="59"/>
      <c r="ACX558" s="59"/>
      <c r="ACY558" s="59"/>
      <c r="ACZ558" s="59"/>
      <c r="ADA558" s="59"/>
      <c r="ADB558" s="59"/>
      <c r="ADC558" s="59"/>
      <c r="ADD558" s="59"/>
      <c r="ADE558" s="59"/>
      <c r="ADF558" s="59"/>
      <c r="ADG558" s="59"/>
      <c r="ADH558" s="59"/>
      <c r="ADI558" s="59"/>
      <c r="ADJ558" s="59"/>
      <c r="ADK558" s="59"/>
      <c r="ADL558" s="59"/>
      <c r="ADM558" s="59"/>
      <c r="ADN558" s="59"/>
      <c r="ADO558" s="59"/>
      <c r="ADP558" s="59"/>
      <c r="ADQ558" s="59"/>
      <c r="ADR558" s="59"/>
      <c r="ADS558" s="59"/>
      <c r="ADT558" s="59"/>
      <c r="ADU558" s="59"/>
      <c r="ADV558" s="59"/>
      <c r="ADW558" s="59"/>
      <c r="ADX558" s="59"/>
      <c r="ADY558" s="59"/>
      <c r="ADZ558" s="59"/>
      <c r="AEA558" s="59"/>
      <c r="AEB558" s="59"/>
      <c r="AEC558" s="59"/>
      <c r="AED558" s="59"/>
      <c r="AEE558" s="59"/>
      <c r="AEF558" s="59"/>
      <c r="AEG558" s="59"/>
      <c r="AEH558" s="59"/>
      <c r="AEI558" s="59"/>
      <c r="AEJ558" s="59"/>
      <c r="AEK558" s="59"/>
      <c r="AEL558" s="59"/>
      <c r="AEM558" s="59"/>
      <c r="AEN558" s="59"/>
      <c r="AEO558" s="59"/>
      <c r="AEP558" s="59"/>
      <c r="AEQ558" s="59"/>
      <c r="AER558" s="59"/>
      <c r="AES558" s="59"/>
      <c r="AET558" s="59"/>
      <c r="AEU558" s="59"/>
      <c r="AEV558" s="59"/>
      <c r="AEW558" s="59"/>
      <c r="AEX558" s="59"/>
      <c r="AEY558" s="59"/>
      <c r="AEZ558" s="59"/>
      <c r="AFA558" s="59"/>
      <c r="AFB558" s="59"/>
      <c r="AFC558" s="59"/>
      <c r="AFD558" s="59"/>
      <c r="AFE558" s="59"/>
      <c r="AFF558" s="59"/>
      <c r="AFG558" s="59"/>
      <c r="AFH558" s="59"/>
      <c r="AFI558" s="59"/>
      <c r="AFJ558" s="59"/>
      <c r="AFK558" s="59"/>
      <c r="AFL558" s="59"/>
      <c r="AFM558" s="59"/>
      <c r="AFN558" s="59"/>
      <c r="AFO558" s="59"/>
      <c r="AFP558" s="59"/>
      <c r="AFQ558" s="59"/>
      <c r="AFR558" s="59"/>
      <c r="AFS558" s="59"/>
      <c r="AFT558" s="59"/>
      <c r="AFU558" s="59"/>
      <c r="AFV558" s="59"/>
      <c r="AFW558" s="59"/>
      <c r="AFX558" s="59"/>
      <c r="AFY558" s="59"/>
      <c r="AFZ558" s="59"/>
      <c r="AGA558" s="59"/>
      <c r="AGB558" s="59"/>
      <c r="AGC558" s="59"/>
      <c r="AGD558" s="59"/>
      <c r="AGE558" s="59"/>
      <c r="AGF558" s="59"/>
      <c r="AGG558" s="59"/>
      <c r="AGH558" s="59"/>
      <c r="AGI558" s="59"/>
      <c r="AGJ558" s="59"/>
      <c r="AGK558" s="59"/>
      <c r="AGL558" s="59"/>
      <c r="AGM558" s="59"/>
      <c r="AGN558" s="59"/>
      <c r="AGO558" s="59"/>
      <c r="AGP558" s="59"/>
      <c r="AGQ558" s="59"/>
      <c r="AGR558" s="59"/>
      <c r="AGS558" s="59"/>
      <c r="AGT558" s="59"/>
      <c r="AGU558" s="59"/>
      <c r="AGV558" s="59"/>
      <c r="AGW558" s="59"/>
      <c r="AGX558" s="59"/>
      <c r="AGY558" s="59"/>
      <c r="AGZ558" s="59"/>
      <c r="AHA558" s="59"/>
      <c r="AHB558" s="59"/>
      <c r="AHC558" s="59"/>
      <c r="AHD558" s="59"/>
      <c r="AHE558" s="59"/>
      <c r="AHF558" s="59"/>
      <c r="AHG558" s="59"/>
      <c r="AHH558" s="59"/>
      <c r="AHI558" s="59"/>
      <c r="AHJ558" s="59"/>
      <c r="AHK558" s="59"/>
      <c r="AHL558" s="59"/>
      <c r="AHM558" s="59"/>
      <c r="AHN558" s="59"/>
      <c r="AHO558" s="59"/>
      <c r="AHP558" s="59"/>
      <c r="AHQ558" s="59"/>
      <c r="AHR558" s="59"/>
      <c r="AHS558" s="59"/>
      <c r="AHT558" s="59"/>
      <c r="AHU558" s="59"/>
      <c r="AHV558" s="59"/>
      <c r="AHW558" s="59"/>
      <c r="AHX558" s="59"/>
      <c r="AHY558" s="59"/>
      <c r="AHZ558" s="59"/>
      <c r="AIA558" s="59"/>
      <c r="AIB558" s="59"/>
      <c r="AIC558" s="59"/>
      <c r="AID558" s="59"/>
      <c r="AIE558" s="59"/>
      <c r="AIF558" s="59"/>
      <c r="AIG558" s="59"/>
      <c r="AIH558" s="59"/>
      <c r="AII558" s="59"/>
      <c r="AIJ558" s="59"/>
      <c r="AIK558" s="59"/>
      <c r="AIL558" s="59"/>
      <c r="AIM558" s="59"/>
      <c r="AIN558" s="59"/>
      <c r="AIO558" s="59"/>
      <c r="AIP558" s="59"/>
      <c r="AIQ558" s="59"/>
      <c r="AIR558" s="59"/>
      <c r="AIS558" s="59"/>
      <c r="AIT558" s="59"/>
      <c r="AIU558" s="59"/>
      <c r="AIV558" s="59"/>
      <c r="AIW558" s="59"/>
      <c r="AIX558" s="59"/>
      <c r="AIY558" s="59"/>
      <c r="AIZ558" s="59"/>
      <c r="AJA558" s="59"/>
      <c r="AJB558" s="59"/>
      <c r="AJC558" s="59"/>
      <c r="AJD558" s="59"/>
      <c r="AJE558" s="59"/>
      <c r="AJF558" s="59"/>
      <c r="AJG558" s="59"/>
      <c r="AJH558" s="59"/>
      <c r="AJI558" s="59"/>
      <c r="AJJ558" s="59"/>
      <c r="AJK558" s="59"/>
      <c r="AJL558" s="59"/>
      <c r="AJM558" s="59"/>
      <c r="AJN558" s="59"/>
      <c r="AJO558" s="59"/>
      <c r="AJP558" s="59"/>
      <c r="AJQ558" s="59"/>
      <c r="AJR558" s="59"/>
      <c r="AJS558" s="59"/>
      <c r="AJT558" s="59"/>
      <c r="AJU558" s="59"/>
      <c r="AJV558" s="59"/>
      <c r="AJW558" s="59"/>
      <c r="AJX558" s="59"/>
      <c r="AJY558" s="59"/>
      <c r="AJZ558" s="59"/>
      <c r="AKA558" s="59"/>
      <c r="AKB558" s="59"/>
      <c r="AKC558" s="59"/>
      <c r="AKD558" s="59"/>
      <c r="AKE558" s="59"/>
      <c r="AKF558" s="59"/>
      <c r="AKG558" s="59"/>
      <c r="AKH558" s="59"/>
      <c r="AKI558" s="59"/>
      <c r="AKJ558" s="59"/>
      <c r="AKK558" s="59"/>
      <c r="AKL558" s="59"/>
      <c r="AKM558" s="59"/>
      <c r="AKN558" s="59"/>
      <c r="AKO558" s="59"/>
      <c r="AKP558" s="59"/>
      <c r="AKQ558" s="59"/>
      <c r="AKR558" s="59"/>
      <c r="AKS558" s="59"/>
      <c r="AKT558" s="59"/>
      <c r="AKU558" s="59"/>
      <c r="AKV558" s="59"/>
      <c r="AKW558" s="59"/>
      <c r="AKX558" s="59"/>
      <c r="AKY558" s="59"/>
      <c r="AKZ558" s="59"/>
      <c r="ALA558" s="59"/>
      <c r="ALB558" s="59"/>
      <c r="ALC558" s="59"/>
      <c r="ALD558" s="59"/>
      <c r="ALE558" s="59"/>
      <c r="ALF558" s="59"/>
      <c r="ALG558" s="59"/>
      <c r="ALH558" s="59"/>
      <c r="ALI558" s="59"/>
      <c r="ALJ558" s="59"/>
      <c r="ALK558" s="59"/>
      <c r="ALL558" s="59"/>
      <c r="ALM558" s="59"/>
      <c r="ALN558" s="59"/>
      <c r="ALO558" s="59"/>
      <c r="ALP558" s="59"/>
      <c r="ALQ558" s="59"/>
      <c r="ALR558" s="59"/>
      <c r="ALS558" s="59"/>
      <c r="ALT558" s="59"/>
      <c r="ALU558" s="59"/>
      <c r="ALV558" s="59"/>
      <c r="ALW558" s="59"/>
      <c r="ALX558" s="59"/>
      <c r="ALY558" s="59"/>
      <c r="ALZ558" s="59"/>
      <c r="AMA558" s="59"/>
      <c r="AMB558" s="59"/>
      <c r="AMC558" s="59"/>
      <c r="AMD558" s="59"/>
      <c r="AME558" s="59"/>
      <c r="AMF558" s="59"/>
      <c r="AMG558" s="59"/>
      <c r="AMH558" s="59"/>
      <c r="AMI558" s="59"/>
      <c r="AMJ558" s="59"/>
      <c r="AMK558" s="59"/>
      <c r="AML558" s="59"/>
      <c r="AMM558" s="59"/>
      <c r="AMN558" s="59"/>
      <c r="AMO558" s="59"/>
      <c r="AMP558" s="59"/>
      <c r="AMQ558" s="59"/>
      <c r="AMR558" s="59"/>
      <c r="AMS558" s="59"/>
      <c r="AMT558" s="59"/>
      <c r="AMU558" s="59"/>
      <c r="AMV558" s="59"/>
      <c r="AMW558" s="59"/>
      <c r="AMX558" s="59"/>
      <c r="AMY558" s="59"/>
      <c r="AMZ558" s="59"/>
      <c r="ANA558" s="59"/>
      <c r="ANB558" s="59"/>
      <c r="ANC558" s="59"/>
      <c r="AND558" s="59"/>
      <c r="ANE558" s="59"/>
      <c r="ANF558" s="59"/>
      <c r="ANG558" s="59"/>
      <c r="ANH558" s="59"/>
      <c r="ANI558" s="59"/>
      <c r="ANJ558" s="59"/>
      <c r="ANK558" s="59"/>
      <c r="ANL558" s="59"/>
      <c r="ANM558" s="59"/>
      <c r="ANN558" s="59"/>
      <c r="ANO558" s="59"/>
      <c r="ANP558" s="59"/>
      <c r="ANQ558" s="59"/>
      <c r="ANR558" s="59"/>
      <c r="ANS558" s="59"/>
      <c r="ANT558" s="59"/>
      <c r="ANU558" s="59"/>
      <c r="ANV558" s="59"/>
      <c r="ANW558" s="59"/>
      <c r="ANX558" s="59"/>
      <c r="ANY558" s="59"/>
      <c r="ANZ558" s="59"/>
      <c r="AOA558" s="59"/>
      <c r="AOB558" s="59"/>
      <c r="AOC558" s="59"/>
      <c r="AOD558" s="59"/>
      <c r="AOE558" s="59"/>
      <c r="AOF558" s="59"/>
      <c r="AOG558" s="59"/>
      <c r="AOH558" s="59"/>
      <c r="AOI558" s="59"/>
      <c r="AOJ558" s="59"/>
      <c r="AOK558" s="59"/>
      <c r="AOL558" s="59"/>
      <c r="AOM558" s="59"/>
      <c r="AON558" s="59"/>
      <c r="AOO558" s="59"/>
      <c r="AOP558" s="59"/>
      <c r="AOQ558" s="59"/>
      <c r="AOR558" s="59"/>
      <c r="AOS558" s="59"/>
      <c r="AOT558" s="59"/>
      <c r="AOU558" s="59"/>
      <c r="AOV558" s="59"/>
      <c r="AOW558" s="59"/>
      <c r="AOX558" s="59"/>
      <c r="AOY558" s="59"/>
      <c r="AOZ558" s="59"/>
      <c r="APA558" s="59"/>
      <c r="APB558" s="59"/>
      <c r="APC558" s="59"/>
      <c r="APD558" s="59"/>
      <c r="APE558" s="59"/>
      <c r="APF558" s="59"/>
      <c r="APG558" s="59"/>
      <c r="APH558" s="59"/>
      <c r="API558" s="59"/>
      <c r="APJ558" s="59"/>
      <c r="APK558" s="59"/>
      <c r="APL558" s="59"/>
      <c r="APM558" s="59"/>
      <c r="APN558" s="59"/>
      <c r="APO558" s="59"/>
      <c r="APP558" s="59"/>
      <c r="APQ558" s="59"/>
      <c r="APR558" s="59"/>
      <c r="APS558" s="59"/>
      <c r="APT558" s="59"/>
      <c r="APU558" s="59"/>
      <c r="APV558" s="59"/>
      <c r="APW558" s="59"/>
      <c r="APX558" s="59"/>
      <c r="APY558" s="59"/>
      <c r="APZ558" s="59"/>
      <c r="AQA558" s="59"/>
      <c r="AQB558" s="59"/>
      <c r="AQC558" s="59"/>
      <c r="AQD558" s="59"/>
      <c r="AQE558" s="59"/>
      <c r="AQF558" s="59"/>
      <c r="AQG558" s="59"/>
      <c r="AQH558" s="59"/>
      <c r="AQI558" s="59"/>
      <c r="AQJ558" s="59"/>
      <c r="AQK558" s="59"/>
      <c r="AQL558" s="59"/>
      <c r="AQM558" s="59"/>
      <c r="AQN558" s="59"/>
      <c r="AQO558" s="59"/>
      <c r="AQP558" s="59"/>
      <c r="AQQ558" s="59"/>
      <c r="AQR558" s="59"/>
      <c r="AQS558" s="59"/>
      <c r="AQT558" s="59"/>
      <c r="AQU558" s="59"/>
      <c r="AQV558" s="59"/>
      <c r="AQW558" s="59"/>
      <c r="AQX558" s="59"/>
      <c r="AQY558" s="59"/>
      <c r="AQZ558" s="59"/>
      <c r="ARA558" s="59"/>
      <c r="ARB558" s="59"/>
      <c r="ARC558" s="59"/>
      <c r="ARD558" s="59"/>
      <c r="ARE558" s="59"/>
      <c r="ARF558" s="59"/>
      <c r="ARG558" s="59"/>
      <c r="ARH558" s="59"/>
      <c r="ARI558" s="59"/>
      <c r="ARJ558" s="59"/>
      <c r="ARK558" s="59"/>
      <c r="ARL558" s="59"/>
      <c r="ARM558" s="59"/>
      <c r="ARN558" s="59"/>
      <c r="ARO558" s="59"/>
      <c r="ARP558" s="59"/>
      <c r="ARQ558" s="59"/>
      <c r="ARR558" s="59"/>
      <c r="ARS558" s="59"/>
      <c r="ART558" s="59"/>
      <c r="ARU558" s="59"/>
      <c r="ARV558" s="59"/>
      <c r="ARW558" s="59"/>
      <c r="ARX558" s="59"/>
      <c r="ARY558" s="59"/>
      <c r="ARZ558" s="59"/>
      <c r="ASA558" s="59"/>
      <c r="ASB558" s="59"/>
      <c r="ASC558" s="59"/>
      <c r="ASD558" s="59"/>
      <c r="ASE558" s="59"/>
      <c r="ASF558" s="59"/>
      <c r="ASG558" s="59"/>
      <c r="ASH558" s="59"/>
      <c r="ASI558" s="59"/>
      <c r="ASJ558" s="59"/>
      <c r="ASK558" s="59"/>
      <c r="ASL558" s="59"/>
      <c r="ASM558" s="59"/>
      <c r="ASN558" s="59"/>
      <c r="ASO558" s="59"/>
      <c r="ASP558" s="59"/>
      <c r="ASQ558" s="59"/>
      <c r="ASR558" s="59"/>
      <c r="ASS558" s="59"/>
      <c r="AST558" s="59"/>
      <c r="ASU558" s="59"/>
      <c r="ASV558" s="59"/>
      <c r="ASW558" s="59"/>
      <c r="ASX558" s="59"/>
      <c r="ASY558" s="59"/>
      <c r="ASZ558" s="59"/>
      <c r="ATA558" s="59"/>
      <c r="ATB558" s="59"/>
      <c r="ATC558" s="59"/>
      <c r="ATD558" s="59"/>
      <c r="ATE558" s="59"/>
      <c r="ATF558" s="59"/>
      <c r="ATG558" s="59"/>
      <c r="ATH558" s="59"/>
      <c r="ATI558" s="59"/>
      <c r="ATJ558" s="59"/>
      <c r="ATK558" s="59"/>
      <c r="ATL558" s="59"/>
      <c r="ATM558" s="59"/>
      <c r="ATN558" s="59"/>
      <c r="ATO558" s="59"/>
      <c r="ATP558" s="59"/>
      <c r="ATQ558" s="59"/>
      <c r="ATR558" s="59"/>
      <c r="ATS558" s="59"/>
      <c r="ATT558" s="59"/>
      <c r="ATU558" s="59"/>
      <c r="ATV558" s="59"/>
      <c r="ATW558" s="59"/>
      <c r="ATX558" s="59"/>
      <c r="ATY558" s="59"/>
      <c r="ATZ558" s="59"/>
      <c r="AUA558" s="59"/>
      <c r="AUB558" s="59"/>
      <c r="AUC558" s="59"/>
      <c r="AUD558" s="59"/>
      <c r="AUE558" s="59"/>
      <c r="AUF558" s="59"/>
      <c r="AUG558" s="59"/>
      <c r="AUH558" s="59"/>
      <c r="AUI558" s="59"/>
      <c r="AUJ558" s="59"/>
      <c r="AUK558" s="59"/>
      <c r="AUL558" s="59"/>
      <c r="AUM558" s="59"/>
      <c r="AUN558" s="59"/>
      <c r="AUO558" s="59"/>
      <c r="AUP558" s="59"/>
      <c r="AUQ558" s="59"/>
      <c r="AUR558" s="59"/>
      <c r="AUS558" s="59"/>
      <c r="AUT558" s="59"/>
      <c r="AUU558" s="59"/>
      <c r="AUV558" s="59"/>
      <c r="AUW558" s="59"/>
      <c r="AUX558" s="59"/>
      <c r="AUY558" s="59"/>
      <c r="AUZ558" s="59"/>
      <c r="AVA558" s="59"/>
      <c r="AVB558" s="59"/>
      <c r="AVC558" s="59"/>
      <c r="AVD558" s="59"/>
      <c r="AVE558" s="59"/>
      <c r="AVF558" s="59"/>
      <c r="AVG558" s="59"/>
      <c r="AVH558" s="59"/>
      <c r="AVI558" s="59"/>
      <c r="AVJ558" s="59"/>
      <c r="AVK558" s="59"/>
      <c r="AVL558" s="59"/>
      <c r="AVM558" s="59"/>
      <c r="AVN558" s="59"/>
      <c r="AVO558" s="59"/>
      <c r="AVP558" s="59"/>
      <c r="AVQ558" s="59"/>
      <c r="AVR558" s="59"/>
      <c r="AVS558" s="59"/>
      <c r="AVT558" s="59"/>
      <c r="AVU558" s="59"/>
      <c r="AVV558" s="59"/>
      <c r="AVW558" s="59"/>
      <c r="AVX558" s="59"/>
      <c r="AVY558" s="59"/>
      <c r="AVZ558" s="59"/>
      <c r="AWA558" s="59"/>
      <c r="AWB558" s="59"/>
      <c r="AWC558" s="59"/>
      <c r="AWD558" s="59"/>
      <c r="AWE558" s="59"/>
      <c r="AWF558" s="59"/>
      <c r="AWG558" s="59"/>
      <c r="AWH558" s="59"/>
      <c r="AWI558" s="59"/>
      <c r="AWJ558" s="59"/>
      <c r="AWK558" s="59"/>
      <c r="AWL558" s="59"/>
      <c r="AWM558" s="59"/>
      <c r="AWN558" s="59"/>
      <c r="AWO558" s="59"/>
      <c r="AWP558" s="59"/>
      <c r="AWQ558" s="59"/>
      <c r="AWR558" s="59"/>
      <c r="AWS558" s="59"/>
      <c r="AWT558" s="59"/>
      <c r="AWU558" s="59"/>
      <c r="AWV558" s="59"/>
      <c r="AWW558" s="59"/>
      <c r="AWX558" s="59"/>
      <c r="AWY558" s="59"/>
      <c r="AWZ558" s="59"/>
      <c r="AXA558" s="59"/>
      <c r="AXB558" s="59"/>
      <c r="AXC558" s="59"/>
      <c r="AXD558" s="59"/>
      <c r="AXE558" s="59"/>
      <c r="AXF558" s="59"/>
      <c r="AXG558" s="59"/>
      <c r="AXH558" s="59"/>
      <c r="AXI558" s="59"/>
      <c r="AXJ558" s="59"/>
      <c r="AXK558" s="59"/>
      <c r="AXL558" s="59"/>
      <c r="AXM558" s="59"/>
      <c r="AXN558" s="59"/>
      <c r="AXO558" s="59"/>
      <c r="AXP558" s="59"/>
      <c r="AXQ558" s="59"/>
      <c r="AXR558" s="59"/>
      <c r="AXS558" s="59"/>
      <c r="AXT558" s="59"/>
      <c r="AXU558" s="59"/>
      <c r="AXV558" s="59"/>
      <c r="AXW558" s="59"/>
      <c r="AXX558" s="59"/>
      <c r="AXY558" s="59"/>
      <c r="AXZ558" s="59"/>
      <c r="AYA558" s="59"/>
      <c r="AYB558" s="59"/>
      <c r="AYC558" s="59"/>
      <c r="AYD558" s="59"/>
      <c r="AYE558" s="59"/>
      <c r="AYF558" s="59"/>
      <c r="AYG558" s="59"/>
      <c r="AYH558" s="59"/>
      <c r="AYI558" s="59"/>
      <c r="AYJ558" s="59"/>
      <c r="AYK558" s="59"/>
      <c r="AYL558" s="59"/>
      <c r="AYM558" s="59"/>
      <c r="AYN558" s="59"/>
      <c r="AYO558" s="59"/>
      <c r="AYP558" s="59"/>
      <c r="AYQ558" s="59"/>
      <c r="AYR558" s="59"/>
      <c r="AYS558" s="59"/>
      <c r="AYT558" s="59"/>
      <c r="AYU558" s="59"/>
      <c r="AYV558" s="59"/>
      <c r="AYW558" s="59"/>
      <c r="AYX558" s="59"/>
      <c r="AYY558" s="59"/>
      <c r="AYZ558" s="59"/>
      <c r="AZA558" s="59"/>
      <c r="AZB558" s="59"/>
      <c r="AZC558" s="59"/>
      <c r="AZD558" s="59"/>
      <c r="AZE558" s="59"/>
      <c r="AZF558" s="59"/>
      <c r="AZG558" s="59"/>
      <c r="AZH558" s="59"/>
      <c r="AZI558" s="59"/>
      <c r="AZJ558" s="59"/>
      <c r="AZK558" s="59"/>
      <c r="AZL558" s="59"/>
      <c r="AZM558" s="59"/>
      <c r="AZN558" s="59"/>
      <c r="AZO558" s="59"/>
      <c r="AZP558" s="59"/>
      <c r="AZQ558" s="59"/>
      <c r="AZR558" s="59"/>
      <c r="AZS558" s="59"/>
      <c r="AZT558" s="59"/>
      <c r="AZU558" s="59"/>
      <c r="AZV558" s="59"/>
      <c r="AZW558" s="59"/>
      <c r="AZX558" s="59"/>
      <c r="AZY558" s="59"/>
      <c r="AZZ558" s="59"/>
      <c r="BAA558" s="59"/>
      <c r="BAB558" s="59"/>
      <c r="BAC558" s="59"/>
      <c r="BAD558" s="59"/>
      <c r="BAE558" s="59"/>
      <c r="BAF558" s="59"/>
      <c r="BAG558" s="59"/>
      <c r="BAH558" s="59"/>
      <c r="BAI558" s="59"/>
      <c r="BAJ558" s="59"/>
      <c r="BAK558" s="59"/>
      <c r="BAL558" s="59"/>
      <c r="BAM558" s="59"/>
      <c r="BAN558" s="59"/>
      <c r="BAO558" s="59"/>
      <c r="BAP558" s="59"/>
      <c r="BAQ558" s="59"/>
      <c r="BAR558" s="59"/>
      <c r="BAS558" s="59"/>
      <c r="BAT558" s="59"/>
      <c r="BAU558" s="59"/>
      <c r="BAV558" s="59"/>
      <c r="BAW558" s="59"/>
      <c r="BAX558" s="59"/>
      <c r="BAY558" s="59"/>
      <c r="BAZ558" s="59"/>
      <c r="BBA558" s="59"/>
      <c r="BBB558" s="59"/>
      <c r="BBC558" s="59"/>
      <c r="BBD558" s="59"/>
      <c r="BBE558" s="59"/>
      <c r="BBF558" s="59"/>
      <c r="BBG558" s="59"/>
      <c r="BBH558" s="59"/>
      <c r="BBI558" s="59"/>
      <c r="BBJ558" s="59"/>
      <c r="BBK558" s="59"/>
      <c r="BBL558" s="59"/>
      <c r="BBM558" s="59"/>
      <c r="BBN558" s="59"/>
      <c r="BBO558" s="59"/>
      <c r="BBP558" s="59"/>
      <c r="BBQ558" s="59"/>
      <c r="BBR558" s="59"/>
      <c r="BBS558" s="59"/>
      <c r="BBT558" s="59"/>
      <c r="BBU558" s="59"/>
      <c r="BBV558" s="59"/>
      <c r="BBW558" s="59"/>
      <c r="BBX558" s="59"/>
      <c r="BBY558" s="59"/>
      <c r="BBZ558" s="59"/>
      <c r="BCA558" s="59"/>
      <c r="BCB558" s="59"/>
      <c r="BCC558" s="59"/>
      <c r="BCD558" s="59"/>
      <c r="BCE558" s="59"/>
      <c r="BCF558" s="59"/>
      <c r="BCG558" s="59"/>
      <c r="BCH558" s="59"/>
      <c r="BCI558" s="59"/>
      <c r="BCJ558" s="59"/>
      <c r="BCK558" s="59"/>
      <c r="BCL558" s="59"/>
      <c r="BCM558" s="59"/>
      <c r="BCN558" s="59"/>
      <c r="BCO558" s="59"/>
      <c r="BCP558" s="59"/>
      <c r="BCQ558" s="59"/>
      <c r="BCR558" s="59"/>
      <c r="BCS558" s="59"/>
      <c r="BCT558" s="59"/>
      <c r="BCU558" s="59"/>
      <c r="BCV558" s="59"/>
      <c r="BCW558" s="59"/>
      <c r="BCX558" s="59"/>
      <c r="BCY558" s="59"/>
      <c r="BCZ558" s="59"/>
      <c r="BDA558" s="59"/>
      <c r="BDB558" s="59"/>
      <c r="BDC558" s="59"/>
      <c r="BDD558" s="59"/>
      <c r="BDE558" s="59"/>
      <c r="BDF558" s="59"/>
      <c r="BDG558" s="59"/>
      <c r="BDH558" s="59"/>
      <c r="BDI558" s="59"/>
      <c r="BDJ558" s="59"/>
      <c r="BDK558" s="59"/>
      <c r="BDL558" s="59"/>
      <c r="BDM558" s="59"/>
      <c r="BDN558" s="59"/>
      <c r="BDO558" s="59"/>
      <c r="BDP558" s="59"/>
      <c r="BDQ558" s="59"/>
      <c r="BDR558" s="59"/>
      <c r="BDS558" s="59"/>
      <c r="BDT558" s="59"/>
      <c r="BDU558" s="59"/>
      <c r="BDV558" s="59"/>
      <c r="BDW558" s="59"/>
      <c r="BDX558" s="59"/>
      <c r="BDY558" s="59"/>
      <c r="BDZ558" s="59"/>
      <c r="BEA558" s="59"/>
      <c r="BEB558" s="59"/>
      <c r="BEC558" s="59"/>
      <c r="BED558" s="59"/>
      <c r="BEE558" s="59"/>
      <c r="BEF558" s="59"/>
      <c r="BEG558" s="59"/>
      <c r="BEH558" s="59"/>
      <c r="BEI558" s="59"/>
      <c r="BEJ558" s="59"/>
      <c r="BEK558" s="59"/>
      <c r="BEL558" s="59"/>
      <c r="BEM558" s="59"/>
      <c r="BEN558" s="59"/>
      <c r="BEO558" s="59"/>
      <c r="BEP558" s="59"/>
      <c r="BEQ558" s="59"/>
      <c r="BER558" s="59"/>
      <c r="BES558" s="59"/>
      <c r="BET558" s="59"/>
      <c r="BEU558" s="59"/>
      <c r="BEV558" s="59"/>
      <c r="BEW558" s="59"/>
      <c r="BEX558" s="59"/>
      <c r="BEY558" s="59"/>
      <c r="BEZ558" s="59"/>
      <c r="BFA558" s="59"/>
      <c r="BFB558" s="59"/>
      <c r="BFC558" s="59"/>
      <c r="BFD558" s="59"/>
      <c r="BFE558" s="59"/>
      <c r="BFF558" s="59"/>
      <c r="BFG558" s="59"/>
      <c r="BFH558" s="59"/>
      <c r="BFI558" s="59"/>
      <c r="BFJ558" s="59"/>
      <c r="BFK558" s="59"/>
      <c r="BFL558" s="59"/>
      <c r="BFM558" s="59"/>
      <c r="BFN558" s="59"/>
      <c r="BFO558" s="59"/>
      <c r="BFP558" s="59"/>
      <c r="BFQ558" s="59"/>
      <c r="BFR558" s="59"/>
      <c r="BFS558" s="59"/>
      <c r="BFT558" s="59"/>
      <c r="BFU558" s="59"/>
      <c r="BFV558" s="59"/>
      <c r="BFW558" s="59"/>
      <c r="BFX558" s="59"/>
      <c r="BFY558" s="59"/>
      <c r="BFZ558" s="59"/>
      <c r="BGA558" s="59"/>
      <c r="BGB558" s="59"/>
      <c r="BGC558" s="59"/>
      <c r="BGD558" s="59"/>
      <c r="BGE558" s="59"/>
      <c r="BGF558" s="59"/>
      <c r="BGG558" s="59"/>
      <c r="BGH558" s="59"/>
      <c r="BGI558" s="59"/>
      <c r="BGJ558" s="59"/>
      <c r="BGK558" s="59"/>
      <c r="BGL558" s="59"/>
      <c r="BGM558" s="59"/>
      <c r="BGN558" s="59"/>
      <c r="BGO558" s="59"/>
      <c r="BGP558" s="59"/>
      <c r="BGQ558" s="59"/>
      <c r="BGR558" s="59"/>
      <c r="BGS558" s="59"/>
      <c r="BGT558" s="59"/>
      <c r="BGU558" s="59"/>
      <c r="BGV558" s="59"/>
      <c r="BGW558" s="59"/>
      <c r="BGX558" s="59"/>
      <c r="BGY558" s="59"/>
      <c r="BGZ558" s="59"/>
      <c r="BHA558" s="59"/>
      <c r="BHB558" s="59"/>
      <c r="BHC558" s="59"/>
      <c r="BHD558" s="59"/>
      <c r="BHE558" s="59"/>
      <c r="BHF558" s="59"/>
      <c r="BHG558" s="59"/>
      <c r="BHH558" s="59"/>
      <c r="BHI558" s="59"/>
      <c r="BHJ558" s="59"/>
      <c r="BHK558" s="59"/>
      <c r="BHL558" s="59"/>
      <c r="BHM558" s="59"/>
      <c r="BHN558" s="59"/>
      <c r="BHO558" s="59"/>
      <c r="BHP558" s="59"/>
      <c r="BHQ558" s="59"/>
      <c r="BHR558" s="59"/>
      <c r="BHS558" s="59"/>
      <c r="BHT558" s="59"/>
      <c r="BHU558" s="59"/>
      <c r="BHV558" s="59"/>
      <c r="BHW558" s="59"/>
      <c r="BHX558" s="59"/>
      <c r="BHY558" s="59"/>
      <c r="BHZ558" s="59"/>
      <c r="BIA558" s="59"/>
      <c r="BIB558" s="59"/>
      <c r="BIC558" s="59"/>
      <c r="BID558" s="59"/>
      <c r="BIE558" s="59"/>
      <c r="BIF558" s="59"/>
      <c r="BIG558" s="59"/>
      <c r="BIH558" s="59"/>
      <c r="BII558" s="59"/>
      <c r="BIJ558" s="59"/>
      <c r="BIK558" s="59"/>
      <c r="BIL558" s="59"/>
      <c r="BIM558" s="59"/>
      <c r="BIN558" s="59"/>
      <c r="BIO558" s="59"/>
      <c r="BIP558" s="59"/>
      <c r="BIQ558" s="59"/>
      <c r="BIR558" s="59"/>
      <c r="BIS558" s="59"/>
      <c r="BIT558" s="59"/>
      <c r="BIU558" s="59"/>
      <c r="BIV558" s="59"/>
      <c r="BIW558" s="59"/>
      <c r="BIX558" s="59"/>
      <c r="BIY558" s="59"/>
      <c r="BIZ558" s="59"/>
      <c r="BJA558" s="59"/>
      <c r="BJB558" s="59"/>
      <c r="BJC558" s="59"/>
      <c r="BJD558" s="59"/>
      <c r="BJE558" s="59"/>
      <c r="BJF558" s="59"/>
      <c r="BJG558" s="59"/>
      <c r="BJH558" s="59"/>
      <c r="BJI558" s="59"/>
      <c r="BJJ558" s="59"/>
      <c r="BJK558" s="59"/>
      <c r="BJL558" s="59"/>
      <c r="BJM558" s="59"/>
      <c r="BJN558" s="59"/>
      <c r="BJO558" s="59"/>
      <c r="BJP558" s="59"/>
      <c r="BJQ558" s="59"/>
      <c r="BJR558" s="59"/>
      <c r="BJS558" s="59"/>
      <c r="BJT558" s="59"/>
      <c r="BJU558" s="59"/>
      <c r="BJV558" s="59"/>
      <c r="BJW558" s="59"/>
      <c r="BJX558" s="59"/>
      <c r="BJY558" s="59"/>
      <c r="BJZ558" s="59"/>
      <c r="BKA558" s="59"/>
      <c r="BKB558" s="59"/>
      <c r="BKC558" s="59"/>
      <c r="BKD558" s="59"/>
      <c r="BKE558" s="59"/>
      <c r="BKF558" s="59"/>
      <c r="BKG558" s="59"/>
      <c r="BKH558" s="59"/>
      <c r="BKI558" s="59"/>
      <c r="BKJ558" s="59"/>
      <c r="BKK558" s="59"/>
      <c r="BKL558" s="59"/>
      <c r="BKM558" s="59"/>
      <c r="BKN558" s="59"/>
      <c r="BKO558" s="59"/>
      <c r="BKP558" s="59"/>
      <c r="BKQ558" s="59"/>
      <c r="BKR558" s="59"/>
      <c r="BKS558" s="59"/>
      <c r="BKT558" s="59"/>
      <c r="BKU558" s="59"/>
      <c r="BKV558" s="59"/>
      <c r="BKW558" s="59"/>
      <c r="BKX558" s="59"/>
      <c r="BKY558" s="59"/>
      <c r="BKZ558" s="59"/>
      <c r="BLA558" s="59"/>
      <c r="BLB558" s="59"/>
      <c r="BLC558" s="59"/>
      <c r="BLD558" s="59"/>
      <c r="BLE558" s="59"/>
      <c r="BLF558" s="59"/>
      <c r="BLG558" s="59"/>
      <c r="BLH558" s="59"/>
      <c r="BLI558" s="59"/>
      <c r="BLJ558" s="59"/>
      <c r="BLK558" s="59"/>
      <c r="BLL558" s="59"/>
      <c r="BLM558" s="59"/>
      <c r="BLN558" s="59"/>
      <c r="BLO558" s="59"/>
      <c r="BLP558" s="59"/>
      <c r="BLQ558" s="59"/>
      <c r="BLR558" s="59"/>
      <c r="BLS558" s="59"/>
      <c r="BLT558" s="59"/>
      <c r="BLU558" s="59"/>
      <c r="BLV558" s="59"/>
      <c r="BLW558" s="59"/>
      <c r="BLX558" s="59"/>
      <c r="BLY558" s="59"/>
      <c r="BLZ558" s="59"/>
      <c r="BMA558" s="59"/>
      <c r="BMB558" s="59"/>
      <c r="BMC558" s="59"/>
      <c r="BMD558" s="59"/>
      <c r="BME558" s="59"/>
      <c r="BMF558" s="59"/>
      <c r="BMG558" s="59"/>
      <c r="BMH558" s="59"/>
      <c r="BMI558" s="59"/>
      <c r="BMJ558" s="59"/>
      <c r="BMK558" s="59"/>
      <c r="BML558" s="59"/>
      <c r="BMM558" s="59"/>
      <c r="BMN558" s="59"/>
      <c r="BMO558" s="59"/>
      <c r="BMP558" s="59"/>
      <c r="BMQ558" s="59"/>
      <c r="BMR558" s="59"/>
      <c r="BMS558" s="59"/>
      <c r="BMT558" s="59"/>
      <c r="BMU558" s="59"/>
      <c r="BMV558" s="59"/>
      <c r="BMW558" s="59"/>
      <c r="BMX558" s="59"/>
      <c r="BMY558" s="59"/>
      <c r="BMZ558" s="59"/>
      <c r="BNA558" s="59"/>
      <c r="BNB558" s="59"/>
      <c r="BNC558" s="59"/>
      <c r="BND558" s="59"/>
      <c r="BNE558" s="59"/>
      <c r="BNF558" s="59"/>
      <c r="BNG558" s="59"/>
      <c r="BNH558" s="59"/>
      <c r="BNI558" s="59"/>
      <c r="BNJ558" s="59"/>
      <c r="BNK558" s="59"/>
      <c r="BNL558" s="59"/>
      <c r="BNM558" s="59"/>
      <c r="BNN558" s="59"/>
      <c r="BNO558" s="59"/>
      <c r="BNP558" s="59"/>
      <c r="BNQ558" s="59"/>
      <c r="BNR558" s="59"/>
      <c r="BNS558" s="59"/>
      <c r="BNT558" s="59"/>
      <c r="BNU558" s="59"/>
      <c r="BNV558" s="59"/>
      <c r="BNW558" s="59"/>
      <c r="BNX558" s="59"/>
      <c r="BNY558" s="59"/>
      <c r="BNZ558" s="59"/>
      <c r="BOA558" s="59"/>
      <c r="BOB558" s="59"/>
      <c r="BOC558" s="59"/>
      <c r="BOD558" s="59"/>
      <c r="BOE558" s="59"/>
      <c r="BOF558" s="59"/>
      <c r="BOG558" s="59"/>
      <c r="BOH558" s="59"/>
      <c r="BOI558" s="59"/>
      <c r="BOJ558" s="59"/>
      <c r="BOK558" s="59"/>
      <c r="BOL558" s="59"/>
      <c r="BOM558" s="59"/>
      <c r="BON558" s="59"/>
      <c r="BOO558" s="59"/>
      <c r="BOP558" s="59"/>
      <c r="BOQ558" s="59"/>
      <c r="BOR558" s="59"/>
      <c r="BOS558" s="59"/>
      <c r="BOT558" s="59"/>
      <c r="BOU558" s="59"/>
      <c r="BOV558" s="59"/>
      <c r="BOW558" s="59"/>
      <c r="BOX558" s="59"/>
      <c r="BOY558" s="59"/>
      <c r="BOZ558" s="59"/>
      <c r="BPA558" s="59"/>
      <c r="BPB558" s="59"/>
      <c r="BPC558" s="59"/>
      <c r="BPD558" s="59"/>
      <c r="BPE558" s="59"/>
      <c r="BPF558" s="59"/>
      <c r="BPG558" s="59"/>
      <c r="BPH558" s="59"/>
      <c r="BPI558" s="59"/>
      <c r="BPJ558" s="59"/>
      <c r="BPK558" s="59"/>
      <c r="BPL558" s="59"/>
      <c r="BPM558" s="59"/>
      <c r="BPN558" s="59"/>
      <c r="BPO558" s="59"/>
      <c r="BPP558" s="59"/>
      <c r="BPQ558" s="59"/>
      <c r="BPR558" s="59"/>
      <c r="BPS558" s="59"/>
      <c r="BPT558" s="59"/>
      <c r="BPU558" s="59"/>
      <c r="BPV558" s="59"/>
      <c r="BPW558" s="59"/>
      <c r="BPX558" s="59"/>
      <c r="BPY558" s="59"/>
      <c r="BPZ558" s="59"/>
      <c r="BQA558" s="59"/>
      <c r="BQB558" s="59"/>
      <c r="BQC558" s="59"/>
      <c r="BQD558" s="59"/>
      <c r="BQE558" s="59"/>
      <c r="BQF558" s="59"/>
      <c r="BQG558" s="59"/>
      <c r="BQH558" s="59"/>
      <c r="BQI558" s="59"/>
      <c r="BQJ558" s="59"/>
      <c r="BQK558" s="59"/>
      <c r="BQL558" s="59"/>
      <c r="BQM558" s="59"/>
      <c r="BQN558" s="59"/>
      <c r="BQO558" s="59"/>
      <c r="BQP558" s="59"/>
      <c r="BQQ558" s="59"/>
      <c r="BQR558" s="59"/>
      <c r="BQS558" s="59"/>
      <c r="BQT558" s="59"/>
      <c r="BQU558" s="59"/>
      <c r="BQV558" s="59"/>
      <c r="BQW558" s="59"/>
      <c r="BQX558" s="59"/>
      <c r="BQY558" s="59"/>
      <c r="BQZ558" s="59"/>
      <c r="BRA558" s="59"/>
      <c r="BRB558" s="59"/>
      <c r="BRC558" s="59"/>
      <c r="BRD558" s="59"/>
      <c r="BRE558" s="59"/>
      <c r="BRF558" s="59"/>
      <c r="BRG558" s="59"/>
      <c r="BRH558" s="59"/>
      <c r="BRI558" s="59"/>
      <c r="BRJ558" s="59"/>
      <c r="BRK558" s="59"/>
      <c r="BRL558" s="59"/>
      <c r="BRM558" s="59"/>
      <c r="BRN558" s="59"/>
      <c r="BRO558" s="59"/>
      <c r="BRP558" s="59"/>
      <c r="BRQ558" s="59"/>
      <c r="BRR558" s="59"/>
      <c r="BRS558" s="59"/>
      <c r="BRT558" s="59"/>
      <c r="BRU558" s="59"/>
      <c r="BRV558" s="59"/>
      <c r="BRW558" s="59"/>
      <c r="BRX558" s="59"/>
      <c r="BRY558" s="59"/>
      <c r="BRZ558" s="59"/>
      <c r="BSA558" s="59"/>
      <c r="BSB558" s="59"/>
      <c r="BSC558" s="59"/>
      <c r="BSD558" s="59"/>
      <c r="BSE558" s="59"/>
      <c r="BSF558" s="59"/>
      <c r="BSG558" s="59"/>
      <c r="BSH558" s="59"/>
      <c r="BSI558" s="59"/>
      <c r="BSJ558" s="59"/>
      <c r="BSK558" s="59"/>
      <c r="BSL558" s="59"/>
      <c r="BSM558" s="59"/>
      <c r="BSN558" s="59"/>
      <c r="BSO558" s="59"/>
      <c r="BSP558" s="59"/>
      <c r="BSQ558" s="59"/>
      <c r="BSR558" s="59"/>
      <c r="BSS558" s="59"/>
      <c r="BST558" s="59"/>
      <c r="BSU558" s="59"/>
      <c r="BSV558" s="59"/>
      <c r="BSW558" s="59"/>
      <c r="BSX558" s="59"/>
      <c r="BSY558" s="59"/>
      <c r="BSZ558" s="59"/>
      <c r="BTA558" s="59"/>
      <c r="BTB558" s="59"/>
      <c r="BTC558" s="59"/>
      <c r="BTD558" s="59"/>
      <c r="BTE558" s="59"/>
      <c r="BTF558" s="59"/>
      <c r="BTG558" s="59"/>
      <c r="BTH558" s="59"/>
      <c r="BTI558" s="59"/>
      <c r="BTJ558" s="59"/>
      <c r="BTK558" s="59"/>
      <c r="BTL558" s="59"/>
      <c r="BTM558" s="59"/>
      <c r="BTN558" s="59"/>
      <c r="BTO558" s="59"/>
      <c r="BTP558" s="59"/>
      <c r="BTQ558" s="59"/>
      <c r="BTR558" s="59"/>
      <c r="BTS558" s="59"/>
      <c r="BTT558" s="59"/>
      <c r="BTU558" s="59"/>
      <c r="BTV558" s="59"/>
      <c r="BTW558" s="59"/>
      <c r="BTX558" s="59"/>
      <c r="BTY558" s="59"/>
      <c r="BTZ558" s="59"/>
      <c r="BUA558" s="59"/>
      <c r="BUB558" s="59"/>
      <c r="BUC558" s="59"/>
      <c r="BUD558" s="59"/>
      <c r="BUE558" s="59"/>
      <c r="BUF558" s="59"/>
      <c r="BUG558" s="59"/>
      <c r="BUH558" s="59"/>
      <c r="BUI558" s="59"/>
      <c r="BUJ558" s="59"/>
      <c r="BUK558" s="59"/>
      <c r="BUL558" s="59"/>
      <c r="BUM558" s="59"/>
      <c r="BUN558" s="59"/>
      <c r="BUO558" s="59"/>
      <c r="BUP558" s="59"/>
      <c r="BUQ558" s="59"/>
      <c r="BUR558" s="59"/>
      <c r="BUS558" s="59"/>
      <c r="BUT558" s="59"/>
      <c r="BUU558" s="59"/>
      <c r="BUV558" s="59"/>
      <c r="BUW558" s="59"/>
      <c r="BUX558" s="59"/>
      <c r="BUY558" s="59"/>
      <c r="BUZ558" s="59"/>
      <c r="BVA558" s="59"/>
      <c r="BVB558" s="59"/>
      <c r="BVC558" s="59"/>
      <c r="BVD558" s="59"/>
      <c r="BVE558" s="59"/>
      <c r="BVF558" s="59"/>
      <c r="BVG558" s="59"/>
      <c r="BVH558" s="59"/>
      <c r="BVI558" s="59"/>
      <c r="BVJ558" s="59"/>
      <c r="BVK558" s="59"/>
      <c r="BVL558" s="59"/>
      <c r="BVM558" s="59"/>
      <c r="BVN558" s="59"/>
      <c r="BVO558" s="59"/>
      <c r="BVP558" s="59"/>
      <c r="BVQ558" s="59"/>
      <c r="BVR558" s="59"/>
      <c r="BVS558" s="59"/>
      <c r="BVT558" s="59"/>
      <c r="BVU558" s="59"/>
      <c r="BVV558" s="59"/>
      <c r="BVW558" s="59"/>
      <c r="BVX558" s="59"/>
      <c r="BVY558" s="59"/>
      <c r="BVZ558" s="59"/>
      <c r="BWA558" s="59"/>
      <c r="BWB558" s="59"/>
      <c r="BWC558" s="59"/>
      <c r="BWD558" s="59"/>
      <c r="BWE558" s="59"/>
      <c r="BWF558" s="59"/>
      <c r="BWG558" s="59"/>
      <c r="BWH558" s="59"/>
      <c r="BWI558" s="59"/>
      <c r="BWJ558" s="59"/>
      <c r="BWK558" s="59"/>
      <c r="BWL558" s="59"/>
      <c r="BWM558" s="59"/>
      <c r="BWN558" s="59"/>
      <c r="BWO558" s="59"/>
      <c r="BWP558" s="59"/>
      <c r="BWQ558" s="59"/>
      <c r="BWR558" s="59"/>
      <c r="BWS558" s="59"/>
      <c r="BWT558" s="59"/>
      <c r="BWU558" s="59"/>
      <c r="BWV558" s="59"/>
      <c r="BWW558" s="59"/>
      <c r="BWX558" s="59"/>
      <c r="BWY558" s="59"/>
      <c r="BWZ558" s="59"/>
      <c r="BXA558" s="59"/>
      <c r="BXB558" s="59"/>
      <c r="BXC558" s="59"/>
      <c r="BXD558" s="59"/>
      <c r="BXE558" s="59"/>
      <c r="BXF558" s="59"/>
      <c r="BXG558" s="59"/>
      <c r="BXH558" s="59"/>
      <c r="BXI558" s="59"/>
      <c r="BXJ558" s="59"/>
      <c r="BXK558" s="59"/>
      <c r="BXL558" s="59"/>
      <c r="BXM558" s="59"/>
      <c r="BXN558" s="59"/>
      <c r="BXO558" s="59"/>
      <c r="BXP558" s="59"/>
      <c r="BXQ558" s="59"/>
      <c r="BXR558" s="59"/>
      <c r="BXS558" s="59"/>
      <c r="BXT558" s="59"/>
      <c r="BXU558" s="59"/>
      <c r="BXV558" s="59"/>
      <c r="BXW558" s="59"/>
      <c r="BXX558" s="59"/>
      <c r="BXY558" s="59"/>
      <c r="BXZ558" s="59"/>
      <c r="BYA558" s="59"/>
      <c r="BYB558" s="59"/>
      <c r="BYC558" s="59"/>
      <c r="BYD558" s="59"/>
      <c r="BYE558" s="59"/>
      <c r="BYF558" s="59"/>
      <c r="BYG558" s="59"/>
      <c r="BYH558" s="59"/>
      <c r="BYI558" s="59"/>
      <c r="BYJ558" s="59"/>
      <c r="BYK558" s="59"/>
      <c r="BYL558" s="59"/>
      <c r="BYM558" s="59"/>
      <c r="BYN558" s="59"/>
      <c r="BYO558" s="59"/>
      <c r="BYP558" s="59"/>
      <c r="BYQ558" s="59"/>
      <c r="BYR558" s="59"/>
      <c r="BYS558" s="59"/>
      <c r="BYT558" s="59"/>
      <c r="BYU558" s="59"/>
      <c r="BYV558" s="59"/>
      <c r="BYW558" s="59"/>
      <c r="BYX558" s="59"/>
      <c r="BYY558" s="59"/>
      <c r="BYZ558" s="59"/>
      <c r="BZA558" s="59"/>
      <c r="BZB558" s="59"/>
      <c r="BZC558" s="59"/>
      <c r="BZD558" s="59"/>
      <c r="BZE558" s="59"/>
      <c r="BZF558" s="59"/>
      <c r="BZG558" s="59"/>
      <c r="BZH558" s="59"/>
      <c r="BZI558" s="59"/>
      <c r="BZJ558" s="59"/>
      <c r="BZK558" s="59"/>
      <c r="BZL558" s="59"/>
      <c r="BZM558" s="59"/>
      <c r="BZN558" s="59"/>
      <c r="BZO558" s="59"/>
      <c r="BZP558" s="59"/>
      <c r="BZQ558" s="59"/>
      <c r="BZR558" s="59"/>
      <c r="BZS558" s="59"/>
      <c r="BZT558" s="59"/>
      <c r="BZU558" s="59"/>
      <c r="BZV558" s="59"/>
      <c r="BZW558" s="59"/>
      <c r="BZX558" s="59"/>
      <c r="BZY558" s="59"/>
      <c r="BZZ558" s="59"/>
      <c r="CAA558" s="59"/>
      <c r="CAB558" s="59"/>
      <c r="CAC558" s="59"/>
      <c r="CAD558" s="59"/>
      <c r="CAE558" s="59"/>
      <c r="CAF558" s="59"/>
      <c r="CAG558" s="59"/>
      <c r="CAH558" s="59"/>
      <c r="CAI558" s="59"/>
      <c r="CAJ558" s="59"/>
      <c r="CAK558" s="59"/>
      <c r="CAL558" s="59"/>
      <c r="CAM558" s="59"/>
      <c r="CAN558" s="59"/>
      <c r="CAO558" s="59"/>
      <c r="CAP558" s="59"/>
      <c r="CAQ558" s="59"/>
      <c r="CAR558" s="59"/>
      <c r="CAS558" s="59"/>
      <c r="CAT558" s="59"/>
      <c r="CAU558" s="59"/>
      <c r="CAV558" s="59"/>
      <c r="CAW558" s="59"/>
      <c r="CAX558" s="59"/>
      <c r="CAY558" s="59"/>
      <c r="CAZ558" s="59"/>
      <c r="CBA558" s="59"/>
      <c r="CBB558" s="59"/>
      <c r="CBC558" s="59"/>
      <c r="CBD558" s="59"/>
      <c r="CBE558" s="59"/>
      <c r="CBF558" s="59"/>
      <c r="CBG558" s="59"/>
      <c r="CBH558" s="59"/>
      <c r="CBI558" s="59"/>
      <c r="CBJ558" s="59"/>
      <c r="CBK558" s="59"/>
      <c r="CBL558" s="59"/>
      <c r="CBM558" s="59"/>
      <c r="CBN558" s="59"/>
      <c r="CBO558" s="59"/>
      <c r="CBP558" s="59"/>
      <c r="CBQ558" s="59"/>
      <c r="CBR558" s="59"/>
      <c r="CBS558" s="59"/>
      <c r="CBT558" s="59"/>
      <c r="CBU558" s="59"/>
      <c r="CBV558" s="59"/>
      <c r="CBW558" s="59"/>
      <c r="CBX558" s="59"/>
      <c r="CBY558" s="59"/>
      <c r="CBZ558" s="59"/>
      <c r="CCA558" s="59"/>
      <c r="CCB558" s="59"/>
      <c r="CCC558" s="59"/>
      <c r="CCD558" s="59"/>
      <c r="CCE558" s="59"/>
      <c r="CCF558" s="59"/>
      <c r="CCG558" s="59"/>
      <c r="CCH558" s="59"/>
      <c r="CCI558" s="59"/>
      <c r="CCJ558" s="59"/>
      <c r="CCK558" s="59"/>
      <c r="CCL558" s="59"/>
      <c r="CCM558" s="59"/>
      <c r="CCN558" s="59"/>
      <c r="CCO558" s="59"/>
      <c r="CCP558" s="59"/>
      <c r="CCQ558" s="59"/>
      <c r="CCR558" s="59"/>
      <c r="CCS558" s="59"/>
      <c r="CCT558" s="59"/>
      <c r="CCU558" s="59"/>
      <c r="CCV558" s="59"/>
      <c r="CCW558" s="59"/>
      <c r="CCX558" s="59"/>
      <c r="CCY558" s="59"/>
      <c r="CCZ558" s="59"/>
      <c r="CDA558" s="59"/>
      <c r="CDB558" s="59"/>
      <c r="CDC558" s="59"/>
      <c r="CDD558" s="59"/>
      <c r="CDE558" s="59"/>
      <c r="CDF558" s="59"/>
      <c r="CDG558" s="59"/>
      <c r="CDH558" s="59"/>
      <c r="CDI558" s="59"/>
      <c r="CDJ558" s="59"/>
      <c r="CDK558" s="59"/>
      <c r="CDL558" s="59"/>
      <c r="CDM558" s="59"/>
      <c r="CDN558" s="59"/>
      <c r="CDO558" s="59"/>
      <c r="CDP558" s="59"/>
      <c r="CDQ558" s="59"/>
      <c r="CDR558" s="59"/>
      <c r="CDS558" s="59"/>
      <c r="CDT558" s="59"/>
      <c r="CDU558" s="59"/>
      <c r="CDV558" s="59"/>
      <c r="CDW558" s="59"/>
      <c r="CDX558" s="59"/>
      <c r="CDY558" s="59"/>
      <c r="CDZ558" s="59"/>
      <c r="CEA558" s="59"/>
      <c r="CEB558" s="59"/>
      <c r="CEC558" s="59"/>
      <c r="CED558" s="59"/>
      <c r="CEE558" s="59"/>
      <c r="CEF558" s="59"/>
      <c r="CEG558" s="59"/>
      <c r="CEH558" s="59"/>
      <c r="CEI558" s="59"/>
      <c r="CEJ558" s="59"/>
      <c r="CEK558" s="59"/>
      <c r="CEL558" s="59"/>
      <c r="CEM558" s="59"/>
      <c r="CEN558" s="59"/>
      <c r="CEO558" s="59"/>
      <c r="CEP558" s="59"/>
      <c r="CEQ558" s="59"/>
      <c r="CER558" s="59"/>
      <c r="CES558" s="59"/>
      <c r="CET558" s="59"/>
      <c r="CEU558" s="59"/>
      <c r="CEV558" s="59"/>
      <c r="CEW558" s="59"/>
      <c r="CEX558" s="59"/>
      <c r="CEY558" s="59"/>
      <c r="CEZ558" s="59"/>
      <c r="CFA558" s="59"/>
      <c r="CFB558" s="59"/>
      <c r="CFC558" s="59"/>
      <c r="CFD558" s="59"/>
      <c r="CFE558" s="59"/>
      <c r="CFF558" s="59"/>
      <c r="CFG558" s="59"/>
      <c r="CFH558" s="59"/>
      <c r="CFI558" s="59"/>
      <c r="CFJ558" s="59"/>
      <c r="CFK558" s="59"/>
      <c r="CFL558" s="59"/>
      <c r="CFM558" s="59"/>
      <c r="CFN558" s="59"/>
      <c r="CFO558" s="59"/>
      <c r="CFP558" s="59"/>
      <c r="CFQ558" s="59"/>
      <c r="CFR558" s="59"/>
      <c r="CFS558" s="59"/>
      <c r="CFT558" s="59"/>
      <c r="CFU558" s="59"/>
      <c r="CFV558" s="59"/>
      <c r="CFW558" s="59"/>
      <c r="CFX558" s="59"/>
      <c r="CFY558" s="59"/>
      <c r="CFZ558" s="59"/>
      <c r="CGA558" s="59"/>
      <c r="CGB558" s="59"/>
      <c r="CGC558" s="59"/>
      <c r="CGD558" s="59"/>
      <c r="CGE558" s="59"/>
      <c r="CGF558" s="59"/>
      <c r="CGG558" s="59"/>
      <c r="CGH558" s="59"/>
      <c r="CGI558" s="59"/>
      <c r="CGJ558" s="59"/>
      <c r="CGK558" s="59"/>
      <c r="CGL558" s="59"/>
      <c r="CGM558" s="59"/>
      <c r="CGN558" s="59"/>
      <c r="CGO558" s="59"/>
      <c r="CGP558" s="59"/>
      <c r="CGQ558" s="59"/>
      <c r="CGR558" s="59"/>
      <c r="CGS558" s="59"/>
      <c r="CGT558" s="59"/>
      <c r="CGU558" s="59"/>
      <c r="CGV558" s="59"/>
      <c r="CGW558" s="59"/>
      <c r="CGX558" s="59"/>
      <c r="CGY558" s="59"/>
      <c r="CGZ558" s="59"/>
      <c r="CHA558" s="59"/>
      <c r="CHB558" s="59"/>
      <c r="CHC558" s="59"/>
      <c r="CHD558" s="59"/>
      <c r="CHE558" s="59"/>
      <c r="CHF558" s="59"/>
      <c r="CHG558" s="59"/>
      <c r="CHH558" s="59"/>
      <c r="CHI558" s="59"/>
      <c r="CHJ558" s="59"/>
      <c r="CHK558" s="59"/>
      <c r="CHL558" s="59"/>
      <c r="CHM558" s="59"/>
      <c r="CHN558" s="59"/>
      <c r="CHO558" s="59"/>
      <c r="CHP558" s="59"/>
      <c r="CHQ558" s="59"/>
      <c r="CHR558" s="59"/>
      <c r="CHS558" s="59"/>
      <c r="CHT558" s="59"/>
      <c r="CHU558" s="59"/>
      <c r="CHV558" s="59"/>
      <c r="CHW558" s="59"/>
      <c r="CHX558" s="59"/>
      <c r="CHY558" s="59"/>
      <c r="CHZ558" s="59"/>
      <c r="CIA558" s="59"/>
      <c r="CIB558" s="59"/>
      <c r="CIC558" s="59"/>
      <c r="CID558" s="59"/>
      <c r="CIE558" s="59"/>
      <c r="CIF558" s="59"/>
      <c r="CIG558" s="59"/>
      <c r="CIH558" s="59"/>
      <c r="CII558" s="59"/>
      <c r="CIJ558" s="59"/>
      <c r="CIK558" s="59"/>
      <c r="CIL558" s="59"/>
      <c r="CIM558" s="59"/>
      <c r="CIN558" s="59"/>
      <c r="CIO558" s="59"/>
      <c r="CIP558" s="59"/>
      <c r="CIQ558" s="59"/>
      <c r="CIR558" s="59"/>
      <c r="CIS558" s="59"/>
      <c r="CIT558" s="59"/>
      <c r="CIU558" s="59"/>
      <c r="CIV558" s="59"/>
      <c r="CIW558" s="59"/>
      <c r="CIX558" s="59"/>
      <c r="CIY558" s="59"/>
      <c r="CIZ558" s="59"/>
      <c r="CJA558" s="59"/>
      <c r="CJB558" s="59"/>
      <c r="CJC558" s="59"/>
      <c r="CJD558" s="59"/>
      <c r="CJE558" s="59"/>
      <c r="CJF558" s="59"/>
      <c r="CJG558" s="59"/>
      <c r="CJH558" s="59"/>
      <c r="CJI558" s="59"/>
      <c r="CJJ558" s="59"/>
      <c r="CJK558" s="59"/>
      <c r="CJL558" s="59"/>
      <c r="CJM558" s="59"/>
      <c r="CJN558" s="59"/>
      <c r="CJO558" s="59"/>
      <c r="CJP558" s="59"/>
      <c r="CJQ558" s="59"/>
      <c r="CJR558" s="59"/>
      <c r="CJS558" s="59"/>
      <c r="CJT558" s="59"/>
      <c r="CJU558" s="59"/>
      <c r="CJV558" s="59"/>
      <c r="CJW558" s="59"/>
      <c r="CJX558" s="59"/>
      <c r="CJY558" s="59"/>
      <c r="CJZ558" s="59"/>
      <c r="CKA558" s="59"/>
      <c r="CKB558" s="59"/>
      <c r="CKC558" s="59"/>
      <c r="CKD558" s="59"/>
      <c r="CKE558" s="59"/>
      <c r="CKF558" s="59"/>
      <c r="CKG558" s="59"/>
      <c r="CKH558" s="59"/>
      <c r="CKI558" s="59"/>
      <c r="CKJ558" s="59"/>
      <c r="CKK558" s="59"/>
      <c r="CKL558" s="59"/>
      <c r="CKM558" s="59"/>
      <c r="CKN558" s="59"/>
      <c r="CKO558" s="59"/>
      <c r="CKP558" s="59"/>
      <c r="CKQ558" s="59"/>
      <c r="CKR558" s="59"/>
      <c r="CKS558" s="59"/>
      <c r="CKT558" s="59"/>
      <c r="CKU558" s="59"/>
      <c r="CKV558" s="59"/>
      <c r="CKW558" s="59"/>
      <c r="CKX558" s="59"/>
      <c r="CKY558" s="59"/>
      <c r="CKZ558" s="59"/>
      <c r="CLA558" s="59"/>
      <c r="CLB558" s="59"/>
      <c r="CLC558" s="59"/>
      <c r="CLD558" s="59"/>
      <c r="CLE558" s="59"/>
      <c r="CLF558" s="59"/>
      <c r="CLG558" s="59"/>
      <c r="CLH558" s="59"/>
      <c r="CLI558" s="59"/>
      <c r="CLJ558" s="59"/>
      <c r="CLK558" s="59"/>
      <c r="CLL558" s="59"/>
      <c r="CLM558" s="59"/>
      <c r="CLN558" s="59"/>
      <c r="CLO558" s="59"/>
      <c r="CLP558" s="59"/>
      <c r="CLQ558" s="59"/>
      <c r="CLR558" s="59"/>
      <c r="CLS558" s="59"/>
      <c r="CLT558" s="59"/>
      <c r="CLU558" s="59"/>
      <c r="CLV558" s="59"/>
      <c r="CLW558" s="59"/>
      <c r="CLX558" s="59"/>
      <c r="CLY558" s="59"/>
      <c r="CLZ558" s="59"/>
      <c r="CMA558" s="59"/>
      <c r="CMB558" s="59"/>
      <c r="CMC558" s="59"/>
      <c r="CMD558" s="59"/>
      <c r="CME558" s="59"/>
      <c r="CMF558" s="59"/>
      <c r="CMG558" s="59"/>
      <c r="CMH558" s="59"/>
      <c r="CMI558" s="59"/>
      <c r="CMJ558" s="59"/>
      <c r="CMK558" s="59"/>
      <c r="CML558" s="59"/>
      <c r="CMM558" s="59"/>
      <c r="CMN558" s="59"/>
      <c r="CMO558" s="59"/>
      <c r="CMP558" s="59"/>
      <c r="CMQ558" s="59"/>
      <c r="CMR558" s="59"/>
      <c r="CMS558" s="59"/>
      <c r="CMT558" s="59"/>
      <c r="CMU558" s="59"/>
      <c r="CMV558" s="59"/>
      <c r="CMW558" s="59"/>
      <c r="CMX558" s="59"/>
      <c r="CMY558" s="59"/>
      <c r="CMZ558" s="59"/>
      <c r="CNA558" s="59"/>
      <c r="CNB558" s="59"/>
      <c r="CNC558" s="59"/>
      <c r="CND558" s="59"/>
      <c r="CNE558" s="59"/>
      <c r="CNF558" s="59"/>
      <c r="CNG558" s="59"/>
      <c r="CNH558" s="59"/>
      <c r="CNI558" s="59"/>
      <c r="CNJ558" s="59"/>
      <c r="CNK558" s="59"/>
      <c r="CNL558" s="59"/>
      <c r="CNM558" s="59"/>
      <c r="CNN558" s="59"/>
      <c r="CNO558" s="59"/>
      <c r="CNP558" s="59"/>
      <c r="CNQ558" s="59"/>
      <c r="CNR558" s="59"/>
      <c r="CNS558" s="59"/>
      <c r="CNT558" s="59"/>
      <c r="CNU558" s="59"/>
      <c r="CNV558" s="59"/>
      <c r="CNW558" s="59"/>
      <c r="CNX558" s="59"/>
      <c r="CNY558" s="59"/>
      <c r="CNZ558" s="59"/>
      <c r="COA558" s="59"/>
      <c r="COB558" s="59"/>
      <c r="COC558" s="59"/>
      <c r="COD558" s="59"/>
      <c r="COE558" s="59"/>
      <c r="COF558" s="59"/>
      <c r="COG558" s="59"/>
      <c r="COH558" s="59"/>
      <c r="COI558" s="59"/>
      <c r="COJ558" s="59"/>
      <c r="COK558" s="59"/>
      <c r="COL558" s="59"/>
      <c r="COM558" s="59"/>
      <c r="CON558" s="59"/>
      <c r="COO558" s="59"/>
      <c r="COP558" s="59"/>
      <c r="COQ558" s="59"/>
      <c r="COR558" s="59"/>
      <c r="COS558" s="59"/>
      <c r="COT558" s="59"/>
      <c r="COU558" s="59"/>
      <c r="COV558" s="59"/>
      <c r="COW558" s="59"/>
      <c r="COX558" s="59"/>
      <c r="COY558" s="59"/>
      <c r="COZ558" s="59"/>
      <c r="CPA558" s="59"/>
      <c r="CPB558" s="59"/>
      <c r="CPC558" s="59"/>
      <c r="CPD558" s="59"/>
      <c r="CPE558" s="59"/>
      <c r="CPF558" s="59"/>
      <c r="CPG558" s="59"/>
      <c r="CPH558" s="59"/>
      <c r="CPI558" s="59"/>
      <c r="CPJ558" s="59"/>
      <c r="CPK558" s="59"/>
      <c r="CPL558" s="59"/>
      <c r="CPM558" s="59"/>
      <c r="CPN558" s="59"/>
      <c r="CPO558" s="59"/>
      <c r="CPP558" s="59"/>
      <c r="CPQ558" s="59"/>
      <c r="CPR558" s="59"/>
      <c r="CPS558" s="59"/>
      <c r="CPT558" s="59"/>
      <c r="CPU558" s="59"/>
      <c r="CPV558" s="59"/>
      <c r="CPW558" s="59"/>
      <c r="CPX558" s="59"/>
      <c r="CPY558" s="59"/>
      <c r="CPZ558" s="59"/>
      <c r="CQA558" s="59"/>
      <c r="CQB558" s="59"/>
      <c r="CQC558" s="59"/>
      <c r="CQD558" s="59"/>
      <c r="CQE558" s="59"/>
      <c r="CQF558" s="59"/>
      <c r="CQG558" s="59"/>
      <c r="CQH558" s="59"/>
      <c r="CQI558" s="59"/>
      <c r="CQJ558" s="59"/>
      <c r="CQK558" s="59"/>
      <c r="CQL558" s="59"/>
      <c r="CQM558" s="59"/>
      <c r="CQN558" s="59"/>
      <c r="CQO558" s="59"/>
      <c r="CQP558" s="59"/>
      <c r="CQQ558" s="59"/>
      <c r="CQR558" s="59"/>
      <c r="CQS558" s="59"/>
      <c r="CQT558" s="59"/>
      <c r="CQU558" s="59"/>
      <c r="CQV558" s="59"/>
      <c r="CQW558" s="59"/>
      <c r="CQX558" s="59"/>
      <c r="CQY558" s="59"/>
      <c r="CQZ558" s="59"/>
      <c r="CRA558" s="59"/>
      <c r="CRB558" s="59"/>
      <c r="CRC558" s="59"/>
      <c r="CRD558" s="59"/>
      <c r="CRE558" s="59"/>
      <c r="CRF558" s="59"/>
      <c r="CRG558" s="59"/>
      <c r="CRH558" s="59"/>
      <c r="CRI558" s="59"/>
      <c r="CRJ558" s="59"/>
      <c r="CRK558" s="59"/>
      <c r="CRL558" s="59"/>
      <c r="CRM558" s="59"/>
      <c r="CRN558" s="59"/>
      <c r="CRO558" s="59"/>
      <c r="CRP558" s="59"/>
      <c r="CRQ558" s="59"/>
      <c r="CRR558" s="59"/>
      <c r="CRS558" s="59"/>
      <c r="CRT558" s="59"/>
      <c r="CRU558" s="59"/>
      <c r="CRV558" s="59"/>
      <c r="CRW558" s="59"/>
      <c r="CRX558" s="59"/>
      <c r="CRY558" s="59"/>
      <c r="CRZ558" s="59"/>
      <c r="CSA558" s="59"/>
      <c r="CSB558" s="59"/>
      <c r="CSC558" s="59"/>
      <c r="CSD558" s="59"/>
      <c r="CSE558" s="59"/>
      <c r="CSF558" s="59"/>
      <c r="CSG558" s="59"/>
      <c r="CSH558" s="59"/>
      <c r="CSI558" s="59"/>
      <c r="CSJ558" s="59"/>
      <c r="CSK558" s="59"/>
      <c r="CSL558" s="59"/>
      <c r="CSM558" s="59"/>
      <c r="CSN558" s="59"/>
      <c r="CSO558" s="59"/>
      <c r="CSP558" s="59"/>
      <c r="CSQ558" s="59"/>
      <c r="CSR558" s="59"/>
      <c r="CSS558" s="59"/>
      <c r="CST558" s="59"/>
      <c r="CSU558" s="59"/>
      <c r="CSV558" s="59"/>
      <c r="CSW558" s="59"/>
      <c r="CSX558" s="59"/>
      <c r="CSY558" s="59"/>
      <c r="CSZ558" s="59"/>
      <c r="CTA558" s="59"/>
      <c r="CTB558" s="59"/>
      <c r="CTC558" s="59"/>
      <c r="CTD558" s="59"/>
      <c r="CTE558" s="59"/>
      <c r="CTF558" s="59"/>
      <c r="CTG558" s="59"/>
      <c r="CTH558" s="59"/>
      <c r="CTI558" s="59"/>
      <c r="CTJ558" s="59"/>
      <c r="CTK558" s="59"/>
      <c r="CTL558" s="59"/>
      <c r="CTM558" s="59"/>
      <c r="CTN558" s="59"/>
      <c r="CTO558" s="59"/>
      <c r="CTP558" s="59"/>
      <c r="CTQ558" s="59"/>
      <c r="CTR558" s="59"/>
      <c r="CTS558" s="59"/>
      <c r="CTT558" s="59"/>
      <c r="CTU558" s="59"/>
      <c r="CTV558" s="59"/>
      <c r="CTW558" s="59"/>
      <c r="CTX558" s="59"/>
      <c r="CTY558" s="59"/>
      <c r="CTZ558" s="59"/>
      <c r="CUA558" s="59"/>
      <c r="CUB558" s="59"/>
      <c r="CUC558" s="59"/>
      <c r="CUD558" s="59"/>
      <c r="CUE558" s="59"/>
      <c r="CUF558" s="59"/>
      <c r="CUG558" s="59"/>
      <c r="CUH558" s="59"/>
      <c r="CUI558" s="59"/>
      <c r="CUJ558" s="59"/>
      <c r="CUK558" s="59"/>
      <c r="CUL558" s="59"/>
      <c r="CUM558" s="59"/>
      <c r="CUN558" s="59"/>
      <c r="CUO558" s="59"/>
      <c r="CUP558" s="59"/>
      <c r="CUQ558" s="59"/>
      <c r="CUR558" s="59"/>
      <c r="CUS558" s="59"/>
      <c r="CUT558" s="59"/>
      <c r="CUU558" s="59"/>
      <c r="CUV558" s="59"/>
      <c r="CUW558" s="59"/>
      <c r="CUX558" s="59"/>
      <c r="CUY558" s="59"/>
      <c r="CUZ558" s="59"/>
      <c r="CVA558" s="59"/>
      <c r="CVB558" s="59"/>
      <c r="CVC558" s="59"/>
      <c r="CVD558" s="59"/>
      <c r="CVE558" s="59"/>
      <c r="CVF558" s="59"/>
      <c r="CVG558" s="59"/>
      <c r="CVH558" s="59"/>
      <c r="CVI558" s="59"/>
      <c r="CVJ558" s="59"/>
      <c r="CVK558" s="59"/>
      <c r="CVL558" s="59"/>
      <c r="CVM558" s="59"/>
      <c r="CVN558" s="59"/>
      <c r="CVO558" s="59"/>
      <c r="CVP558" s="59"/>
      <c r="CVQ558" s="59"/>
      <c r="CVR558" s="59"/>
      <c r="CVS558" s="59"/>
      <c r="CVT558" s="59"/>
      <c r="CVU558" s="59"/>
      <c r="CVV558" s="59"/>
      <c r="CVW558" s="59"/>
      <c r="CVX558" s="59"/>
      <c r="CVY558" s="59"/>
      <c r="CVZ558" s="59"/>
      <c r="CWA558" s="59"/>
      <c r="CWB558" s="59"/>
      <c r="CWC558" s="59"/>
      <c r="CWD558" s="59"/>
      <c r="CWE558" s="59"/>
      <c r="CWF558" s="59"/>
      <c r="CWG558" s="59"/>
      <c r="CWH558" s="59"/>
      <c r="CWI558" s="59"/>
      <c r="CWJ558" s="59"/>
      <c r="CWK558" s="59"/>
      <c r="CWL558" s="59"/>
      <c r="CWM558" s="59"/>
      <c r="CWN558" s="59"/>
      <c r="CWO558" s="59"/>
      <c r="CWP558" s="59"/>
      <c r="CWQ558" s="59"/>
      <c r="CWR558" s="59"/>
      <c r="CWS558" s="59"/>
      <c r="CWT558" s="59"/>
      <c r="CWU558" s="59"/>
      <c r="CWV558" s="59"/>
      <c r="CWW558" s="59"/>
      <c r="CWX558" s="59"/>
      <c r="CWY558" s="59"/>
      <c r="CWZ558" s="59"/>
      <c r="CXA558" s="59"/>
      <c r="CXB558" s="59"/>
      <c r="CXC558" s="59"/>
      <c r="CXD558" s="59"/>
      <c r="CXE558" s="59"/>
      <c r="CXF558" s="59"/>
      <c r="CXG558" s="59"/>
      <c r="CXH558" s="59"/>
      <c r="CXI558" s="59"/>
      <c r="CXJ558" s="59"/>
      <c r="CXK558" s="59"/>
      <c r="CXL558" s="59"/>
      <c r="CXM558" s="59"/>
      <c r="CXN558" s="59"/>
      <c r="CXO558" s="59"/>
      <c r="CXP558" s="59"/>
      <c r="CXQ558" s="59"/>
      <c r="CXR558" s="59"/>
      <c r="CXS558" s="59"/>
      <c r="CXT558" s="59"/>
      <c r="CXU558" s="59"/>
      <c r="CXV558" s="59"/>
      <c r="CXW558" s="59"/>
      <c r="CXX558" s="59"/>
      <c r="CXY558" s="59"/>
      <c r="CXZ558" s="59"/>
      <c r="CYA558" s="59"/>
      <c r="CYB558" s="59"/>
      <c r="CYC558" s="59"/>
      <c r="CYD558" s="59"/>
      <c r="CYE558" s="59"/>
      <c r="CYF558" s="59"/>
      <c r="CYG558" s="59"/>
      <c r="CYH558" s="59"/>
      <c r="CYI558" s="59"/>
      <c r="CYJ558" s="59"/>
      <c r="CYK558" s="59"/>
      <c r="CYL558" s="59"/>
      <c r="CYM558" s="59"/>
      <c r="CYN558" s="59"/>
      <c r="CYO558" s="59"/>
      <c r="CYP558" s="59"/>
      <c r="CYQ558" s="59"/>
      <c r="CYR558" s="59"/>
      <c r="CYS558" s="59"/>
      <c r="CYT558" s="59"/>
      <c r="CYU558" s="59"/>
      <c r="CYV558" s="59"/>
      <c r="CYW558" s="59"/>
      <c r="CYX558" s="59"/>
      <c r="CYY558" s="59"/>
      <c r="CYZ558" s="59"/>
      <c r="CZA558" s="59"/>
      <c r="CZB558" s="59"/>
      <c r="CZC558" s="59"/>
      <c r="CZD558" s="59"/>
      <c r="CZE558" s="59"/>
      <c r="CZF558" s="59"/>
      <c r="CZG558" s="59"/>
      <c r="CZH558" s="59"/>
      <c r="CZI558" s="59"/>
      <c r="CZJ558" s="59"/>
      <c r="CZK558" s="59"/>
      <c r="CZL558" s="59"/>
      <c r="CZM558" s="59"/>
      <c r="CZN558" s="59"/>
      <c r="CZO558" s="59"/>
      <c r="CZP558" s="59"/>
      <c r="CZQ558" s="59"/>
      <c r="CZR558" s="59"/>
      <c r="CZS558" s="59"/>
      <c r="CZT558" s="59"/>
      <c r="CZU558" s="59"/>
      <c r="CZV558" s="59"/>
      <c r="CZW558" s="59"/>
      <c r="CZX558" s="59"/>
      <c r="CZY558" s="59"/>
      <c r="CZZ558" s="59"/>
      <c r="DAA558" s="59"/>
      <c r="DAB558" s="59"/>
      <c r="DAC558" s="59"/>
      <c r="DAD558" s="59"/>
      <c r="DAE558" s="59"/>
      <c r="DAF558" s="59"/>
      <c r="DAG558" s="59"/>
      <c r="DAH558" s="59"/>
      <c r="DAI558" s="59"/>
      <c r="DAJ558" s="59"/>
      <c r="DAK558" s="59"/>
      <c r="DAL558" s="59"/>
      <c r="DAM558" s="59"/>
      <c r="DAN558" s="59"/>
      <c r="DAO558" s="59"/>
      <c r="DAP558" s="59"/>
      <c r="DAQ558" s="59"/>
      <c r="DAR558" s="59"/>
      <c r="DAS558" s="59"/>
      <c r="DAT558" s="59"/>
      <c r="DAU558" s="59"/>
      <c r="DAV558" s="59"/>
      <c r="DAW558" s="59"/>
      <c r="DAX558" s="59"/>
      <c r="DAY558" s="59"/>
      <c r="DAZ558" s="59"/>
      <c r="DBA558" s="59"/>
      <c r="DBB558" s="59"/>
      <c r="DBC558" s="59"/>
      <c r="DBD558" s="59"/>
      <c r="DBE558" s="59"/>
      <c r="DBF558" s="59"/>
      <c r="DBG558" s="59"/>
      <c r="DBH558" s="59"/>
      <c r="DBI558" s="59"/>
      <c r="DBJ558" s="59"/>
      <c r="DBK558" s="59"/>
      <c r="DBL558" s="59"/>
      <c r="DBM558" s="59"/>
      <c r="DBN558" s="59"/>
      <c r="DBO558" s="59"/>
      <c r="DBP558" s="59"/>
      <c r="DBQ558" s="59"/>
      <c r="DBR558" s="59"/>
      <c r="DBS558" s="59"/>
      <c r="DBT558" s="59"/>
      <c r="DBU558" s="59"/>
      <c r="DBV558" s="59"/>
      <c r="DBW558" s="59"/>
      <c r="DBX558" s="59"/>
      <c r="DBY558" s="59"/>
      <c r="DBZ558" s="59"/>
      <c r="DCA558" s="59"/>
      <c r="DCB558" s="59"/>
      <c r="DCC558" s="59"/>
      <c r="DCD558" s="59"/>
      <c r="DCE558" s="59"/>
      <c r="DCF558" s="59"/>
      <c r="DCG558" s="59"/>
      <c r="DCH558" s="59"/>
      <c r="DCI558" s="59"/>
      <c r="DCJ558" s="59"/>
      <c r="DCK558" s="59"/>
      <c r="DCL558" s="59"/>
      <c r="DCM558" s="59"/>
      <c r="DCN558" s="59"/>
      <c r="DCO558" s="59"/>
      <c r="DCP558" s="59"/>
      <c r="DCQ558" s="59"/>
      <c r="DCR558" s="59"/>
      <c r="DCS558" s="59"/>
      <c r="DCT558" s="59"/>
      <c r="DCU558" s="59"/>
      <c r="DCV558" s="59"/>
      <c r="DCW558" s="59"/>
      <c r="DCX558" s="59"/>
      <c r="DCY558" s="59"/>
      <c r="DCZ558" s="59"/>
      <c r="DDA558" s="59"/>
      <c r="DDB558" s="59"/>
      <c r="DDC558" s="59"/>
      <c r="DDD558" s="59"/>
      <c r="DDE558" s="59"/>
      <c r="DDF558" s="59"/>
      <c r="DDG558" s="59"/>
      <c r="DDH558" s="59"/>
      <c r="DDI558" s="59"/>
      <c r="DDJ558" s="59"/>
      <c r="DDK558" s="59"/>
      <c r="DDL558" s="59"/>
      <c r="DDM558" s="59"/>
      <c r="DDN558" s="59"/>
      <c r="DDO558" s="59"/>
      <c r="DDP558" s="59"/>
      <c r="DDQ558" s="59"/>
      <c r="DDR558" s="59"/>
      <c r="DDS558" s="59"/>
      <c r="DDT558" s="59"/>
      <c r="DDU558" s="59"/>
      <c r="DDV558" s="59"/>
      <c r="DDW558" s="59"/>
      <c r="DDX558" s="59"/>
      <c r="DDY558" s="59"/>
      <c r="DDZ558" s="59"/>
      <c r="DEA558" s="59"/>
      <c r="DEB558" s="59"/>
      <c r="DEC558" s="59"/>
      <c r="DED558" s="59"/>
      <c r="DEE558" s="59"/>
      <c r="DEF558" s="59"/>
      <c r="DEG558" s="59"/>
      <c r="DEH558" s="59"/>
      <c r="DEI558" s="59"/>
      <c r="DEJ558" s="59"/>
      <c r="DEK558" s="59"/>
      <c r="DEL558" s="59"/>
      <c r="DEM558" s="59"/>
      <c r="DEN558" s="59"/>
      <c r="DEO558" s="59"/>
      <c r="DEP558" s="59"/>
      <c r="DEQ558" s="59"/>
      <c r="DER558" s="59"/>
      <c r="DES558" s="59"/>
      <c r="DET558" s="59"/>
      <c r="DEU558" s="59"/>
      <c r="DEV558" s="59"/>
      <c r="DEW558" s="59"/>
      <c r="DEX558" s="59"/>
      <c r="DEY558" s="59"/>
      <c r="DEZ558" s="59"/>
      <c r="DFA558" s="59"/>
      <c r="DFB558" s="59"/>
      <c r="DFC558" s="59"/>
      <c r="DFD558" s="59"/>
      <c r="DFE558" s="59"/>
      <c r="DFF558" s="59"/>
      <c r="DFG558" s="59"/>
      <c r="DFH558" s="59"/>
      <c r="DFI558" s="59"/>
      <c r="DFJ558" s="59"/>
      <c r="DFK558" s="59"/>
      <c r="DFL558" s="59"/>
      <c r="DFM558" s="59"/>
      <c r="DFN558" s="59"/>
      <c r="DFO558" s="59"/>
      <c r="DFP558" s="59"/>
      <c r="DFQ558" s="59"/>
      <c r="DFR558" s="59"/>
      <c r="DFS558" s="59"/>
      <c r="DFT558" s="59"/>
      <c r="DFU558" s="59"/>
      <c r="DFV558" s="59"/>
      <c r="DFW558" s="59"/>
      <c r="DFX558" s="59"/>
      <c r="DFY558" s="59"/>
      <c r="DFZ558" s="59"/>
      <c r="DGA558" s="59"/>
      <c r="DGB558" s="59"/>
      <c r="DGC558" s="59"/>
      <c r="DGD558" s="59"/>
      <c r="DGE558" s="59"/>
      <c r="DGF558" s="59"/>
      <c r="DGG558" s="59"/>
      <c r="DGH558" s="59"/>
      <c r="DGI558" s="59"/>
      <c r="DGJ558" s="59"/>
      <c r="DGK558" s="59"/>
      <c r="DGL558" s="59"/>
      <c r="DGM558" s="59"/>
      <c r="DGN558" s="59"/>
      <c r="DGO558" s="59"/>
      <c r="DGP558" s="59"/>
      <c r="DGQ558" s="59"/>
      <c r="DGR558" s="59"/>
      <c r="DGS558" s="59"/>
      <c r="DGT558" s="59"/>
      <c r="DGU558" s="59"/>
      <c r="DGV558" s="59"/>
      <c r="DGW558" s="59"/>
      <c r="DGX558" s="59"/>
      <c r="DGY558" s="59"/>
      <c r="DGZ558" s="59"/>
      <c r="DHA558" s="59"/>
      <c r="DHB558" s="59"/>
      <c r="DHC558" s="59"/>
      <c r="DHD558" s="59"/>
      <c r="DHE558" s="59"/>
      <c r="DHF558" s="59"/>
      <c r="DHG558" s="59"/>
      <c r="DHH558" s="59"/>
      <c r="DHI558" s="59"/>
      <c r="DHJ558" s="59"/>
      <c r="DHK558" s="59"/>
      <c r="DHL558" s="59"/>
      <c r="DHM558" s="59"/>
      <c r="DHN558" s="59"/>
      <c r="DHO558" s="59"/>
      <c r="DHP558" s="59"/>
      <c r="DHQ558" s="59"/>
      <c r="DHR558" s="59"/>
      <c r="DHS558" s="59"/>
      <c r="DHT558" s="59"/>
      <c r="DHU558" s="59"/>
      <c r="DHV558" s="59"/>
      <c r="DHW558" s="59"/>
      <c r="DHX558" s="59"/>
      <c r="DHY558" s="59"/>
      <c r="DHZ558" s="59"/>
      <c r="DIA558" s="59"/>
      <c r="DIB558" s="59"/>
      <c r="DIC558" s="59"/>
      <c r="DID558" s="59"/>
      <c r="DIE558" s="59"/>
      <c r="DIF558" s="59"/>
      <c r="DIG558" s="59"/>
      <c r="DIH558" s="59"/>
      <c r="DII558" s="59"/>
      <c r="DIJ558" s="59"/>
      <c r="DIK558" s="59"/>
      <c r="DIL558" s="59"/>
      <c r="DIM558" s="59"/>
      <c r="DIN558" s="59"/>
      <c r="DIO558" s="59"/>
      <c r="DIP558" s="59"/>
      <c r="DIQ558" s="59"/>
      <c r="DIR558" s="59"/>
      <c r="DIS558" s="59"/>
      <c r="DIT558" s="59"/>
      <c r="DIU558" s="59"/>
      <c r="DIV558" s="59"/>
      <c r="DIW558" s="59"/>
      <c r="DIX558" s="59"/>
      <c r="DIY558" s="59"/>
      <c r="DIZ558" s="59"/>
      <c r="DJA558" s="59"/>
      <c r="DJB558" s="59"/>
      <c r="DJC558" s="59"/>
      <c r="DJD558" s="59"/>
      <c r="DJE558" s="59"/>
      <c r="DJF558" s="59"/>
      <c r="DJG558" s="59"/>
      <c r="DJH558" s="59"/>
      <c r="DJI558" s="59"/>
      <c r="DJJ558" s="59"/>
      <c r="DJK558" s="59"/>
      <c r="DJL558" s="59"/>
      <c r="DJM558" s="59"/>
      <c r="DJN558" s="59"/>
      <c r="DJO558" s="59"/>
      <c r="DJP558" s="59"/>
      <c r="DJQ558" s="59"/>
      <c r="DJR558" s="59"/>
      <c r="DJS558" s="59"/>
      <c r="DJT558" s="59"/>
      <c r="DJU558" s="59"/>
      <c r="DJV558" s="59"/>
      <c r="DJW558" s="59"/>
      <c r="DJX558" s="59"/>
      <c r="DJY558" s="59"/>
      <c r="DJZ558" s="59"/>
      <c r="DKA558" s="59"/>
      <c r="DKB558" s="59"/>
      <c r="DKC558" s="59"/>
      <c r="DKD558" s="59"/>
      <c r="DKE558" s="59"/>
      <c r="DKF558" s="59"/>
      <c r="DKG558" s="59"/>
      <c r="DKH558" s="59"/>
      <c r="DKI558" s="59"/>
      <c r="DKJ558" s="59"/>
      <c r="DKK558" s="59"/>
      <c r="DKL558" s="59"/>
      <c r="DKM558" s="59"/>
      <c r="DKN558" s="59"/>
      <c r="DKO558" s="59"/>
      <c r="DKP558" s="59"/>
      <c r="DKQ558" s="59"/>
      <c r="DKR558" s="59"/>
      <c r="DKS558" s="59"/>
      <c r="DKT558" s="59"/>
      <c r="DKU558" s="59"/>
      <c r="DKV558" s="59"/>
      <c r="DKW558" s="59"/>
      <c r="DKX558" s="59"/>
      <c r="DKY558" s="59"/>
      <c r="DKZ558" s="59"/>
      <c r="DLA558" s="59"/>
      <c r="DLB558" s="59"/>
      <c r="DLC558" s="59"/>
      <c r="DLD558" s="59"/>
      <c r="DLE558" s="59"/>
      <c r="DLF558" s="59"/>
      <c r="DLG558" s="59"/>
      <c r="DLH558" s="59"/>
      <c r="DLI558" s="59"/>
      <c r="DLJ558" s="59"/>
      <c r="DLK558" s="59"/>
      <c r="DLL558" s="59"/>
      <c r="DLM558" s="59"/>
      <c r="DLN558" s="59"/>
      <c r="DLO558" s="59"/>
      <c r="DLP558" s="59"/>
      <c r="DLQ558" s="59"/>
      <c r="DLR558" s="59"/>
      <c r="DLS558" s="59"/>
      <c r="DLT558" s="59"/>
      <c r="DLU558" s="59"/>
      <c r="DLV558" s="59"/>
      <c r="DLW558" s="59"/>
      <c r="DLX558" s="59"/>
      <c r="DLY558" s="59"/>
      <c r="DLZ558" s="59"/>
      <c r="DMA558" s="59"/>
      <c r="DMB558" s="59"/>
      <c r="DMC558" s="59"/>
      <c r="DMD558" s="59"/>
      <c r="DME558" s="59"/>
      <c r="DMF558" s="59"/>
      <c r="DMG558" s="59"/>
      <c r="DMH558" s="59"/>
      <c r="DMI558" s="59"/>
      <c r="DMJ558" s="59"/>
      <c r="DMK558" s="59"/>
      <c r="DML558" s="59"/>
      <c r="DMM558" s="59"/>
      <c r="DMN558" s="59"/>
      <c r="DMO558" s="59"/>
      <c r="DMP558" s="59"/>
      <c r="DMQ558" s="59"/>
      <c r="DMR558" s="59"/>
      <c r="DMS558" s="59"/>
      <c r="DMT558" s="59"/>
      <c r="DMU558" s="59"/>
      <c r="DMV558" s="59"/>
      <c r="DMW558" s="59"/>
      <c r="DMX558" s="59"/>
      <c r="DMY558" s="59"/>
      <c r="DMZ558" s="59"/>
      <c r="DNA558" s="59"/>
      <c r="DNB558" s="59"/>
      <c r="DNC558" s="59"/>
      <c r="DND558" s="59"/>
      <c r="DNE558" s="59"/>
      <c r="DNF558" s="59"/>
      <c r="DNG558" s="59"/>
      <c r="DNH558" s="59"/>
      <c r="DNI558" s="59"/>
      <c r="DNJ558" s="59"/>
      <c r="DNK558" s="59"/>
      <c r="DNL558" s="59"/>
      <c r="DNM558" s="59"/>
      <c r="DNN558" s="59"/>
      <c r="DNO558" s="59"/>
      <c r="DNP558" s="59"/>
      <c r="DNQ558" s="59"/>
      <c r="DNR558" s="59"/>
      <c r="DNS558" s="59"/>
      <c r="DNT558" s="59"/>
      <c r="DNU558" s="59"/>
      <c r="DNV558" s="59"/>
      <c r="DNW558" s="59"/>
      <c r="DNX558" s="59"/>
      <c r="DNY558" s="59"/>
      <c r="DNZ558" s="59"/>
      <c r="DOA558" s="59"/>
      <c r="DOB558" s="59"/>
      <c r="DOC558" s="59"/>
      <c r="DOD558" s="59"/>
      <c r="DOE558" s="59"/>
      <c r="DOF558" s="59"/>
      <c r="DOG558" s="59"/>
      <c r="DOH558" s="59"/>
      <c r="DOI558" s="59"/>
      <c r="DOJ558" s="59"/>
      <c r="DOK558" s="59"/>
      <c r="DOL558" s="59"/>
      <c r="DOM558" s="59"/>
      <c r="DON558" s="59"/>
      <c r="DOO558" s="59"/>
      <c r="DOP558" s="59"/>
      <c r="DOQ558" s="59"/>
      <c r="DOR558" s="59"/>
      <c r="DOS558" s="59"/>
      <c r="DOT558" s="59"/>
      <c r="DOU558" s="59"/>
      <c r="DOV558" s="59"/>
      <c r="DOW558" s="59"/>
      <c r="DOX558" s="59"/>
      <c r="DOY558" s="59"/>
      <c r="DOZ558" s="59"/>
      <c r="DPA558" s="59"/>
      <c r="DPB558" s="59"/>
      <c r="DPC558" s="59"/>
      <c r="DPD558" s="59"/>
      <c r="DPE558" s="59"/>
      <c r="DPF558" s="59"/>
      <c r="DPG558" s="59"/>
      <c r="DPH558" s="59"/>
      <c r="DPI558" s="59"/>
      <c r="DPJ558" s="59"/>
      <c r="DPK558" s="59"/>
      <c r="DPL558" s="59"/>
      <c r="DPM558" s="59"/>
      <c r="DPN558" s="59"/>
      <c r="DPO558" s="59"/>
      <c r="DPP558" s="59"/>
      <c r="DPQ558" s="59"/>
      <c r="DPR558" s="59"/>
      <c r="DPS558" s="59"/>
      <c r="DPT558" s="59"/>
      <c r="DPU558" s="59"/>
      <c r="DPV558" s="59"/>
      <c r="DPW558" s="59"/>
      <c r="DPX558" s="59"/>
      <c r="DPY558" s="59"/>
      <c r="DPZ558" s="59"/>
      <c r="DQA558" s="59"/>
      <c r="DQB558" s="59"/>
      <c r="DQC558" s="59"/>
      <c r="DQD558" s="59"/>
      <c r="DQE558" s="59"/>
      <c r="DQF558" s="59"/>
      <c r="DQG558" s="59"/>
      <c r="DQH558" s="59"/>
      <c r="DQI558" s="59"/>
      <c r="DQJ558" s="59"/>
      <c r="DQK558" s="59"/>
      <c r="DQL558" s="59"/>
      <c r="DQM558" s="59"/>
      <c r="DQN558" s="59"/>
      <c r="DQO558" s="59"/>
      <c r="DQP558" s="59"/>
      <c r="DQQ558" s="59"/>
      <c r="DQR558" s="59"/>
      <c r="DQS558" s="59"/>
      <c r="DQT558" s="59"/>
      <c r="DQU558" s="59"/>
      <c r="DQV558" s="59"/>
      <c r="DQW558" s="59"/>
      <c r="DQX558" s="59"/>
      <c r="DQY558" s="59"/>
      <c r="DQZ558" s="59"/>
      <c r="DRA558" s="59"/>
      <c r="DRB558" s="59"/>
      <c r="DRC558" s="59"/>
      <c r="DRD558" s="59"/>
      <c r="DRE558" s="59"/>
      <c r="DRF558" s="59"/>
      <c r="DRG558" s="59"/>
      <c r="DRH558" s="59"/>
      <c r="DRI558" s="59"/>
      <c r="DRJ558" s="59"/>
      <c r="DRK558" s="59"/>
      <c r="DRL558" s="59"/>
      <c r="DRM558" s="59"/>
      <c r="DRN558" s="59"/>
      <c r="DRO558" s="59"/>
      <c r="DRP558" s="59"/>
      <c r="DRQ558" s="59"/>
      <c r="DRR558" s="59"/>
      <c r="DRS558" s="59"/>
      <c r="DRT558" s="59"/>
      <c r="DRU558" s="59"/>
      <c r="DRV558" s="59"/>
      <c r="DRW558" s="59"/>
      <c r="DRX558" s="59"/>
      <c r="DRY558" s="59"/>
      <c r="DRZ558" s="59"/>
      <c r="DSA558" s="59"/>
      <c r="DSB558" s="59"/>
      <c r="DSC558" s="59"/>
      <c r="DSD558" s="59"/>
      <c r="DSE558" s="59"/>
      <c r="DSF558" s="59"/>
      <c r="DSG558" s="59"/>
      <c r="DSH558" s="59"/>
      <c r="DSI558" s="59"/>
      <c r="DSJ558" s="59"/>
      <c r="DSK558" s="59"/>
      <c r="DSL558" s="59"/>
      <c r="DSM558" s="59"/>
      <c r="DSN558" s="59"/>
      <c r="DSO558" s="59"/>
      <c r="DSP558" s="59"/>
      <c r="DSQ558" s="59"/>
      <c r="DSR558" s="59"/>
      <c r="DSS558" s="59"/>
      <c r="DST558" s="59"/>
      <c r="DSU558" s="59"/>
      <c r="DSV558" s="59"/>
      <c r="DSW558" s="59"/>
      <c r="DSX558" s="59"/>
      <c r="DSY558" s="59"/>
      <c r="DSZ558" s="59"/>
      <c r="DTA558" s="59"/>
      <c r="DTB558" s="59"/>
      <c r="DTC558" s="59"/>
      <c r="DTD558" s="59"/>
      <c r="DTE558" s="59"/>
      <c r="DTF558" s="59"/>
      <c r="DTG558" s="59"/>
      <c r="DTH558" s="59"/>
      <c r="DTI558" s="59"/>
      <c r="DTJ558" s="59"/>
      <c r="DTK558" s="59"/>
      <c r="DTL558" s="59"/>
      <c r="DTM558" s="59"/>
      <c r="DTN558" s="59"/>
      <c r="DTO558" s="59"/>
      <c r="DTP558" s="59"/>
      <c r="DTQ558" s="59"/>
      <c r="DTR558" s="59"/>
      <c r="DTS558" s="59"/>
      <c r="DTT558" s="59"/>
      <c r="DTU558" s="59"/>
      <c r="DTV558" s="59"/>
      <c r="DTW558" s="59"/>
      <c r="DTX558" s="59"/>
      <c r="DTY558" s="59"/>
      <c r="DTZ558" s="59"/>
      <c r="DUA558" s="59"/>
      <c r="DUB558" s="59"/>
      <c r="DUC558" s="59"/>
      <c r="DUD558" s="59"/>
      <c r="DUE558" s="59"/>
      <c r="DUF558" s="59"/>
      <c r="DUG558" s="59"/>
      <c r="DUH558" s="59"/>
      <c r="DUI558" s="59"/>
      <c r="DUJ558" s="59"/>
      <c r="DUK558" s="59"/>
      <c r="DUL558" s="59"/>
      <c r="DUM558" s="59"/>
      <c r="DUN558" s="59"/>
      <c r="DUO558" s="59"/>
      <c r="DUP558" s="59"/>
      <c r="DUQ558" s="59"/>
      <c r="DUR558" s="59"/>
      <c r="DUS558" s="59"/>
      <c r="DUT558" s="59"/>
      <c r="DUU558" s="59"/>
      <c r="DUV558" s="59"/>
      <c r="DUW558" s="59"/>
      <c r="DUX558" s="59"/>
      <c r="DUY558" s="59"/>
      <c r="DUZ558" s="59"/>
      <c r="DVA558" s="59"/>
      <c r="DVB558" s="59"/>
      <c r="DVC558" s="59"/>
      <c r="DVD558" s="59"/>
      <c r="DVE558" s="59"/>
      <c r="DVF558" s="59"/>
      <c r="DVG558" s="59"/>
      <c r="DVH558" s="59"/>
      <c r="DVI558" s="59"/>
      <c r="DVJ558" s="59"/>
      <c r="DVK558" s="59"/>
      <c r="DVL558" s="59"/>
      <c r="DVM558" s="59"/>
      <c r="DVN558" s="59"/>
      <c r="DVO558" s="59"/>
      <c r="DVP558" s="59"/>
      <c r="DVQ558" s="59"/>
      <c r="DVR558" s="59"/>
      <c r="DVS558" s="59"/>
      <c r="DVT558" s="59"/>
      <c r="DVU558" s="59"/>
      <c r="DVV558" s="59"/>
      <c r="DVW558" s="59"/>
      <c r="DVX558" s="59"/>
      <c r="DVY558" s="59"/>
      <c r="DVZ558" s="59"/>
      <c r="DWA558" s="59"/>
      <c r="DWB558" s="59"/>
      <c r="DWC558" s="59"/>
      <c r="DWD558" s="59"/>
      <c r="DWE558" s="59"/>
      <c r="DWF558" s="59"/>
      <c r="DWG558" s="59"/>
      <c r="DWH558" s="59"/>
      <c r="DWI558" s="59"/>
      <c r="DWJ558" s="59"/>
      <c r="DWK558" s="59"/>
      <c r="DWL558" s="59"/>
      <c r="DWM558" s="59"/>
      <c r="DWN558" s="59"/>
      <c r="DWO558" s="59"/>
      <c r="DWP558" s="59"/>
      <c r="DWQ558" s="59"/>
      <c r="DWR558" s="59"/>
      <c r="DWS558" s="59"/>
      <c r="DWT558" s="59"/>
      <c r="DWU558" s="59"/>
      <c r="DWV558" s="59"/>
      <c r="DWW558" s="59"/>
      <c r="DWX558" s="59"/>
      <c r="DWY558" s="59"/>
      <c r="DWZ558" s="59"/>
      <c r="DXA558" s="59"/>
      <c r="DXB558" s="59"/>
      <c r="DXC558" s="59"/>
      <c r="DXD558" s="59"/>
      <c r="DXE558" s="59"/>
      <c r="DXF558" s="59"/>
      <c r="DXG558" s="59"/>
      <c r="DXH558" s="59"/>
      <c r="DXI558" s="59"/>
      <c r="DXJ558" s="59"/>
      <c r="DXK558" s="59"/>
      <c r="DXL558" s="59"/>
      <c r="DXM558" s="59"/>
      <c r="DXN558" s="59"/>
      <c r="DXO558" s="59"/>
      <c r="DXP558" s="59"/>
      <c r="DXQ558" s="59"/>
      <c r="DXR558" s="59"/>
      <c r="DXS558" s="59"/>
      <c r="DXT558" s="59"/>
      <c r="DXU558" s="59"/>
      <c r="DXV558" s="59"/>
      <c r="DXW558" s="59"/>
      <c r="DXX558" s="59"/>
      <c r="DXY558" s="59"/>
      <c r="DXZ558" s="59"/>
      <c r="DYA558" s="59"/>
      <c r="DYB558" s="59"/>
      <c r="DYC558" s="59"/>
      <c r="DYD558" s="59"/>
      <c r="DYE558" s="59"/>
      <c r="DYF558" s="59"/>
      <c r="DYG558" s="59"/>
      <c r="DYH558" s="59"/>
      <c r="DYI558" s="59"/>
      <c r="DYJ558" s="59"/>
      <c r="DYK558" s="59"/>
      <c r="DYL558" s="59"/>
      <c r="DYM558" s="59"/>
      <c r="DYN558" s="59"/>
      <c r="DYO558" s="59"/>
      <c r="DYP558" s="59"/>
      <c r="DYQ558" s="59"/>
      <c r="DYR558" s="59"/>
      <c r="DYS558" s="59"/>
      <c r="DYT558" s="59"/>
      <c r="DYU558" s="59"/>
      <c r="DYV558" s="59"/>
      <c r="DYW558" s="59"/>
      <c r="DYX558" s="59"/>
      <c r="DYY558" s="59"/>
      <c r="DYZ558" s="59"/>
      <c r="DZA558" s="59"/>
      <c r="DZB558" s="59"/>
      <c r="DZC558" s="59"/>
      <c r="DZD558" s="59"/>
      <c r="DZE558" s="59"/>
      <c r="DZF558" s="59"/>
      <c r="DZG558" s="59"/>
      <c r="DZH558" s="59"/>
      <c r="DZI558" s="59"/>
      <c r="DZJ558" s="59"/>
      <c r="DZK558" s="59"/>
      <c r="DZL558" s="59"/>
      <c r="DZM558" s="59"/>
      <c r="DZN558" s="59"/>
      <c r="DZO558" s="59"/>
      <c r="DZP558" s="59"/>
      <c r="DZQ558" s="59"/>
      <c r="DZR558" s="59"/>
      <c r="DZS558" s="59"/>
      <c r="DZT558" s="59"/>
      <c r="DZU558" s="59"/>
      <c r="DZV558" s="59"/>
      <c r="DZW558" s="59"/>
      <c r="DZX558" s="59"/>
      <c r="DZY558" s="59"/>
      <c r="DZZ558" s="59"/>
      <c r="EAA558" s="59"/>
      <c r="EAB558" s="59"/>
      <c r="EAC558" s="59"/>
      <c r="EAD558" s="59"/>
      <c r="EAE558" s="59"/>
      <c r="EAF558" s="59"/>
      <c r="EAG558" s="59"/>
      <c r="EAH558" s="59"/>
      <c r="EAI558" s="59"/>
      <c r="EAJ558" s="59"/>
      <c r="EAK558" s="59"/>
      <c r="EAL558" s="59"/>
      <c r="EAM558" s="59"/>
      <c r="EAN558" s="59"/>
      <c r="EAO558" s="59"/>
      <c r="EAP558" s="59"/>
      <c r="EAQ558" s="59"/>
      <c r="EAR558" s="59"/>
      <c r="EAS558" s="59"/>
      <c r="EAT558" s="59"/>
      <c r="EAU558" s="59"/>
      <c r="EAV558" s="59"/>
      <c r="EAW558" s="59"/>
      <c r="EAX558" s="59"/>
      <c r="EAY558" s="59"/>
      <c r="EAZ558" s="59"/>
      <c r="EBA558" s="59"/>
      <c r="EBB558" s="59"/>
      <c r="EBC558" s="59"/>
      <c r="EBD558" s="59"/>
      <c r="EBE558" s="59"/>
      <c r="EBF558" s="59"/>
      <c r="EBG558" s="59"/>
      <c r="EBH558" s="59"/>
      <c r="EBI558" s="59"/>
      <c r="EBJ558" s="59"/>
      <c r="EBK558" s="59"/>
      <c r="EBL558" s="59"/>
      <c r="EBM558" s="59"/>
      <c r="EBN558" s="59"/>
      <c r="EBO558" s="59"/>
      <c r="EBP558" s="59"/>
      <c r="EBQ558" s="59"/>
      <c r="EBR558" s="59"/>
      <c r="EBS558" s="59"/>
      <c r="EBT558" s="59"/>
      <c r="EBU558" s="59"/>
      <c r="EBV558" s="59"/>
      <c r="EBW558" s="59"/>
      <c r="EBX558" s="59"/>
      <c r="EBY558" s="59"/>
      <c r="EBZ558" s="59"/>
      <c r="ECA558" s="59"/>
      <c r="ECB558" s="59"/>
      <c r="ECC558" s="59"/>
      <c r="ECD558" s="59"/>
      <c r="ECE558" s="59"/>
      <c r="ECF558" s="59"/>
      <c r="ECG558" s="59"/>
      <c r="ECH558" s="59"/>
      <c r="ECI558" s="59"/>
      <c r="ECJ558" s="59"/>
      <c r="ECK558" s="59"/>
      <c r="ECL558" s="59"/>
      <c r="ECM558" s="59"/>
      <c r="ECN558" s="59"/>
      <c r="ECO558" s="59"/>
      <c r="ECP558" s="59"/>
      <c r="ECQ558" s="59"/>
      <c r="ECR558" s="59"/>
      <c r="ECS558" s="59"/>
      <c r="ECT558" s="59"/>
      <c r="ECU558" s="59"/>
      <c r="ECV558" s="59"/>
      <c r="ECW558" s="59"/>
      <c r="ECX558" s="59"/>
      <c r="ECY558" s="59"/>
      <c r="ECZ558" s="59"/>
      <c r="EDA558" s="59"/>
      <c r="EDB558" s="59"/>
      <c r="EDC558" s="59"/>
      <c r="EDD558" s="59"/>
      <c r="EDE558" s="59"/>
      <c r="EDF558" s="59"/>
      <c r="EDG558" s="59"/>
      <c r="EDH558" s="59"/>
      <c r="EDI558" s="59"/>
      <c r="EDJ558" s="59"/>
      <c r="EDK558" s="59"/>
      <c r="EDL558" s="59"/>
      <c r="EDM558" s="59"/>
      <c r="EDN558" s="59"/>
      <c r="EDO558" s="59"/>
      <c r="EDP558" s="59"/>
      <c r="EDQ558" s="59"/>
      <c r="EDR558" s="59"/>
      <c r="EDS558" s="59"/>
      <c r="EDT558" s="59"/>
      <c r="EDU558" s="59"/>
      <c r="EDV558" s="59"/>
      <c r="EDW558" s="59"/>
      <c r="EDX558" s="59"/>
      <c r="EDY558" s="59"/>
      <c r="EDZ558" s="59"/>
      <c r="EEA558" s="59"/>
      <c r="EEB558" s="59"/>
      <c r="EEC558" s="59"/>
      <c r="EED558" s="59"/>
      <c r="EEE558" s="59"/>
      <c r="EEF558" s="59"/>
      <c r="EEG558" s="59"/>
      <c r="EEH558" s="59"/>
      <c r="EEI558" s="59"/>
      <c r="EEJ558" s="59"/>
      <c r="EEK558" s="59"/>
      <c r="EEL558" s="59"/>
      <c r="EEM558" s="59"/>
      <c r="EEN558" s="59"/>
      <c r="EEO558" s="59"/>
      <c r="EEP558" s="59"/>
      <c r="EEQ558" s="59"/>
      <c r="EER558" s="59"/>
      <c r="EES558" s="59"/>
      <c r="EET558" s="59"/>
      <c r="EEU558" s="59"/>
      <c r="EEV558" s="59"/>
      <c r="EEW558" s="59"/>
      <c r="EEX558" s="59"/>
      <c r="EEY558" s="59"/>
      <c r="EEZ558" s="59"/>
      <c r="EFA558" s="59"/>
      <c r="EFB558" s="59"/>
      <c r="EFC558" s="59"/>
      <c r="EFD558" s="59"/>
      <c r="EFE558" s="59"/>
      <c r="EFF558" s="59"/>
      <c r="EFG558" s="59"/>
      <c r="EFH558" s="59"/>
      <c r="EFI558" s="59"/>
      <c r="EFJ558" s="59"/>
      <c r="EFK558" s="59"/>
      <c r="EFL558" s="59"/>
      <c r="EFM558" s="59"/>
      <c r="EFN558" s="59"/>
      <c r="EFO558" s="59"/>
      <c r="EFP558" s="59"/>
      <c r="EFQ558" s="59"/>
      <c r="EFR558" s="59"/>
      <c r="EFS558" s="59"/>
      <c r="EFT558" s="59"/>
      <c r="EFU558" s="59"/>
      <c r="EFV558" s="59"/>
      <c r="EFW558" s="59"/>
      <c r="EFX558" s="59"/>
      <c r="EFY558" s="59"/>
      <c r="EFZ558" s="59"/>
      <c r="EGA558" s="59"/>
      <c r="EGB558" s="59"/>
      <c r="EGC558" s="59"/>
      <c r="EGD558" s="59"/>
      <c r="EGE558" s="59"/>
      <c r="EGF558" s="59"/>
      <c r="EGG558" s="59"/>
      <c r="EGH558" s="59"/>
      <c r="EGI558" s="59"/>
      <c r="EGJ558" s="59"/>
      <c r="EGK558" s="59"/>
      <c r="EGL558" s="59"/>
      <c r="EGM558" s="59"/>
      <c r="EGN558" s="59"/>
      <c r="EGO558" s="59"/>
      <c r="EGP558" s="59"/>
      <c r="EGQ558" s="59"/>
      <c r="EGR558" s="59"/>
      <c r="EGS558" s="59"/>
      <c r="EGT558" s="59"/>
      <c r="EGU558" s="59"/>
      <c r="EGV558" s="59"/>
      <c r="EGW558" s="59"/>
      <c r="EGX558" s="59"/>
      <c r="EGY558" s="59"/>
      <c r="EGZ558" s="59"/>
      <c r="EHA558" s="59"/>
      <c r="EHB558" s="59"/>
      <c r="EHC558" s="59"/>
      <c r="EHD558" s="59"/>
      <c r="EHE558" s="59"/>
      <c r="EHF558" s="59"/>
      <c r="EHG558" s="59"/>
      <c r="EHH558" s="59"/>
      <c r="EHI558" s="59"/>
      <c r="EHJ558" s="59"/>
      <c r="EHK558" s="59"/>
      <c r="EHL558" s="59"/>
      <c r="EHM558" s="59"/>
      <c r="EHN558" s="59"/>
      <c r="EHO558" s="59"/>
      <c r="EHP558" s="59"/>
      <c r="EHQ558" s="59"/>
      <c r="EHR558" s="59"/>
      <c r="EHS558" s="59"/>
      <c r="EHT558" s="59"/>
      <c r="EHU558" s="59"/>
      <c r="EHV558" s="59"/>
      <c r="EHW558" s="59"/>
      <c r="EHX558" s="59"/>
      <c r="EHY558" s="59"/>
      <c r="EHZ558" s="59"/>
      <c r="EIA558" s="59"/>
      <c r="EIB558" s="59"/>
      <c r="EIC558" s="59"/>
      <c r="EID558" s="59"/>
      <c r="EIE558" s="59"/>
      <c r="EIF558" s="59"/>
      <c r="EIG558" s="59"/>
      <c r="EIH558" s="59"/>
      <c r="EII558" s="59"/>
      <c r="EIJ558" s="59"/>
      <c r="EIK558" s="59"/>
      <c r="EIL558" s="59"/>
      <c r="EIM558" s="59"/>
      <c r="EIN558" s="59"/>
      <c r="EIO558" s="59"/>
      <c r="EIP558" s="59"/>
      <c r="EIQ558" s="59"/>
      <c r="EIR558" s="59"/>
      <c r="EIS558" s="59"/>
      <c r="EIT558" s="59"/>
      <c r="EIU558" s="59"/>
      <c r="EIV558" s="59"/>
      <c r="EIW558" s="59"/>
      <c r="EIX558" s="59"/>
      <c r="EIY558" s="59"/>
      <c r="EIZ558" s="59"/>
      <c r="EJA558" s="59"/>
      <c r="EJB558" s="59"/>
      <c r="EJC558" s="59"/>
      <c r="EJD558" s="59"/>
      <c r="EJE558" s="59"/>
      <c r="EJF558" s="59"/>
      <c r="EJG558" s="59"/>
      <c r="EJH558" s="59"/>
      <c r="EJI558" s="59"/>
      <c r="EJJ558" s="59"/>
      <c r="EJK558" s="59"/>
      <c r="EJL558" s="59"/>
      <c r="EJM558" s="59"/>
      <c r="EJN558" s="59"/>
      <c r="EJO558" s="59"/>
      <c r="EJP558" s="59"/>
      <c r="EJQ558" s="59"/>
      <c r="EJR558" s="59"/>
      <c r="EJS558" s="59"/>
      <c r="EJT558" s="59"/>
      <c r="EJU558" s="59"/>
      <c r="EJV558" s="59"/>
      <c r="EJW558" s="59"/>
      <c r="EJX558" s="59"/>
      <c r="EJY558" s="59"/>
      <c r="EJZ558" s="59"/>
      <c r="EKA558" s="59"/>
      <c r="EKB558" s="59"/>
      <c r="EKC558" s="59"/>
      <c r="EKD558" s="59"/>
      <c r="EKE558" s="59"/>
      <c r="EKF558" s="59"/>
      <c r="EKG558" s="59"/>
      <c r="EKH558" s="59"/>
      <c r="EKI558" s="59"/>
      <c r="EKJ558" s="59"/>
      <c r="EKK558" s="59"/>
      <c r="EKL558" s="59"/>
      <c r="EKM558" s="59"/>
      <c r="EKN558" s="59"/>
      <c r="EKO558" s="59"/>
      <c r="EKP558" s="59"/>
      <c r="EKQ558" s="59"/>
      <c r="EKR558" s="59"/>
      <c r="EKS558" s="59"/>
      <c r="EKT558" s="59"/>
      <c r="EKU558" s="59"/>
      <c r="EKV558" s="59"/>
      <c r="EKW558" s="59"/>
      <c r="EKX558" s="59"/>
      <c r="EKY558" s="59"/>
      <c r="EKZ558" s="59"/>
      <c r="ELA558" s="59"/>
      <c r="ELB558" s="59"/>
      <c r="ELC558" s="59"/>
      <c r="ELD558" s="59"/>
      <c r="ELE558" s="59"/>
      <c r="ELF558" s="59"/>
      <c r="ELG558" s="59"/>
      <c r="ELH558" s="59"/>
      <c r="ELI558" s="59"/>
      <c r="ELJ558" s="59"/>
      <c r="ELK558" s="59"/>
      <c r="ELL558" s="59"/>
      <c r="ELM558" s="59"/>
      <c r="ELN558" s="59"/>
      <c r="ELO558" s="59"/>
      <c r="ELP558" s="59"/>
      <c r="ELQ558" s="59"/>
      <c r="ELR558" s="59"/>
      <c r="ELS558" s="59"/>
      <c r="ELT558" s="59"/>
      <c r="ELU558" s="59"/>
      <c r="ELV558" s="59"/>
      <c r="ELW558" s="59"/>
      <c r="ELX558" s="59"/>
      <c r="ELY558" s="59"/>
      <c r="ELZ558" s="59"/>
      <c r="EMA558" s="59"/>
      <c r="EMB558" s="59"/>
      <c r="EMC558" s="59"/>
      <c r="EMD558" s="59"/>
      <c r="EME558" s="59"/>
      <c r="EMF558" s="59"/>
      <c r="EMG558" s="59"/>
      <c r="EMH558" s="59"/>
      <c r="EMI558" s="59"/>
      <c r="EMJ558" s="59"/>
      <c r="EMK558" s="59"/>
      <c r="EML558" s="59"/>
      <c r="EMM558" s="59"/>
      <c r="EMN558" s="59"/>
      <c r="EMO558" s="59"/>
      <c r="EMP558" s="59"/>
      <c r="EMQ558" s="59"/>
      <c r="EMR558" s="59"/>
      <c r="EMS558" s="59"/>
      <c r="EMT558" s="59"/>
      <c r="EMU558" s="59"/>
      <c r="EMV558" s="59"/>
      <c r="EMW558" s="59"/>
      <c r="EMX558" s="59"/>
      <c r="EMY558" s="59"/>
      <c r="EMZ558" s="59"/>
      <c r="ENA558" s="59"/>
      <c r="ENB558" s="59"/>
      <c r="ENC558" s="59"/>
      <c r="END558" s="59"/>
      <c r="ENE558" s="59"/>
      <c r="ENF558" s="59"/>
      <c r="ENG558" s="59"/>
      <c r="ENH558" s="59"/>
      <c r="ENI558" s="59"/>
      <c r="ENJ558" s="59"/>
      <c r="ENK558" s="59"/>
      <c r="ENL558" s="59"/>
      <c r="ENM558" s="59"/>
      <c r="ENN558" s="59"/>
      <c r="ENO558" s="59"/>
      <c r="ENP558" s="59"/>
      <c r="ENQ558" s="59"/>
      <c r="ENR558" s="59"/>
      <c r="ENS558" s="59"/>
      <c r="ENT558" s="59"/>
      <c r="ENU558" s="59"/>
      <c r="ENV558" s="59"/>
      <c r="ENW558" s="59"/>
      <c r="ENX558" s="59"/>
      <c r="ENY558" s="59"/>
      <c r="ENZ558" s="59"/>
      <c r="EOA558" s="59"/>
      <c r="EOB558" s="59"/>
      <c r="EOC558" s="59"/>
      <c r="EOD558" s="59"/>
      <c r="EOE558" s="59"/>
      <c r="EOF558" s="59"/>
      <c r="EOG558" s="59"/>
      <c r="EOH558" s="59"/>
      <c r="EOI558" s="59"/>
      <c r="EOJ558" s="59"/>
      <c r="EOK558" s="59"/>
      <c r="EOL558" s="59"/>
      <c r="EOM558" s="59"/>
      <c r="EON558" s="59"/>
      <c r="EOO558" s="59"/>
      <c r="EOP558" s="59"/>
      <c r="EOQ558" s="59"/>
      <c r="EOR558" s="59"/>
      <c r="EOS558" s="59"/>
      <c r="EOT558" s="59"/>
      <c r="EOU558" s="59"/>
      <c r="EOV558" s="59"/>
      <c r="EOW558" s="59"/>
      <c r="EOX558" s="59"/>
      <c r="EOY558" s="59"/>
      <c r="EOZ558" s="59"/>
      <c r="EPA558" s="59"/>
      <c r="EPB558" s="59"/>
      <c r="EPC558" s="59"/>
      <c r="EPD558" s="59"/>
      <c r="EPE558" s="59"/>
      <c r="EPF558" s="59"/>
      <c r="EPG558" s="59"/>
      <c r="EPH558" s="59"/>
      <c r="EPI558" s="59"/>
      <c r="EPJ558" s="59"/>
      <c r="EPK558" s="59"/>
      <c r="EPL558" s="59"/>
      <c r="EPM558" s="59"/>
      <c r="EPN558" s="59"/>
      <c r="EPO558" s="59"/>
      <c r="EPP558" s="59"/>
      <c r="EPQ558" s="59"/>
      <c r="EPR558" s="59"/>
      <c r="EPS558" s="59"/>
      <c r="EPT558" s="59"/>
      <c r="EPU558" s="59"/>
      <c r="EPV558" s="59"/>
      <c r="EPW558" s="59"/>
      <c r="EPX558" s="59"/>
      <c r="EPY558" s="59"/>
      <c r="EPZ558" s="59"/>
      <c r="EQA558" s="59"/>
      <c r="EQB558" s="59"/>
      <c r="EQC558" s="59"/>
      <c r="EQD558" s="59"/>
      <c r="EQE558" s="59"/>
      <c r="EQF558" s="59"/>
      <c r="EQG558" s="59"/>
      <c r="EQH558" s="59"/>
      <c r="EQI558" s="59"/>
      <c r="EQJ558" s="59"/>
      <c r="EQK558" s="59"/>
      <c r="EQL558" s="59"/>
      <c r="EQM558" s="59"/>
      <c r="EQN558" s="59"/>
      <c r="EQO558" s="59"/>
      <c r="EQP558" s="59"/>
      <c r="EQQ558" s="59"/>
      <c r="EQR558" s="59"/>
      <c r="EQS558" s="59"/>
      <c r="EQT558" s="59"/>
      <c r="EQU558" s="59"/>
      <c r="EQV558" s="59"/>
      <c r="EQW558" s="59"/>
      <c r="EQX558" s="59"/>
      <c r="EQY558" s="59"/>
      <c r="EQZ558" s="59"/>
      <c r="ERA558" s="59"/>
      <c r="ERB558" s="59"/>
      <c r="ERC558" s="59"/>
      <c r="ERD558" s="59"/>
      <c r="ERE558" s="59"/>
      <c r="ERF558" s="59"/>
      <c r="ERG558" s="59"/>
      <c r="ERH558" s="59"/>
      <c r="ERI558" s="59"/>
      <c r="ERJ558" s="59"/>
      <c r="ERK558" s="59"/>
      <c r="ERL558" s="59"/>
      <c r="ERM558" s="59"/>
      <c r="ERN558" s="59"/>
      <c r="ERO558" s="59"/>
      <c r="ERP558" s="59"/>
      <c r="ERQ558" s="59"/>
      <c r="ERR558" s="59"/>
      <c r="ERS558" s="59"/>
      <c r="ERT558" s="59"/>
      <c r="ERU558" s="59"/>
      <c r="ERV558" s="59"/>
      <c r="ERW558" s="59"/>
      <c r="ERX558" s="59"/>
      <c r="ERY558" s="59"/>
      <c r="ERZ558" s="59"/>
      <c r="ESA558" s="59"/>
      <c r="ESB558" s="59"/>
      <c r="ESC558" s="59"/>
      <c r="ESD558" s="59"/>
      <c r="ESE558" s="59"/>
      <c r="ESF558" s="59"/>
      <c r="ESG558" s="59"/>
      <c r="ESH558" s="59"/>
      <c r="ESI558" s="59"/>
      <c r="ESJ558" s="59"/>
      <c r="ESK558" s="59"/>
      <c r="ESL558" s="59"/>
      <c r="ESM558" s="59"/>
      <c r="ESN558" s="59"/>
      <c r="ESO558" s="59"/>
      <c r="ESP558" s="59"/>
      <c r="ESQ558" s="59"/>
      <c r="ESR558" s="59"/>
      <c r="ESS558" s="59"/>
      <c r="EST558" s="59"/>
      <c r="ESU558" s="59"/>
      <c r="ESV558" s="59"/>
      <c r="ESW558" s="59"/>
      <c r="ESX558" s="59"/>
      <c r="ESY558" s="59"/>
      <c r="ESZ558" s="59"/>
      <c r="ETA558" s="59"/>
      <c r="ETB558" s="59"/>
      <c r="ETC558" s="59"/>
      <c r="ETD558" s="59"/>
      <c r="ETE558" s="59"/>
      <c r="ETF558" s="59"/>
      <c r="ETG558" s="59"/>
      <c r="ETH558" s="59"/>
      <c r="ETI558" s="59"/>
      <c r="ETJ558" s="59"/>
      <c r="ETK558" s="59"/>
      <c r="ETL558" s="59"/>
      <c r="ETM558" s="59"/>
      <c r="ETN558" s="59"/>
      <c r="ETO558" s="59"/>
      <c r="ETP558" s="59"/>
      <c r="ETQ558" s="59"/>
      <c r="ETR558" s="59"/>
      <c r="ETS558" s="59"/>
      <c r="ETT558" s="59"/>
      <c r="ETU558" s="59"/>
      <c r="ETV558" s="59"/>
      <c r="ETW558" s="59"/>
      <c r="ETX558" s="59"/>
      <c r="ETY558" s="59"/>
      <c r="ETZ558" s="59"/>
      <c r="EUA558" s="59"/>
      <c r="EUB558" s="59"/>
      <c r="EUC558" s="59"/>
      <c r="EUD558" s="59"/>
      <c r="EUE558" s="59"/>
      <c r="EUF558" s="59"/>
      <c r="EUG558" s="59"/>
      <c r="EUH558" s="59"/>
      <c r="EUI558" s="59"/>
      <c r="EUJ558" s="59"/>
      <c r="EUK558" s="59"/>
      <c r="EUL558" s="59"/>
      <c r="EUM558" s="59"/>
      <c r="EUN558" s="59"/>
      <c r="EUO558" s="59"/>
      <c r="EUP558" s="59"/>
      <c r="EUQ558" s="59"/>
      <c r="EUR558" s="59"/>
      <c r="EUS558" s="59"/>
      <c r="EUT558" s="59"/>
      <c r="EUU558" s="59"/>
      <c r="EUV558" s="59"/>
      <c r="EUW558" s="59"/>
      <c r="EUX558" s="59"/>
      <c r="EUY558" s="59"/>
      <c r="EUZ558" s="59"/>
      <c r="EVA558" s="59"/>
      <c r="EVB558" s="59"/>
      <c r="EVC558" s="59"/>
      <c r="EVD558" s="59"/>
      <c r="EVE558" s="59"/>
      <c r="EVF558" s="59"/>
      <c r="EVG558" s="59"/>
      <c r="EVH558" s="59"/>
      <c r="EVI558" s="59"/>
      <c r="EVJ558" s="59"/>
      <c r="EVK558" s="59"/>
      <c r="EVL558" s="59"/>
      <c r="EVM558" s="59"/>
      <c r="EVN558" s="59"/>
      <c r="EVO558" s="59"/>
      <c r="EVP558" s="59"/>
      <c r="EVQ558" s="59"/>
      <c r="EVR558" s="59"/>
      <c r="EVS558" s="59"/>
      <c r="EVT558" s="59"/>
      <c r="EVU558" s="59"/>
      <c r="EVV558" s="59"/>
      <c r="EVW558" s="59"/>
      <c r="EVX558" s="59"/>
      <c r="EVY558" s="59"/>
      <c r="EVZ558" s="59"/>
      <c r="EWA558" s="59"/>
      <c r="EWB558" s="59"/>
      <c r="EWC558" s="59"/>
      <c r="EWD558" s="59"/>
      <c r="EWE558" s="59"/>
      <c r="EWF558" s="59"/>
      <c r="EWG558" s="59"/>
      <c r="EWH558" s="59"/>
      <c r="EWI558" s="59"/>
      <c r="EWJ558" s="59"/>
      <c r="EWK558" s="59"/>
      <c r="EWL558" s="59"/>
      <c r="EWM558" s="59"/>
      <c r="EWN558" s="59"/>
      <c r="EWO558" s="59"/>
      <c r="EWP558" s="59"/>
      <c r="EWQ558" s="59"/>
      <c r="EWR558" s="59"/>
      <c r="EWS558" s="59"/>
      <c r="EWT558" s="59"/>
      <c r="EWU558" s="59"/>
      <c r="EWV558" s="59"/>
      <c r="EWW558" s="59"/>
      <c r="EWX558" s="59"/>
      <c r="EWY558" s="59"/>
      <c r="EWZ558" s="59"/>
      <c r="EXA558" s="59"/>
      <c r="EXB558" s="59"/>
      <c r="EXC558" s="59"/>
      <c r="EXD558" s="59"/>
      <c r="EXE558" s="59"/>
      <c r="EXF558" s="59"/>
      <c r="EXG558" s="59"/>
      <c r="EXH558" s="59"/>
      <c r="EXI558" s="59"/>
      <c r="EXJ558" s="59"/>
      <c r="EXK558" s="59"/>
      <c r="EXL558" s="59"/>
      <c r="EXM558" s="59"/>
      <c r="EXN558" s="59"/>
      <c r="EXO558" s="59"/>
      <c r="EXP558" s="59"/>
      <c r="EXQ558" s="59"/>
      <c r="EXR558" s="59"/>
      <c r="EXS558" s="59"/>
      <c r="EXT558" s="59"/>
      <c r="EXU558" s="59"/>
      <c r="EXV558" s="59"/>
      <c r="EXW558" s="59"/>
      <c r="EXX558" s="59"/>
      <c r="EXY558" s="59"/>
      <c r="EXZ558" s="59"/>
      <c r="EYA558" s="59"/>
      <c r="EYB558" s="59"/>
      <c r="EYC558" s="59"/>
      <c r="EYD558" s="59"/>
      <c r="EYE558" s="59"/>
      <c r="EYF558" s="59"/>
      <c r="EYG558" s="59"/>
      <c r="EYH558" s="59"/>
      <c r="EYI558" s="59"/>
      <c r="EYJ558" s="59"/>
      <c r="EYK558" s="59"/>
      <c r="EYL558" s="59"/>
      <c r="EYM558" s="59"/>
      <c r="EYN558" s="59"/>
      <c r="EYO558" s="59"/>
      <c r="EYP558" s="59"/>
      <c r="EYQ558" s="59"/>
      <c r="EYR558" s="59"/>
      <c r="EYS558" s="59"/>
      <c r="EYT558" s="59"/>
      <c r="EYU558" s="59"/>
      <c r="EYV558" s="59"/>
      <c r="EYW558" s="59"/>
      <c r="EYX558" s="59"/>
      <c r="EYY558" s="59"/>
      <c r="EYZ558" s="59"/>
      <c r="EZA558" s="59"/>
      <c r="EZB558" s="59"/>
      <c r="EZC558" s="59"/>
      <c r="EZD558" s="59"/>
      <c r="EZE558" s="59"/>
      <c r="EZF558" s="59"/>
      <c r="EZG558" s="59"/>
      <c r="EZH558" s="59"/>
      <c r="EZI558" s="59"/>
      <c r="EZJ558" s="59"/>
      <c r="EZK558" s="59"/>
      <c r="EZL558" s="59"/>
      <c r="EZM558" s="59"/>
      <c r="EZN558" s="59"/>
      <c r="EZO558" s="59"/>
      <c r="EZP558" s="59"/>
      <c r="EZQ558" s="59"/>
      <c r="EZR558" s="59"/>
      <c r="EZS558" s="59"/>
      <c r="EZT558" s="59"/>
      <c r="EZU558" s="59"/>
      <c r="EZV558" s="59"/>
      <c r="EZW558" s="59"/>
      <c r="EZX558" s="59"/>
      <c r="EZY558" s="59"/>
      <c r="EZZ558" s="59"/>
      <c r="FAA558" s="59"/>
      <c r="FAB558" s="59"/>
      <c r="FAC558" s="59"/>
      <c r="FAD558" s="59"/>
      <c r="FAE558" s="59"/>
      <c r="FAF558" s="59"/>
      <c r="FAG558" s="59"/>
      <c r="FAH558" s="59"/>
      <c r="FAI558" s="59"/>
      <c r="FAJ558" s="59"/>
      <c r="FAK558" s="59"/>
      <c r="FAL558" s="59"/>
      <c r="FAM558" s="59"/>
      <c r="FAN558" s="59"/>
      <c r="FAO558" s="59"/>
      <c r="FAP558" s="59"/>
      <c r="FAQ558" s="59"/>
      <c r="FAR558" s="59"/>
      <c r="FAS558" s="59"/>
      <c r="FAT558" s="59"/>
      <c r="FAU558" s="59"/>
      <c r="FAV558" s="59"/>
      <c r="FAW558" s="59"/>
      <c r="FAX558" s="59"/>
      <c r="FAY558" s="59"/>
      <c r="FAZ558" s="59"/>
      <c r="FBA558" s="59"/>
      <c r="FBB558" s="59"/>
      <c r="FBC558" s="59"/>
      <c r="FBD558" s="59"/>
      <c r="FBE558" s="59"/>
      <c r="FBF558" s="59"/>
      <c r="FBG558" s="59"/>
      <c r="FBH558" s="59"/>
      <c r="FBI558" s="59"/>
      <c r="FBJ558" s="59"/>
      <c r="FBK558" s="59"/>
      <c r="FBL558" s="59"/>
      <c r="FBM558" s="59"/>
      <c r="FBN558" s="59"/>
      <c r="FBO558" s="59"/>
      <c r="FBP558" s="59"/>
      <c r="FBQ558" s="59"/>
      <c r="FBR558" s="59"/>
      <c r="FBS558" s="59"/>
      <c r="FBT558" s="59"/>
      <c r="FBU558" s="59"/>
      <c r="FBV558" s="59"/>
      <c r="FBW558" s="59"/>
      <c r="FBX558" s="59"/>
      <c r="FBY558" s="59"/>
      <c r="FBZ558" s="59"/>
      <c r="FCA558" s="59"/>
      <c r="FCB558" s="59"/>
      <c r="FCC558" s="59"/>
      <c r="FCD558" s="59"/>
      <c r="FCE558" s="59"/>
      <c r="FCF558" s="59"/>
      <c r="FCG558" s="59"/>
      <c r="FCH558" s="59"/>
      <c r="FCI558" s="59"/>
      <c r="FCJ558" s="59"/>
      <c r="FCK558" s="59"/>
      <c r="FCL558" s="59"/>
      <c r="FCM558" s="59"/>
      <c r="FCN558" s="59"/>
      <c r="FCO558" s="59"/>
      <c r="FCP558" s="59"/>
      <c r="FCQ558" s="59"/>
      <c r="FCR558" s="59"/>
      <c r="FCS558" s="59"/>
      <c r="FCT558" s="59"/>
      <c r="FCU558" s="59"/>
      <c r="FCV558" s="59"/>
      <c r="FCW558" s="59"/>
      <c r="FCX558" s="59"/>
      <c r="FCY558" s="59"/>
      <c r="FCZ558" s="59"/>
      <c r="FDA558" s="59"/>
      <c r="FDB558" s="59"/>
      <c r="FDC558" s="59"/>
      <c r="FDD558" s="59"/>
      <c r="FDE558" s="59"/>
      <c r="FDF558" s="59"/>
      <c r="FDG558" s="59"/>
      <c r="FDH558" s="59"/>
      <c r="FDI558" s="59"/>
      <c r="FDJ558" s="59"/>
      <c r="FDK558" s="59"/>
      <c r="FDL558" s="59"/>
      <c r="FDM558" s="59"/>
      <c r="FDN558" s="59"/>
      <c r="FDO558" s="59"/>
      <c r="FDP558" s="59"/>
      <c r="FDQ558" s="59"/>
      <c r="FDR558" s="59"/>
      <c r="FDS558" s="59"/>
      <c r="FDT558" s="59"/>
      <c r="FDU558" s="59"/>
      <c r="FDV558" s="59"/>
      <c r="FDW558" s="59"/>
      <c r="FDX558" s="59"/>
      <c r="FDY558" s="59"/>
      <c r="FDZ558" s="59"/>
      <c r="FEA558" s="59"/>
      <c r="FEB558" s="59"/>
      <c r="FEC558" s="59"/>
      <c r="FED558" s="59"/>
      <c r="FEE558" s="59"/>
      <c r="FEF558" s="59"/>
      <c r="FEG558" s="59"/>
      <c r="FEH558" s="59"/>
      <c r="FEI558" s="59"/>
      <c r="FEJ558" s="59"/>
      <c r="FEK558" s="59"/>
      <c r="FEL558" s="59"/>
      <c r="FEM558" s="59"/>
      <c r="FEN558" s="59"/>
      <c r="FEO558" s="59"/>
      <c r="FEP558" s="59"/>
      <c r="FEQ558" s="59"/>
      <c r="FER558" s="59"/>
      <c r="FES558" s="59"/>
      <c r="FET558" s="59"/>
      <c r="FEU558" s="59"/>
      <c r="FEV558" s="59"/>
      <c r="FEW558" s="59"/>
      <c r="FEX558" s="59"/>
      <c r="FEY558" s="59"/>
      <c r="FEZ558" s="59"/>
      <c r="FFA558" s="59"/>
      <c r="FFB558" s="59"/>
      <c r="FFC558" s="59"/>
      <c r="FFD558" s="59"/>
      <c r="FFE558" s="59"/>
      <c r="FFF558" s="59"/>
      <c r="FFG558" s="59"/>
      <c r="FFH558" s="59"/>
      <c r="FFI558" s="59"/>
      <c r="FFJ558" s="59"/>
      <c r="FFK558" s="59"/>
      <c r="FFL558" s="59"/>
      <c r="FFM558" s="59"/>
      <c r="FFN558" s="59"/>
      <c r="FFO558" s="59"/>
      <c r="FFP558" s="59"/>
      <c r="FFQ558" s="59"/>
      <c r="FFR558" s="59"/>
      <c r="FFS558" s="59"/>
      <c r="FFT558" s="59"/>
      <c r="FFU558" s="59"/>
      <c r="FFV558" s="59"/>
      <c r="FFW558" s="59"/>
      <c r="FFX558" s="59"/>
      <c r="FFY558" s="59"/>
      <c r="FFZ558" s="59"/>
      <c r="FGA558" s="59"/>
      <c r="FGB558" s="59"/>
      <c r="FGC558" s="59"/>
      <c r="FGD558" s="59"/>
      <c r="FGE558" s="59"/>
      <c r="FGF558" s="59"/>
      <c r="FGG558" s="59"/>
      <c r="FGH558" s="59"/>
      <c r="FGI558" s="59"/>
      <c r="FGJ558" s="59"/>
      <c r="FGK558" s="59"/>
      <c r="FGL558" s="59"/>
      <c r="FGM558" s="59"/>
      <c r="FGN558" s="59"/>
      <c r="FGO558" s="59"/>
      <c r="FGP558" s="59"/>
      <c r="FGQ558" s="59"/>
      <c r="FGR558" s="59"/>
      <c r="FGS558" s="59"/>
      <c r="FGT558" s="59"/>
      <c r="FGU558" s="59"/>
      <c r="FGV558" s="59"/>
      <c r="FGW558" s="59"/>
      <c r="FGX558" s="59"/>
      <c r="FGY558" s="59"/>
      <c r="FGZ558" s="59"/>
      <c r="FHA558" s="59"/>
      <c r="FHB558" s="59"/>
      <c r="FHC558" s="59"/>
      <c r="FHD558" s="59"/>
      <c r="FHE558" s="59"/>
      <c r="FHF558" s="59"/>
      <c r="FHG558" s="59"/>
      <c r="FHH558" s="59"/>
      <c r="FHI558" s="59"/>
      <c r="FHJ558" s="59"/>
      <c r="FHK558" s="59"/>
      <c r="FHL558" s="59"/>
      <c r="FHM558" s="59"/>
      <c r="FHN558" s="59"/>
      <c r="FHO558" s="59"/>
      <c r="FHP558" s="59"/>
      <c r="FHQ558" s="59"/>
      <c r="FHR558" s="59"/>
      <c r="FHS558" s="59"/>
      <c r="FHT558" s="59"/>
      <c r="FHU558" s="59"/>
      <c r="FHV558" s="59"/>
      <c r="FHW558" s="59"/>
      <c r="FHX558" s="59"/>
      <c r="FHY558" s="59"/>
      <c r="FHZ558" s="59"/>
      <c r="FIA558" s="59"/>
      <c r="FIB558" s="59"/>
      <c r="FIC558" s="59"/>
      <c r="FID558" s="59"/>
      <c r="FIE558" s="59"/>
      <c r="FIF558" s="59"/>
      <c r="FIG558" s="59"/>
      <c r="FIH558" s="59"/>
      <c r="FII558" s="59"/>
      <c r="FIJ558" s="59"/>
      <c r="FIK558" s="59"/>
      <c r="FIL558" s="59"/>
      <c r="FIM558" s="59"/>
      <c r="FIN558" s="59"/>
      <c r="FIO558" s="59"/>
      <c r="FIP558" s="59"/>
      <c r="FIQ558" s="59"/>
      <c r="FIR558" s="59"/>
      <c r="FIS558" s="59"/>
      <c r="FIT558" s="59"/>
      <c r="FIU558" s="59"/>
      <c r="FIV558" s="59"/>
      <c r="FIW558" s="59"/>
      <c r="FIX558" s="59"/>
      <c r="FIY558" s="59"/>
      <c r="FIZ558" s="59"/>
      <c r="FJA558" s="59"/>
      <c r="FJB558" s="59"/>
      <c r="FJC558" s="59"/>
      <c r="FJD558" s="59"/>
    </row>
    <row r="559" spans="1:4320" s="66" customFormat="1" ht="48.75" customHeight="1" x14ac:dyDescent="0.2">
      <c r="A559" s="183"/>
      <c r="B559" s="123" t="s">
        <v>849</v>
      </c>
      <c r="C559" s="107" t="s">
        <v>16</v>
      </c>
      <c r="D559" s="79" t="s">
        <v>17</v>
      </c>
      <c r="E559" s="82"/>
      <c r="F559" s="374"/>
      <c r="G559" s="82"/>
      <c r="H559" s="162"/>
      <c r="I559" s="111"/>
      <c r="J559" s="111"/>
      <c r="K559" s="112">
        <v>200000</v>
      </c>
      <c r="L559" s="179"/>
      <c r="M559" s="65">
        <v>128326.01676954707</v>
      </c>
      <c r="N559" s="114"/>
      <c r="O559" s="58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  <c r="EN559" s="59"/>
      <c r="EO559" s="59"/>
      <c r="EP559" s="59"/>
      <c r="EQ559" s="59"/>
      <c r="ER559" s="59"/>
      <c r="ES559" s="59"/>
      <c r="ET559" s="59"/>
      <c r="EU559" s="59"/>
      <c r="EV559" s="59"/>
      <c r="EW559" s="59"/>
      <c r="EX559" s="59"/>
      <c r="EY559" s="59"/>
      <c r="EZ559" s="59"/>
      <c r="FA559" s="59"/>
      <c r="FB559" s="59"/>
      <c r="FC559" s="59"/>
      <c r="FD559" s="59"/>
      <c r="FE559" s="59"/>
      <c r="FF559" s="59"/>
      <c r="FG559" s="59"/>
      <c r="FH559" s="59"/>
      <c r="FI559" s="59"/>
      <c r="FJ559" s="59"/>
      <c r="FK559" s="59"/>
      <c r="FL559" s="59"/>
      <c r="FM559" s="59"/>
      <c r="FN559" s="59"/>
      <c r="FO559" s="59"/>
      <c r="FP559" s="59"/>
      <c r="FQ559" s="59"/>
      <c r="FR559" s="59"/>
      <c r="FS559" s="59"/>
      <c r="FT559" s="59"/>
      <c r="FU559" s="59"/>
      <c r="FV559" s="59"/>
      <c r="FW559" s="59"/>
      <c r="FX559" s="59"/>
      <c r="FY559" s="59"/>
      <c r="FZ559" s="59"/>
      <c r="GA559" s="59"/>
      <c r="GB559" s="59"/>
      <c r="GC559" s="59"/>
      <c r="GD559" s="59"/>
      <c r="GE559" s="59"/>
      <c r="GF559" s="59"/>
      <c r="GG559" s="59"/>
      <c r="GH559" s="59"/>
      <c r="GI559" s="59"/>
      <c r="GJ559" s="59"/>
      <c r="GK559" s="59"/>
      <c r="GL559" s="59"/>
      <c r="GM559" s="59"/>
      <c r="GN559" s="59"/>
      <c r="GO559" s="59"/>
      <c r="GP559" s="59"/>
      <c r="GQ559" s="59"/>
      <c r="GR559" s="59"/>
      <c r="GS559" s="59"/>
      <c r="GT559" s="59"/>
      <c r="GU559" s="59"/>
      <c r="GV559" s="59"/>
      <c r="GW559" s="59"/>
      <c r="GX559" s="59"/>
      <c r="GY559" s="59"/>
      <c r="GZ559" s="59"/>
      <c r="HA559" s="59"/>
      <c r="HB559" s="59"/>
      <c r="HC559" s="59"/>
      <c r="HD559" s="59"/>
      <c r="HE559" s="59"/>
      <c r="HF559" s="59"/>
      <c r="HG559" s="59"/>
      <c r="HH559" s="59"/>
      <c r="HI559" s="59"/>
      <c r="HJ559" s="59"/>
      <c r="HK559" s="59"/>
      <c r="HL559" s="59"/>
      <c r="HM559" s="59"/>
      <c r="HN559" s="59"/>
      <c r="HO559" s="59"/>
      <c r="HP559" s="59"/>
      <c r="HQ559" s="59"/>
      <c r="HR559" s="59"/>
      <c r="HS559" s="59"/>
      <c r="HT559" s="59"/>
      <c r="HU559" s="59"/>
      <c r="HV559" s="59"/>
      <c r="HW559" s="59"/>
      <c r="HX559" s="59"/>
      <c r="HY559" s="59"/>
      <c r="HZ559" s="59"/>
      <c r="IA559" s="59"/>
      <c r="IB559" s="59"/>
      <c r="IC559" s="59"/>
      <c r="ID559" s="59"/>
      <c r="IE559" s="59"/>
      <c r="IF559" s="59"/>
      <c r="IG559" s="59"/>
      <c r="IH559" s="59"/>
      <c r="II559" s="59"/>
      <c r="IJ559" s="59"/>
      <c r="IK559" s="59"/>
      <c r="IL559" s="59"/>
      <c r="IM559" s="59"/>
      <c r="IN559" s="59"/>
      <c r="IO559" s="59"/>
      <c r="IP559" s="59"/>
      <c r="IQ559" s="59"/>
      <c r="IR559" s="59"/>
      <c r="IS559" s="59"/>
      <c r="IT559" s="59"/>
      <c r="IU559" s="59"/>
      <c r="IV559" s="59"/>
      <c r="IW559" s="59"/>
      <c r="IX559" s="59"/>
      <c r="IY559" s="59"/>
      <c r="IZ559" s="59"/>
      <c r="JA559" s="59"/>
      <c r="JB559" s="59"/>
      <c r="JC559" s="59"/>
      <c r="JD559" s="59"/>
      <c r="JE559" s="59"/>
      <c r="JF559" s="59"/>
      <c r="JG559" s="59"/>
      <c r="JH559" s="59"/>
      <c r="JI559" s="59"/>
      <c r="JJ559" s="59"/>
      <c r="JK559" s="59"/>
      <c r="JL559" s="59"/>
      <c r="JM559" s="59"/>
      <c r="JN559" s="59"/>
      <c r="JO559" s="59"/>
      <c r="JP559" s="59"/>
      <c r="JQ559" s="59"/>
      <c r="JR559" s="59"/>
      <c r="JS559" s="59"/>
      <c r="JT559" s="59"/>
      <c r="JU559" s="59"/>
      <c r="JV559" s="59"/>
      <c r="JW559" s="59"/>
      <c r="JX559" s="59"/>
      <c r="JY559" s="59"/>
      <c r="JZ559" s="59"/>
      <c r="KA559" s="59"/>
      <c r="KB559" s="59"/>
      <c r="KC559" s="59"/>
      <c r="KD559" s="59"/>
      <c r="KE559" s="59"/>
      <c r="KF559" s="59"/>
      <c r="KG559" s="59"/>
      <c r="KH559" s="59"/>
      <c r="KI559" s="59"/>
      <c r="KJ559" s="59"/>
      <c r="KK559" s="59"/>
      <c r="KL559" s="59"/>
      <c r="KM559" s="59"/>
      <c r="KN559" s="59"/>
      <c r="KO559" s="59"/>
      <c r="KP559" s="59"/>
      <c r="KQ559" s="59"/>
      <c r="KR559" s="59"/>
      <c r="KS559" s="59"/>
      <c r="KT559" s="59"/>
      <c r="KU559" s="59"/>
      <c r="KV559" s="59"/>
      <c r="KW559" s="59"/>
      <c r="KX559" s="59"/>
      <c r="KY559" s="59"/>
      <c r="KZ559" s="59"/>
      <c r="LA559" s="59"/>
      <c r="LB559" s="59"/>
      <c r="LC559" s="59"/>
      <c r="LD559" s="59"/>
      <c r="LE559" s="59"/>
      <c r="LF559" s="59"/>
      <c r="LG559" s="59"/>
      <c r="LH559" s="59"/>
      <c r="LI559" s="59"/>
      <c r="LJ559" s="59"/>
      <c r="LK559" s="59"/>
      <c r="LL559" s="59"/>
      <c r="LM559" s="59"/>
      <c r="LN559" s="59"/>
      <c r="LO559" s="59"/>
      <c r="LP559" s="59"/>
      <c r="LQ559" s="59"/>
      <c r="LR559" s="59"/>
      <c r="LS559" s="59"/>
      <c r="LT559" s="59"/>
      <c r="LU559" s="59"/>
      <c r="LV559" s="59"/>
      <c r="LW559" s="59"/>
      <c r="LX559" s="59"/>
      <c r="LY559" s="59"/>
      <c r="LZ559" s="59"/>
      <c r="MA559" s="59"/>
      <c r="MB559" s="59"/>
      <c r="MC559" s="59"/>
      <c r="MD559" s="59"/>
      <c r="ME559" s="59"/>
      <c r="MF559" s="59"/>
      <c r="MG559" s="59"/>
      <c r="MH559" s="59"/>
      <c r="MI559" s="59"/>
      <c r="MJ559" s="59"/>
      <c r="MK559" s="59"/>
      <c r="ML559" s="59"/>
      <c r="MM559" s="59"/>
      <c r="MN559" s="59"/>
      <c r="MO559" s="59"/>
      <c r="MP559" s="59"/>
      <c r="MQ559" s="59"/>
      <c r="MR559" s="59"/>
      <c r="MS559" s="59"/>
      <c r="MT559" s="59"/>
      <c r="MU559" s="59"/>
      <c r="MV559" s="59"/>
      <c r="MW559" s="59"/>
      <c r="MX559" s="59"/>
      <c r="MY559" s="59"/>
      <c r="MZ559" s="59"/>
      <c r="NA559" s="59"/>
      <c r="NB559" s="59"/>
      <c r="NC559" s="59"/>
      <c r="ND559" s="59"/>
      <c r="NE559" s="59"/>
      <c r="NF559" s="59"/>
      <c r="NG559" s="59"/>
      <c r="NH559" s="59"/>
      <c r="NI559" s="59"/>
      <c r="NJ559" s="59"/>
      <c r="NK559" s="59"/>
      <c r="NL559" s="59"/>
      <c r="NM559" s="59"/>
      <c r="NN559" s="59"/>
      <c r="NO559" s="59"/>
      <c r="NP559" s="59"/>
      <c r="NQ559" s="59"/>
      <c r="NR559" s="59"/>
      <c r="NS559" s="59"/>
      <c r="NT559" s="59"/>
      <c r="NU559" s="59"/>
      <c r="NV559" s="59"/>
      <c r="NW559" s="59"/>
      <c r="NX559" s="59"/>
      <c r="NY559" s="59"/>
      <c r="NZ559" s="59"/>
      <c r="OA559" s="59"/>
      <c r="OB559" s="59"/>
      <c r="OC559" s="59"/>
      <c r="OD559" s="59"/>
      <c r="OE559" s="59"/>
      <c r="OF559" s="59"/>
      <c r="OG559" s="59"/>
      <c r="OH559" s="59"/>
      <c r="OI559" s="59"/>
      <c r="OJ559" s="59"/>
      <c r="OK559" s="59"/>
      <c r="OL559" s="59"/>
      <c r="OM559" s="59"/>
      <c r="ON559" s="59"/>
      <c r="OO559" s="59"/>
      <c r="OP559" s="59"/>
      <c r="OQ559" s="59"/>
      <c r="OR559" s="59"/>
      <c r="OS559" s="59"/>
      <c r="OT559" s="59"/>
      <c r="OU559" s="59"/>
      <c r="OV559" s="59"/>
      <c r="OW559" s="59"/>
      <c r="OX559" s="59"/>
      <c r="OY559" s="59"/>
      <c r="OZ559" s="59"/>
      <c r="PA559" s="59"/>
      <c r="PB559" s="59"/>
      <c r="PC559" s="59"/>
      <c r="PD559" s="59"/>
      <c r="PE559" s="59"/>
      <c r="PF559" s="59"/>
      <c r="PG559" s="59"/>
      <c r="PH559" s="59"/>
      <c r="PI559" s="59"/>
      <c r="PJ559" s="59"/>
      <c r="PK559" s="59"/>
      <c r="PL559" s="59"/>
      <c r="PM559" s="59"/>
      <c r="PN559" s="59"/>
      <c r="PO559" s="59"/>
      <c r="PP559" s="59"/>
      <c r="PQ559" s="59"/>
      <c r="PR559" s="59"/>
      <c r="PS559" s="59"/>
      <c r="PT559" s="59"/>
      <c r="PU559" s="59"/>
      <c r="PV559" s="59"/>
      <c r="PW559" s="59"/>
      <c r="PX559" s="59"/>
      <c r="PY559" s="59"/>
      <c r="PZ559" s="59"/>
      <c r="QA559" s="59"/>
      <c r="QB559" s="59"/>
      <c r="QC559" s="59"/>
      <c r="QD559" s="59"/>
      <c r="QE559" s="59"/>
      <c r="QF559" s="59"/>
      <c r="QG559" s="59"/>
      <c r="QH559" s="59"/>
      <c r="QI559" s="59"/>
      <c r="QJ559" s="59"/>
      <c r="QK559" s="59"/>
      <c r="QL559" s="59"/>
      <c r="QM559" s="59"/>
      <c r="QN559" s="59"/>
      <c r="QO559" s="59"/>
      <c r="QP559" s="59"/>
      <c r="QQ559" s="59"/>
      <c r="QR559" s="59"/>
      <c r="QS559" s="59"/>
      <c r="QT559" s="59"/>
      <c r="QU559" s="59"/>
      <c r="QV559" s="59"/>
      <c r="QW559" s="59"/>
      <c r="QX559" s="59"/>
      <c r="QY559" s="59"/>
      <c r="QZ559" s="59"/>
      <c r="RA559" s="59"/>
      <c r="RB559" s="59"/>
      <c r="RC559" s="59"/>
      <c r="RD559" s="59"/>
      <c r="RE559" s="59"/>
      <c r="RF559" s="59"/>
      <c r="RG559" s="59"/>
      <c r="RH559" s="59"/>
      <c r="RI559" s="59"/>
      <c r="RJ559" s="59"/>
      <c r="RK559" s="59"/>
      <c r="RL559" s="59"/>
      <c r="RM559" s="59"/>
      <c r="RN559" s="59"/>
      <c r="RO559" s="59"/>
      <c r="RP559" s="59"/>
      <c r="RQ559" s="59"/>
      <c r="RR559" s="59"/>
      <c r="RS559" s="59"/>
      <c r="RT559" s="59"/>
      <c r="RU559" s="59"/>
      <c r="RV559" s="59"/>
      <c r="RW559" s="59"/>
      <c r="RX559" s="59"/>
      <c r="RY559" s="59"/>
      <c r="RZ559" s="59"/>
      <c r="SA559" s="59"/>
      <c r="SB559" s="59"/>
      <c r="SC559" s="59"/>
      <c r="SD559" s="59"/>
      <c r="SE559" s="59"/>
      <c r="SF559" s="59"/>
      <c r="SG559" s="59"/>
      <c r="SH559" s="59"/>
      <c r="SI559" s="59"/>
      <c r="SJ559" s="59"/>
      <c r="SK559" s="59"/>
      <c r="SL559" s="59"/>
      <c r="SM559" s="59"/>
      <c r="SN559" s="59"/>
      <c r="SO559" s="59"/>
      <c r="SP559" s="59"/>
      <c r="SQ559" s="59"/>
      <c r="SR559" s="59"/>
      <c r="SS559" s="59"/>
      <c r="ST559" s="59"/>
      <c r="SU559" s="59"/>
      <c r="SV559" s="59"/>
      <c r="SW559" s="59"/>
      <c r="SX559" s="59"/>
      <c r="SY559" s="59"/>
      <c r="SZ559" s="59"/>
      <c r="TA559" s="59"/>
      <c r="TB559" s="59"/>
      <c r="TC559" s="59"/>
      <c r="TD559" s="59"/>
      <c r="TE559" s="59"/>
      <c r="TF559" s="59"/>
      <c r="TG559" s="59"/>
      <c r="TH559" s="59"/>
      <c r="TI559" s="59"/>
      <c r="TJ559" s="59"/>
      <c r="TK559" s="59"/>
      <c r="TL559" s="59"/>
      <c r="TM559" s="59"/>
      <c r="TN559" s="59"/>
      <c r="TO559" s="59"/>
      <c r="TP559" s="59"/>
      <c r="TQ559" s="59"/>
      <c r="TR559" s="59"/>
      <c r="TS559" s="59"/>
      <c r="TT559" s="59"/>
      <c r="TU559" s="59"/>
      <c r="TV559" s="59"/>
      <c r="TW559" s="59"/>
      <c r="TX559" s="59"/>
      <c r="TY559" s="59"/>
      <c r="TZ559" s="59"/>
      <c r="UA559" s="59"/>
      <c r="UB559" s="59"/>
      <c r="UC559" s="59"/>
      <c r="UD559" s="59"/>
      <c r="UE559" s="59"/>
      <c r="UF559" s="59"/>
      <c r="UG559" s="59"/>
      <c r="UH559" s="59"/>
      <c r="UI559" s="59"/>
      <c r="UJ559" s="59"/>
      <c r="UK559" s="59"/>
      <c r="UL559" s="59"/>
      <c r="UM559" s="59"/>
      <c r="UN559" s="59"/>
      <c r="UO559" s="59"/>
      <c r="UP559" s="59"/>
      <c r="UQ559" s="59"/>
      <c r="UR559" s="59"/>
      <c r="US559" s="59"/>
      <c r="UT559" s="59"/>
      <c r="UU559" s="59"/>
      <c r="UV559" s="59"/>
      <c r="UW559" s="59"/>
      <c r="UX559" s="59"/>
      <c r="UY559" s="59"/>
      <c r="UZ559" s="59"/>
      <c r="VA559" s="59"/>
      <c r="VB559" s="59"/>
      <c r="VC559" s="59"/>
      <c r="VD559" s="59"/>
      <c r="VE559" s="59"/>
      <c r="VF559" s="59"/>
      <c r="VG559" s="59"/>
      <c r="VH559" s="59"/>
      <c r="VI559" s="59"/>
      <c r="VJ559" s="59"/>
      <c r="VK559" s="59"/>
      <c r="VL559" s="59"/>
      <c r="VM559" s="59"/>
      <c r="VN559" s="59"/>
      <c r="VO559" s="59"/>
      <c r="VP559" s="59"/>
      <c r="VQ559" s="59"/>
      <c r="VR559" s="59"/>
      <c r="VS559" s="59"/>
      <c r="VT559" s="59"/>
      <c r="VU559" s="59"/>
      <c r="VV559" s="59"/>
      <c r="VW559" s="59"/>
      <c r="VX559" s="59"/>
      <c r="VY559" s="59"/>
      <c r="VZ559" s="59"/>
      <c r="WA559" s="59"/>
      <c r="WB559" s="59"/>
      <c r="WC559" s="59"/>
      <c r="WD559" s="59"/>
      <c r="WE559" s="59"/>
      <c r="WF559" s="59"/>
      <c r="WG559" s="59"/>
      <c r="WH559" s="59"/>
      <c r="WI559" s="59"/>
      <c r="WJ559" s="59"/>
      <c r="WK559" s="59"/>
      <c r="WL559" s="59"/>
      <c r="WM559" s="59"/>
      <c r="WN559" s="59"/>
      <c r="WO559" s="59"/>
      <c r="WP559" s="59"/>
      <c r="WQ559" s="59"/>
      <c r="WR559" s="59"/>
      <c r="WS559" s="59"/>
      <c r="WT559" s="59"/>
      <c r="WU559" s="59"/>
      <c r="WV559" s="59"/>
      <c r="WW559" s="59"/>
      <c r="WX559" s="59"/>
      <c r="WY559" s="59"/>
      <c r="WZ559" s="59"/>
      <c r="XA559" s="59"/>
      <c r="XB559" s="59"/>
      <c r="XC559" s="59"/>
      <c r="XD559" s="59"/>
      <c r="XE559" s="59"/>
      <c r="XF559" s="59"/>
      <c r="XG559" s="59"/>
      <c r="XH559" s="59"/>
      <c r="XI559" s="59"/>
      <c r="XJ559" s="59"/>
      <c r="XK559" s="59"/>
      <c r="XL559" s="59"/>
      <c r="XM559" s="59"/>
      <c r="XN559" s="59"/>
      <c r="XO559" s="59"/>
      <c r="XP559" s="59"/>
      <c r="XQ559" s="59"/>
      <c r="XR559" s="59"/>
      <c r="XS559" s="59"/>
      <c r="XT559" s="59"/>
      <c r="XU559" s="59"/>
      <c r="XV559" s="59"/>
      <c r="XW559" s="59"/>
      <c r="XX559" s="59"/>
      <c r="XY559" s="59"/>
      <c r="XZ559" s="59"/>
      <c r="YA559" s="59"/>
      <c r="YB559" s="59"/>
      <c r="YC559" s="59"/>
      <c r="YD559" s="59"/>
      <c r="YE559" s="59"/>
      <c r="YF559" s="59"/>
      <c r="YG559" s="59"/>
      <c r="YH559" s="59"/>
      <c r="YI559" s="59"/>
      <c r="YJ559" s="59"/>
      <c r="YK559" s="59"/>
      <c r="YL559" s="59"/>
      <c r="YM559" s="59"/>
      <c r="YN559" s="59"/>
      <c r="YO559" s="59"/>
      <c r="YP559" s="59"/>
      <c r="YQ559" s="59"/>
      <c r="YR559" s="59"/>
      <c r="YS559" s="59"/>
      <c r="YT559" s="59"/>
      <c r="YU559" s="59"/>
      <c r="YV559" s="59"/>
      <c r="YW559" s="59"/>
      <c r="YX559" s="59"/>
      <c r="YY559" s="59"/>
      <c r="YZ559" s="59"/>
      <c r="ZA559" s="59"/>
      <c r="ZB559" s="59"/>
      <c r="ZC559" s="59"/>
      <c r="ZD559" s="59"/>
      <c r="ZE559" s="59"/>
      <c r="ZF559" s="59"/>
      <c r="ZG559" s="59"/>
      <c r="ZH559" s="59"/>
      <c r="ZI559" s="59"/>
      <c r="ZJ559" s="59"/>
      <c r="ZK559" s="59"/>
      <c r="ZL559" s="59"/>
      <c r="ZM559" s="59"/>
      <c r="ZN559" s="59"/>
      <c r="ZO559" s="59"/>
      <c r="ZP559" s="59"/>
      <c r="ZQ559" s="59"/>
      <c r="ZR559" s="59"/>
      <c r="ZS559" s="59"/>
      <c r="ZT559" s="59"/>
      <c r="ZU559" s="59"/>
      <c r="ZV559" s="59"/>
      <c r="ZW559" s="59"/>
      <c r="ZX559" s="59"/>
      <c r="ZY559" s="59"/>
      <c r="ZZ559" s="59"/>
      <c r="AAA559" s="59"/>
      <c r="AAB559" s="59"/>
      <c r="AAC559" s="59"/>
      <c r="AAD559" s="59"/>
      <c r="AAE559" s="59"/>
      <c r="AAF559" s="59"/>
      <c r="AAG559" s="59"/>
      <c r="AAH559" s="59"/>
      <c r="AAI559" s="59"/>
      <c r="AAJ559" s="59"/>
      <c r="AAK559" s="59"/>
      <c r="AAL559" s="59"/>
      <c r="AAM559" s="59"/>
      <c r="AAN559" s="59"/>
      <c r="AAO559" s="59"/>
      <c r="AAP559" s="59"/>
      <c r="AAQ559" s="59"/>
      <c r="AAR559" s="59"/>
      <c r="AAS559" s="59"/>
      <c r="AAT559" s="59"/>
      <c r="AAU559" s="59"/>
      <c r="AAV559" s="59"/>
      <c r="AAW559" s="59"/>
      <c r="AAX559" s="59"/>
      <c r="AAY559" s="59"/>
      <c r="AAZ559" s="59"/>
      <c r="ABA559" s="59"/>
      <c r="ABB559" s="59"/>
      <c r="ABC559" s="59"/>
      <c r="ABD559" s="59"/>
      <c r="ABE559" s="59"/>
      <c r="ABF559" s="59"/>
      <c r="ABG559" s="59"/>
      <c r="ABH559" s="59"/>
      <c r="ABI559" s="59"/>
      <c r="ABJ559" s="59"/>
      <c r="ABK559" s="59"/>
      <c r="ABL559" s="59"/>
      <c r="ABM559" s="59"/>
      <c r="ABN559" s="59"/>
      <c r="ABO559" s="59"/>
      <c r="ABP559" s="59"/>
      <c r="ABQ559" s="59"/>
      <c r="ABR559" s="59"/>
      <c r="ABS559" s="59"/>
      <c r="ABT559" s="59"/>
      <c r="ABU559" s="59"/>
      <c r="ABV559" s="59"/>
      <c r="ABW559" s="59"/>
      <c r="ABX559" s="59"/>
      <c r="ABY559" s="59"/>
      <c r="ABZ559" s="59"/>
      <c r="ACA559" s="59"/>
      <c r="ACB559" s="59"/>
      <c r="ACC559" s="59"/>
      <c r="ACD559" s="59"/>
      <c r="ACE559" s="59"/>
      <c r="ACF559" s="59"/>
      <c r="ACG559" s="59"/>
      <c r="ACH559" s="59"/>
      <c r="ACI559" s="59"/>
      <c r="ACJ559" s="59"/>
      <c r="ACK559" s="59"/>
      <c r="ACL559" s="59"/>
      <c r="ACM559" s="59"/>
      <c r="ACN559" s="59"/>
      <c r="ACO559" s="59"/>
      <c r="ACP559" s="59"/>
      <c r="ACQ559" s="59"/>
      <c r="ACR559" s="59"/>
      <c r="ACS559" s="59"/>
      <c r="ACT559" s="59"/>
      <c r="ACU559" s="59"/>
      <c r="ACV559" s="59"/>
      <c r="ACW559" s="59"/>
      <c r="ACX559" s="59"/>
      <c r="ACY559" s="59"/>
      <c r="ACZ559" s="59"/>
      <c r="ADA559" s="59"/>
      <c r="ADB559" s="59"/>
      <c r="ADC559" s="59"/>
      <c r="ADD559" s="59"/>
      <c r="ADE559" s="59"/>
      <c r="ADF559" s="59"/>
      <c r="ADG559" s="59"/>
      <c r="ADH559" s="59"/>
      <c r="ADI559" s="59"/>
      <c r="ADJ559" s="59"/>
      <c r="ADK559" s="59"/>
      <c r="ADL559" s="59"/>
      <c r="ADM559" s="59"/>
      <c r="ADN559" s="59"/>
      <c r="ADO559" s="59"/>
      <c r="ADP559" s="59"/>
      <c r="ADQ559" s="59"/>
      <c r="ADR559" s="59"/>
      <c r="ADS559" s="59"/>
      <c r="ADT559" s="59"/>
      <c r="ADU559" s="59"/>
      <c r="ADV559" s="59"/>
      <c r="ADW559" s="59"/>
      <c r="ADX559" s="59"/>
      <c r="ADY559" s="59"/>
      <c r="ADZ559" s="59"/>
      <c r="AEA559" s="59"/>
      <c r="AEB559" s="59"/>
      <c r="AEC559" s="59"/>
      <c r="AED559" s="59"/>
      <c r="AEE559" s="59"/>
      <c r="AEF559" s="59"/>
      <c r="AEG559" s="59"/>
      <c r="AEH559" s="59"/>
      <c r="AEI559" s="59"/>
      <c r="AEJ559" s="59"/>
      <c r="AEK559" s="59"/>
      <c r="AEL559" s="59"/>
      <c r="AEM559" s="59"/>
      <c r="AEN559" s="59"/>
      <c r="AEO559" s="59"/>
      <c r="AEP559" s="59"/>
      <c r="AEQ559" s="59"/>
      <c r="AER559" s="59"/>
      <c r="AES559" s="59"/>
      <c r="AET559" s="59"/>
      <c r="AEU559" s="59"/>
      <c r="AEV559" s="59"/>
      <c r="AEW559" s="59"/>
      <c r="AEX559" s="59"/>
      <c r="AEY559" s="59"/>
      <c r="AEZ559" s="59"/>
      <c r="AFA559" s="59"/>
      <c r="AFB559" s="59"/>
      <c r="AFC559" s="59"/>
      <c r="AFD559" s="59"/>
      <c r="AFE559" s="59"/>
      <c r="AFF559" s="59"/>
      <c r="AFG559" s="59"/>
      <c r="AFH559" s="59"/>
      <c r="AFI559" s="59"/>
      <c r="AFJ559" s="59"/>
      <c r="AFK559" s="59"/>
      <c r="AFL559" s="59"/>
      <c r="AFM559" s="59"/>
      <c r="AFN559" s="59"/>
      <c r="AFO559" s="59"/>
      <c r="AFP559" s="59"/>
      <c r="AFQ559" s="59"/>
      <c r="AFR559" s="59"/>
      <c r="AFS559" s="59"/>
      <c r="AFT559" s="59"/>
      <c r="AFU559" s="59"/>
      <c r="AFV559" s="59"/>
      <c r="AFW559" s="59"/>
      <c r="AFX559" s="59"/>
      <c r="AFY559" s="59"/>
      <c r="AFZ559" s="59"/>
      <c r="AGA559" s="59"/>
      <c r="AGB559" s="59"/>
      <c r="AGC559" s="59"/>
      <c r="AGD559" s="59"/>
      <c r="AGE559" s="59"/>
      <c r="AGF559" s="59"/>
      <c r="AGG559" s="59"/>
      <c r="AGH559" s="59"/>
      <c r="AGI559" s="59"/>
      <c r="AGJ559" s="59"/>
      <c r="AGK559" s="59"/>
      <c r="AGL559" s="59"/>
      <c r="AGM559" s="59"/>
      <c r="AGN559" s="59"/>
      <c r="AGO559" s="59"/>
      <c r="AGP559" s="59"/>
      <c r="AGQ559" s="59"/>
      <c r="AGR559" s="59"/>
      <c r="AGS559" s="59"/>
      <c r="AGT559" s="59"/>
      <c r="AGU559" s="59"/>
      <c r="AGV559" s="59"/>
      <c r="AGW559" s="59"/>
      <c r="AGX559" s="59"/>
      <c r="AGY559" s="59"/>
      <c r="AGZ559" s="59"/>
      <c r="AHA559" s="59"/>
      <c r="AHB559" s="59"/>
      <c r="AHC559" s="59"/>
      <c r="AHD559" s="59"/>
      <c r="AHE559" s="59"/>
      <c r="AHF559" s="59"/>
      <c r="AHG559" s="59"/>
      <c r="AHH559" s="59"/>
      <c r="AHI559" s="59"/>
      <c r="AHJ559" s="59"/>
      <c r="AHK559" s="59"/>
      <c r="AHL559" s="59"/>
      <c r="AHM559" s="59"/>
      <c r="AHN559" s="59"/>
      <c r="AHO559" s="59"/>
      <c r="AHP559" s="59"/>
      <c r="AHQ559" s="59"/>
      <c r="AHR559" s="59"/>
      <c r="AHS559" s="59"/>
      <c r="AHT559" s="59"/>
      <c r="AHU559" s="59"/>
      <c r="AHV559" s="59"/>
      <c r="AHW559" s="59"/>
      <c r="AHX559" s="59"/>
      <c r="AHY559" s="59"/>
      <c r="AHZ559" s="59"/>
      <c r="AIA559" s="59"/>
      <c r="AIB559" s="59"/>
      <c r="AIC559" s="59"/>
      <c r="AID559" s="59"/>
      <c r="AIE559" s="59"/>
      <c r="AIF559" s="59"/>
      <c r="AIG559" s="59"/>
      <c r="AIH559" s="59"/>
      <c r="AII559" s="59"/>
      <c r="AIJ559" s="59"/>
      <c r="AIK559" s="59"/>
      <c r="AIL559" s="59"/>
      <c r="AIM559" s="59"/>
      <c r="AIN559" s="59"/>
      <c r="AIO559" s="59"/>
      <c r="AIP559" s="59"/>
      <c r="AIQ559" s="59"/>
      <c r="AIR559" s="59"/>
      <c r="AIS559" s="59"/>
      <c r="AIT559" s="59"/>
      <c r="AIU559" s="59"/>
      <c r="AIV559" s="59"/>
      <c r="AIW559" s="59"/>
      <c r="AIX559" s="59"/>
      <c r="AIY559" s="59"/>
      <c r="AIZ559" s="59"/>
      <c r="AJA559" s="59"/>
      <c r="AJB559" s="59"/>
      <c r="AJC559" s="59"/>
      <c r="AJD559" s="59"/>
      <c r="AJE559" s="59"/>
      <c r="AJF559" s="59"/>
      <c r="AJG559" s="59"/>
      <c r="AJH559" s="59"/>
      <c r="AJI559" s="59"/>
      <c r="AJJ559" s="59"/>
      <c r="AJK559" s="59"/>
      <c r="AJL559" s="59"/>
      <c r="AJM559" s="59"/>
      <c r="AJN559" s="59"/>
      <c r="AJO559" s="59"/>
      <c r="AJP559" s="59"/>
      <c r="AJQ559" s="59"/>
      <c r="AJR559" s="59"/>
      <c r="AJS559" s="59"/>
      <c r="AJT559" s="59"/>
      <c r="AJU559" s="59"/>
      <c r="AJV559" s="59"/>
      <c r="AJW559" s="59"/>
      <c r="AJX559" s="59"/>
      <c r="AJY559" s="59"/>
      <c r="AJZ559" s="59"/>
      <c r="AKA559" s="59"/>
      <c r="AKB559" s="59"/>
      <c r="AKC559" s="59"/>
      <c r="AKD559" s="59"/>
      <c r="AKE559" s="59"/>
      <c r="AKF559" s="59"/>
      <c r="AKG559" s="59"/>
      <c r="AKH559" s="59"/>
      <c r="AKI559" s="59"/>
      <c r="AKJ559" s="59"/>
      <c r="AKK559" s="59"/>
      <c r="AKL559" s="59"/>
      <c r="AKM559" s="59"/>
      <c r="AKN559" s="59"/>
      <c r="AKO559" s="59"/>
      <c r="AKP559" s="59"/>
      <c r="AKQ559" s="59"/>
      <c r="AKR559" s="59"/>
      <c r="AKS559" s="59"/>
      <c r="AKT559" s="59"/>
      <c r="AKU559" s="59"/>
      <c r="AKV559" s="59"/>
      <c r="AKW559" s="59"/>
      <c r="AKX559" s="59"/>
      <c r="AKY559" s="59"/>
      <c r="AKZ559" s="59"/>
      <c r="ALA559" s="59"/>
      <c r="ALB559" s="59"/>
      <c r="ALC559" s="59"/>
      <c r="ALD559" s="59"/>
      <c r="ALE559" s="59"/>
      <c r="ALF559" s="59"/>
      <c r="ALG559" s="59"/>
      <c r="ALH559" s="59"/>
      <c r="ALI559" s="59"/>
      <c r="ALJ559" s="59"/>
      <c r="ALK559" s="59"/>
      <c r="ALL559" s="59"/>
      <c r="ALM559" s="59"/>
      <c r="ALN559" s="59"/>
      <c r="ALO559" s="59"/>
      <c r="ALP559" s="59"/>
      <c r="ALQ559" s="59"/>
      <c r="ALR559" s="59"/>
      <c r="ALS559" s="59"/>
      <c r="ALT559" s="59"/>
      <c r="ALU559" s="59"/>
      <c r="ALV559" s="59"/>
      <c r="ALW559" s="59"/>
      <c r="ALX559" s="59"/>
      <c r="ALY559" s="59"/>
      <c r="ALZ559" s="59"/>
      <c r="AMA559" s="59"/>
      <c r="AMB559" s="59"/>
      <c r="AMC559" s="59"/>
      <c r="AMD559" s="59"/>
      <c r="AME559" s="59"/>
      <c r="AMF559" s="59"/>
      <c r="AMG559" s="59"/>
      <c r="AMH559" s="59"/>
      <c r="AMI559" s="59"/>
      <c r="AMJ559" s="59"/>
      <c r="AMK559" s="59"/>
      <c r="AML559" s="59"/>
      <c r="AMM559" s="59"/>
      <c r="AMN559" s="59"/>
      <c r="AMO559" s="59"/>
      <c r="AMP559" s="59"/>
      <c r="AMQ559" s="59"/>
      <c r="AMR559" s="59"/>
      <c r="AMS559" s="59"/>
      <c r="AMT559" s="59"/>
      <c r="AMU559" s="59"/>
      <c r="AMV559" s="59"/>
      <c r="AMW559" s="59"/>
      <c r="AMX559" s="59"/>
      <c r="AMY559" s="59"/>
      <c r="AMZ559" s="59"/>
      <c r="ANA559" s="59"/>
      <c r="ANB559" s="59"/>
      <c r="ANC559" s="59"/>
      <c r="AND559" s="59"/>
      <c r="ANE559" s="59"/>
      <c r="ANF559" s="59"/>
      <c r="ANG559" s="59"/>
      <c r="ANH559" s="59"/>
      <c r="ANI559" s="59"/>
      <c r="ANJ559" s="59"/>
      <c r="ANK559" s="59"/>
      <c r="ANL559" s="59"/>
      <c r="ANM559" s="59"/>
      <c r="ANN559" s="59"/>
      <c r="ANO559" s="59"/>
      <c r="ANP559" s="59"/>
      <c r="ANQ559" s="59"/>
      <c r="ANR559" s="59"/>
      <c r="ANS559" s="59"/>
      <c r="ANT559" s="59"/>
      <c r="ANU559" s="59"/>
      <c r="ANV559" s="59"/>
      <c r="ANW559" s="59"/>
      <c r="ANX559" s="59"/>
      <c r="ANY559" s="59"/>
      <c r="ANZ559" s="59"/>
      <c r="AOA559" s="59"/>
      <c r="AOB559" s="59"/>
      <c r="AOC559" s="59"/>
      <c r="AOD559" s="59"/>
      <c r="AOE559" s="59"/>
      <c r="AOF559" s="59"/>
      <c r="AOG559" s="59"/>
      <c r="AOH559" s="59"/>
      <c r="AOI559" s="59"/>
      <c r="AOJ559" s="59"/>
      <c r="AOK559" s="59"/>
      <c r="AOL559" s="59"/>
      <c r="AOM559" s="59"/>
      <c r="AON559" s="59"/>
      <c r="AOO559" s="59"/>
      <c r="AOP559" s="59"/>
      <c r="AOQ559" s="59"/>
      <c r="AOR559" s="59"/>
      <c r="AOS559" s="59"/>
      <c r="AOT559" s="59"/>
      <c r="AOU559" s="59"/>
      <c r="AOV559" s="59"/>
      <c r="AOW559" s="59"/>
      <c r="AOX559" s="59"/>
      <c r="AOY559" s="59"/>
      <c r="AOZ559" s="59"/>
      <c r="APA559" s="59"/>
      <c r="APB559" s="59"/>
      <c r="APC559" s="59"/>
      <c r="APD559" s="59"/>
      <c r="APE559" s="59"/>
      <c r="APF559" s="59"/>
      <c r="APG559" s="59"/>
      <c r="APH559" s="59"/>
      <c r="API559" s="59"/>
      <c r="APJ559" s="59"/>
      <c r="APK559" s="59"/>
      <c r="APL559" s="59"/>
      <c r="APM559" s="59"/>
      <c r="APN559" s="59"/>
      <c r="APO559" s="59"/>
      <c r="APP559" s="59"/>
      <c r="APQ559" s="59"/>
      <c r="APR559" s="59"/>
      <c r="APS559" s="59"/>
      <c r="APT559" s="59"/>
      <c r="APU559" s="59"/>
      <c r="APV559" s="59"/>
      <c r="APW559" s="59"/>
      <c r="APX559" s="59"/>
      <c r="APY559" s="59"/>
      <c r="APZ559" s="59"/>
      <c r="AQA559" s="59"/>
      <c r="AQB559" s="59"/>
      <c r="AQC559" s="59"/>
      <c r="AQD559" s="59"/>
      <c r="AQE559" s="59"/>
      <c r="AQF559" s="59"/>
      <c r="AQG559" s="59"/>
      <c r="AQH559" s="59"/>
      <c r="AQI559" s="59"/>
      <c r="AQJ559" s="59"/>
      <c r="AQK559" s="59"/>
      <c r="AQL559" s="59"/>
      <c r="AQM559" s="59"/>
      <c r="AQN559" s="59"/>
      <c r="AQO559" s="59"/>
      <c r="AQP559" s="59"/>
      <c r="AQQ559" s="59"/>
      <c r="AQR559" s="59"/>
      <c r="AQS559" s="59"/>
      <c r="AQT559" s="59"/>
      <c r="AQU559" s="59"/>
      <c r="AQV559" s="59"/>
      <c r="AQW559" s="59"/>
      <c r="AQX559" s="59"/>
      <c r="AQY559" s="59"/>
      <c r="AQZ559" s="59"/>
      <c r="ARA559" s="59"/>
      <c r="ARB559" s="59"/>
      <c r="ARC559" s="59"/>
      <c r="ARD559" s="59"/>
      <c r="ARE559" s="59"/>
      <c r="ARF559" s="59"/>
      <c r="ARG559" s="59"/>
      <c r="ARH559" s="59"/>
      <c r="ARI559" s="59"/>
      <c r="ARJ559" s="59"/>
      <c r="ARK559" s="59"/>
      <c r="ARL559" s="59"/>
      <c r="ARM559" s="59"/>
      <c r="ARN559" s="59"/>
      <c r="ARO559" s="59"/>
      <c r="ARP559" s="59"/>
      <c r="ARQ559" s="59"/>
      <c r="ARR559" s="59"/>
      <c r="ARS559" s="59"/>
      <c r="ART559" s="59"/>
      <c r="ARU559" s="59"/>
      <c r="ARV559" s="59"/>
      <c r="ARW559" s="59"/>
      <c r="ARX559" s="59"/>
      <c r="ARY559" s="59"/>
      <c r="ARZ559" s="59"/>
      <c r="ASA559" s="59"/>
      <c r="ASB559" s="59"/>
      <c r="ASC559" s="59"/>
      <c r="ASD559" s="59"/>
      <c r="ASE559" s="59"/>
      <c r="ASF559" s="59"/>
      <c r="ASG559" s="59"/>
      <c r="ASH559" s="59"/>
      <c r="ASI559" s="59"/>
      <c r="ASJ559" s="59"/>
      <c r="ASK559" s="59"/>
      <c r="ASL559" s="59"/>
      <c r="ASM559" s="59"/>
      <c r="ASN559" s="59"/>
      <c r="ASO559" s="59"/>
      <c r="ASP559" s="59"/>
      <c r="ASQ559" s="59"/>
      <c r="ASR559" s="59"/>
      <c r="ASS559" s="59"/>
      <c r="AST559" s="59"/>
      <c r="ASU559" s="59"/>
      <c r="ASV559" s="59"/>
      <c r="ASW559" s="59"/>
      <c r="ASX559" s="59"/>
      <c r="ASY559" s="59"/>
      <c r="ASZ559" s="59"/>
      <c r="ATA559" s="59"/>
      <c r="ATB559" s="59"/>
      <c r="ATC559" s="59"/>
      <c r="ATD559" s="59"/>
      <c r="ATE559" s="59"/>
      <c r="ATF559" s="59"/>
      <c r="ATG559" s="59"/>
      <c r="ATH559" s="59"/>
      <c r="ATI559" s="59"/>
      <c r="ATJ559" s="59"/>
      <c r="ATK559" s="59"/>
      <c r="ATL559" s="59"/>
      <c r="ATM559" s="59"/>
      <c r="ATN559" s="59"/>
      <c r="ATO559" s="59"/>
      <c r="ATP559" s="59"/>
      <c r="ATQ559" s="59"/>
      <c r="ATR559" s="59"/>
      <c r="ATS559" s="59"/>
      <c r="ATT559" s="59"/>
      <c r="ATU559" s="59"/>
      <c r="ATV559" s="59"/>
      <c r="ATW559" s="59"/>
      <c r="ATX559" s="59"/>
      <c r="ATY559" s="59"/>
      <c r="ATZ559" s="59"/>
      <c r="AUA559" s="59"/>
      <c r="AUB559" s="59"/>
      <c r="AUC559" s="59"/>
      <c r="AUD559" s="59"/>
      <c r="AUE559" s="59"/>
      <c r="AUF559" s="59"/>
      <c r="AUG559" s="59"/>
      <c r="AUH559" s="59"/>
      <c r="AUI559" s="59"/>
      <c r="AUJ559" s="59"/>
      <c r="AUK559" s="59"/>
      <c r="AUL559" s="59"/>
      <c r="AUM559" s="59"/>
      <c r="AUN559" s="59"/>
      <c r="AUO559" s="59"/>
      <c r="AUP559" s="59"/>
      <c r="AUQ559" s="59"/>
      <c r="AUR559" s="59"/>
      <c r="AUS559" s="59"/>
      <c r="AUT559" s="59"/>
      <c r="AUU559" s="59"/>
      <c r="AUV559" s="59"/>
      <c r="AUW559" s="59"/>
      <c r="AUX559" s="59"/>
      <c r="AUY559" s="59"/>
      <c r="AUZ559" s="59"/>
      <c r="AVA559" s="59"/>
      <c r="AVB559" s="59"/>
      <c r="AVC559" s="59"/>
      <c r="AVD559" s="59"/>
      <c r="AVE559" s="59"/>
      <c r="AVF559" s="59"/>
      <c r="AVG559" s="59"/>
      <c r="AVH559" s="59"/>
      <c r="AVI559" s="59"/>
      <c r="AVJ559" s="59"/>
      <c r="AVK559" s="59"/>
      <c r="AVL559" s="59"/>
      <c r="AVM559" s="59"/>
      <c r="AVN559" s="59"/>
      <c r="AVO559" s="59"/>
      <c r="AVP559" s="59"/>
      <c r="AVQ559" s="59"/>
      <c r="AVR559" s="59"/>
      <c r="AVS559" s="59"/>
      <c r="AVT559" s="59"/>
      <c r="AVU559" s="59"/>
      <c r="AVV559" s="59"/>
      <c r="AVW559" s="59"/>
      <c r="AVX559" s="59"/>
      <c r="AVY559" s="59"/>
      <c r="AVZ559" s="59"/>
      <c r="AWA559" s="59"/>
      <c r="AWB559" s="59"/>
      <c r="AWC559" s="59"/>
      <c r="AWD559" s="59"/>
      <c r="AWE559" s="59"/>
      <c r="AWF559" s="59"/>
      <c r="AWG559" s="59"/>
      <c r="AWH559" s="59"/>
      <c r="AWI559" s="59"/>
      <c r="AWJ559" s="59"/>
      <c r="AWK559" s="59"/>
      <c r="AWL559" s="59"/>
      <c r="AWM559" s="59"/>
      <c r="AWN559" s="59"/>
      <c r="AWO559" s="59"/>
      <c r="AWP559" s="59"/>
      <c r="AWQ559" s="59"/>
      <c r="AWR559" s="59"/>
      <c r="AWS559" s="59"/>
      <c r="AWT559" s="59"/>
      <c r="AWU559" s="59"/>
      <c r="AWV559" s="59"/>
      <c r="AWW559" s="59"/>
      <c r="AWX559" s="59"/>
      <c r="AWY559" s="59"/>
      <c r="AWZ559" s="59"/>
      <c r="AXA559" s="59"/>
      <c r="AXB559" s="59"/>
      <c r="AXC559" s="59"/>
      <c r="AXD559" s="59"/>
      <c r="AXE559" s="59"/>
      <c r="AXF559" s="59"/>
      <c r="AXG559" s="59"/>
      <c r="AXH559" s="59"/>
      <c r="AXI559" s="59"/>
      <c r="AXJ559" s="59"/>
      <c r="AXK559" s="59"/>
      <c r="AXL559" s="59"/>
      <c r="AXM559" s="59"/>
      <c r="AXN559" s="59"/>
      <c r="AXO559" s="59"/>
      <c r="AXP559" s="59"/>
      <c r="AXQ559" s="59"/>
      <c r="AXR559" s="59"/>
      <c r="AXS559" s="59"/>
      <c r="AXT559" s="59"/>
      <c r="AXU559" s="59"/>
      <c r="AXV559" s="59"/>
      <c r="AXW559" s="59"/>
      <c r="AXX559" s="59"/>
      <c r="AXY559" s="59"/>
      <c r="AXZ559" s="59"/>
      <c r="AYA559" s="59"/>
      <c r="AYB559" s="59"/>
      <c r="AYC559" s="59"/>
      <c r="AYD559" s="59"/>
      <c r="AYE559" s="59"/>
      <c r="AYF559" s="59"/>
      <c r="AYG559" s="59"/>
      <c r="AYH559" s="59"/>
      <c r="AYI559" s="59"/>
      <c r="AYJ559" s="59"/>
      <c r="AYK559" s="59"/>
      <c r="AYL559" s="59"/>
      <c r="AYM559" s="59"/>
      <c r="AYN559" s="59"/>
      <c r="AYO559" s="59"/>
      <c r="AYP559" s="59"/>
      <c r="AYQ559" s="59"/>
      <c r="AYR559" s="59"/>
      <c r="AYS559" s="59"/>
      <c r="AYT559" s="59"/>
      <c r="AYU559" s="59"/>
      <c r="AYV559" s="59"/>
      <c r="AYW559" s="59"/>
      <c r="AYX559" s="59"/>
      <c r="AYY559" s="59"/>
      <c r="AYZ559" s="59"/>
      <c r="AZA559" s="59"/>
      <c r="AZB559" s="59"/>
      <c r="AZC559" s="59"/>
      <c r="AZD559" s="59"/>
      <c r="AZE559" s="59"/>
      <c r="AZF559" s="59"/>
      <c r="AZG559" s="59"/>
      <c r="AZH559" s="59"/>
      <c r="AZI559" s="59"/>
      <c r="AZJ559" s="59"/>
      <c r="AZK559" s="59"/>
      <c r="AZL559" s="59"/>
      <c r="AZM559" s="59"/>
      <c r="AZN559" s="59"/>
      <c r="AZO559" s="59"/>
      <c r="AZP559" s="59"/>
      <c r="AZQ559" s="59"/>
      <c r="AZR559" s="59"/>
      <c r="AZS559" s="59"/>
      <c r="AZT559" s="59"/>
      <c r="AZU559" s="59"/>
      <c r="AZV559" s="59"/>
      <c r="AZW559" s="59"/>
      <c r="AZX559" s="59"/>
      <c r="AZY559" s="59"/>
      <c r="AZZ559" s="59"/>
      <c r="BAA559" s="59"/>
      <c r="BAB559" s="59"/>
      <c r="BAC559" s="59"/>
      <c r="BAD559" s="59"/>
      <c r="BAE559" s="59"/>
      <c r="BAF559" s="59"/>
      <c r="BAG559" s="59"/>
      <c r="BAH559" s="59"/>
      <c r="BAI559" s="59"/>
      <c r="BAJ559" s="59"/>
      <c r="BAK559" s="59"/>
      <c r="BAL559" s="59"/>
      <c r="BAM559" s="59"/>
      <c r="BAN559" s="59"/>
      <c r="BAO559" s="59"/>
      <c r="BAP559" s="59"/>
      <c r="BAQ559" s="59"/>
      <c r="BAR559" s="59"/>
      <c r="BAS559" s="59"/>
      <c r="BAT559" s="59"/>
      <c r="BAU559" s="59"/>
      <c r="BAV559" s="59"/>
      <c r="BAW559" s="59"/>
      <c r="BAX559" s="59"/>
      <c r="BAY559" s="59"/>
      <c r="BAZ559" s="59"/>
      <c r="BBA559" s="59"/>
      <c r="BBB559" s="59"/>
      <c r="BBC559" s="59"/>
      <c r="BBD559" s="59"/>
      <c r="BBE559" s="59"/>
      <c r="BBF559" s="59"/>
      <c r="BBG559" s="59"/>
      <c r="BBH559" s="59"/>
      <c r="BBI559" s="59"/>
      <c r="BBJ559" s="59"/>
      <c r="BBK559" s="59"/>
      <c r="BBL559" s="59"/>
      <c r="BBM559" s="59"/>
      <c r="BBN559" s="59"/>
      <c r="BBO559" s="59"/>
      <c r="BBP559" s="59"/>
      <c r="BBQ559" s="59"/>
      <c r="BBR559" s="59"/>
      <c r="BBS559" s="59"/>
      <c r="BBT559" s="59"/>
      <c r="BBU559" s="59"/>
      <c r="BBV559" s="59"/>
      <c r="BBW559" s="59"/>
      <c r="BBX559" s="59"/>
      <c r="BBY559" s="59"/>
      <c r="BBZ559" s="59"/>
      <c r="BCA559" s="59"/>
      <c r="BCB559" s="59"/>
      <c r="BCC559" s="59"/>
      <c r="BCD559" s="59"/>
      <c r="BCE559" s="59"/>
      <c r="BCF559" s="59"/>
      <c r="BCG559" s="59"/>
      <c r="BCH559" s="59"/>
      <c r="BCI559" s="59"/>
      <c r="BCJ559" s="59"/>
      <c r="BCK559" s="59"/>
      <c r="BCL559" s="59"/>
      <c r="BCM559" s="59"/>
      <c r="BCN559" s="59"/>
      <c r="BCO559" s="59"/>
      <c r="BCP559" s="59"/>
      <c r="BCQ559" s="59"/>
      <c r="BCR559" s="59"/>
      <c r="BCS559" s="59"/>
      <c r="BCT559" s="59"/>
      <c r="BCU559" s="59"/>
      <c r="BCV559" s="59"/>
      <c r="BCW559" s="59"/>
      <c r="BCX559" s="59"/>
      <c r="BCY559" s="59"/>
      <c r="BCZ559" s="59"/>
      <c r="BDA559" s="59"/>
      <c r="BDB559" s="59"/>
      <c r="BDC559" s="59"/>
      <c r="BDD559" s="59"/>
      <c r="BDE559" s="59"/>
      <c r="BDF559" s="59"/>
      <c r="BDG559" s="59"/>
      <c r="BDH559" s="59"/>
      <c r="BDI559" s="59"/>
      <c r="BDJ559" s="59"/>
      <c r="BDK559" s="59"/>
      <c r="BDL559" s="59"/>
      <c r="BDM559" s="59"/>
      <c r="BDN559" s="59"/>
      <c r="BDO559" s="59"/>
      <c r="BDP559" s="59"/>
      <c r="BDQ559" s="59"/>
      <c r="BDR559" s="59"/>
      <c r="BDS559" s="59"/>
      <c r="BDT559" s="59"/>
      <c r="BDU559" s="59"/>
      <c r="BDV559" s="59"/>
      <c r="BDW559" s="59"/>
      <c r="BDX559" s="59"/>
      <c r="BDY559" s="59"/>
      <c r="BDZ559" s="59"/>
      <c r="BEA559" s="59"/>
      <c r="BEB559" s="59"/>
      <c r="BEC559" s="59"/>
      <c r="BED559" s="59"/>
      <c r="BEE559" s="59"/>
      <c r="BEF559" s="59"/>
      <c r="BEG559" s="59"/>
      <c r="BEH559" s="59"/>
      <c r="BEI559" s="59"/>
      <c r="BEJ559" s="59"/>
      <c r="BEK559" s="59"/>
      <c r="BEL559" s="59"/>
      <c r="BEM559" s="59"/>
      <c r="BEN559" s="59"/>
      <c r="BEO559" s="59"/>
      <c r="BEP559" s="59"/>
      <c r="BEQ559" s="59"/>
      <c r="BER559" s="59"/>
      <c r="BES559" s="59"/>
      <c r="BET559" s="59"/>
      <c r="BEU559" s="59"/>
      <c r="BEV559" s="59"/>
      <c r="BEW559" s="59"/>
      <c r="BEX559" s="59"/>
      <c r="BEY559" s="59"/>
      <c r="BEZ559" s="59"/>
      <c r="BFA559" s="59"/>
      <c r="BFB559" s="59"/>
      <c r="BFC559" s="59"/>
      <c r="BFD559" s="59"/>
      <c r="BFE559" s="59"/>
      <c r="BFF559" s="59"/>
      <c r="BFG559" s="59"/>
      <c r="BFH559" s="59"/>
      <c r="BFI559" s="59"/>
      <c r="BFJ559" s="59"/>
      <c r="BFK559" s="59"/>
      <c r="BFL559" s="59"/>
      <c r="BFM559" s="59"/>
      <c r="BFN559" s="59"/>
      <c r="BFO559" s="59"/>
      <c r="BFP559" s="59"/>
      <c r="BFQ559" s="59"/>
      <c r="BFR559" s="59"/>
      <c r="BFS559" s="59"/>
      <c r="BFT559" s="59"/>
      <c r="BFU559" s="59"/>
      <c r="BFV559" s="59"/>
      <c r="BFW559" s="59"/>
      <c r="BFX559" s="59"/>
      <c r="BFY559" s="59"/>
      <c r="BFZ559" s="59"/>
      <c r="BGA559" s="59"/>
      <c r="BGB559" s="59"/>
      <c r="BGC559" s="59"/>
      <c r="BGD559" s="59"/>
      <c r="BGE559" s="59"/>
      <c r="BGF559" s="59"/>
      <c r="BGG559" s="59"/>
      <c r="BGH559" s="59"/>
      <c r="BGI559" s="59"/>
      <c r="BGJ559" s="59"/>
      <c r="BGK559" s="59"/>
      <c r="BGL559" s="59"/>
      <c r="BGM559" s="59"/>
      <c r="BGN559" s="59"/>
      <c r="BGO559" s="59"/>
      <c r="BGP559" s="59"/>
      <c r="BGQ559" s="59"/>
      <c r="BGR559" s="59"/>
      <c r="BGS559" s="59"/>
      <c r="BGT559" s="59"/>
      <c r="BGU559" s="59"/>
      <c r="BGV559" s="59"/>
      <c r="BGW559" s="59"/>
      <c r="BGX559" s="59"/>
      <c r="BGY559" s="59"/>
      <c r="BGZ559" s="59"/>
      <c r="BHA559" s="59"/>
      <c r="BHB559" s="59"/>
      <c r="BHC559" s="59"/>
      <c r="BHD559" s="59"/>
      <c r="BHE559" s="59"/>
      <c r="BHF559" s="59"/>
      <c r="BHG559" s="59"/>
      <c r="BHH559" s="59"/>
      <c r="BHI559" s="59"/>
      <c r="BHJ559" s="59"/>
      <c r="BHK559" s="59"/>
      <c r="BHL559" s="59"/>
      <c r="BHM559" s="59"/>
      <c r="BHN559" s="59"/>
      <c r="BHO559" s="59"/>
      <c r="BHP559" s="59"/>
      <c r="BHQ559" s="59"/>
      <c r="BHR559" s="59"/>
      <c r="BHS559" s="59"/>
      <c r="BHT559" s="59"/>
      <c r="BHU559" s="59"/>
      <c r="BHV559" s="59"/>
      <c r="BHW559" s="59"/>
      <c r="BHX559" s="59"/>
      <c r="BHY559" s="59"/>
      <c r="BHZ559" s="59"/>
      <c r="BIA559" s="59"/>
      <c r="BIB559" s="59"/>
      <c r="BIC559" s="59"/>
      <c r="BID559" s="59"/>
      <c r="BIE559" s="59"/>
      <c r="BIF559" s="59"/>
      <c r="BIG559" s="59"/>
      <c r="BIH559" s="59"/>
      <c r="BII559" s="59"/>
      <c r="BIJ559" s="59"/>
      <c r="BIK559" s="59"/>
      <c r="BIL559" s="59"/>
      <c r="BIM559" s="59"/>
      <c r="BIN559" s="59"/>
      <c r="BIO559" s="59"/>
      <c r="BIP559" s="59"/>
      <c r="BIQ559" s="59"/>
      <c r="BIR559" s="59"/>
      <c r="BIS559" s="59"/>
      <c r="BIT559" s="59"/>
      <c r="BIU559" s="59"/>
      <c r="BIV559" s="59"/>
      <c r="BIW559" s="59"/>
      <c r="BIX559" s="59"/>
      <c r="BIY559" s="59"/>
      <c r="BIZ559" s="59"/>
      <c r="BJA559" s="59"/>
      <c r="BJB559" s="59"/>
      <c r="BJC559" s="59"/>
      <c r="BJD559" s="59"/>
      <c r="BJE559" s="59"/>
      <c r="BJF559" s="59"/>
      <c r="BJG559" s="59"/>
      <c r="BJH559" s="59"/>
      <c r="BJI559" s="59"/>
      <c r="BJJ559" s="59"/>
      <c r="BJK559" s="59"/>
      <c r="BJL559" s="59"/>
      <c r="BJM559" s="59"/>
      <c r="BJN559" s="59"/>
      <c r="BJO559" s="59"/>
      <c r="BJP559" s="59"/>
      <c r="BJQ559" s="59"/>
      <c r="BJR559" s="59"/>
      <c r="BJS559" s="59"/>
      <c r="BJT559" s="59"/>
      <c r="BJU559" s="59"/>
      <c r="BJV559" s="59"/>
      <c r="BJW559" s="59"/>
      <c r="BJX559" s="59"/>
      <c r="BJY559" s="59"/>
      <c r="BJZ559" s="59"/>
      <c r="BKA559" s="59"/>
      <c r="BKB559" s="59"/>
      <c r="BKC559" s="59"/>
      <c r="BKD559" s="59"/>
      <c r="BKE559" s="59"/>
      <c r="BKF559" s="59"/>
      <c r="BKG559" s="59"/>
      <c r="BKH559" s="59"/>
      <c r="BKI559" s="59"/>
      <c r="BKJ559" s="59"/>
      <c r="BKK559" s="59"/>
      <c r="BKL559" s="59"/>
      <c r="BKM559" s="59"/>
      <c r="BKN559" s="59"/>
      <c r="BKO559" s="59"/>
      <c r="BKP559" s="59"/>
      <c r="BKQ559" s="59"/>
      <c r="BKR559" s="59"/>
      <c r="BKS559" s="59"/>
      <c r="BKT559" s="59"/>
      <c r="BKU559" s="59"/>
      <c r="BKV559" s="59"/>
      <c r="BKW559" s="59"/>
      <c r="BKX559" s="59"/>
      <c r="BKY559" s="59"/>
      <c r="BKZ559" s="59"/>
      <c r="BLA559" s="59"/>
      <c r="BLB559" s="59"/>
      <c r="BLC559" s="59"/>
      <c r="BLD559" s="59"/>
      <c r="BLE559" s="59"/>
      <c r="BLF559" s="59"/>
      <c r="BLG559" s="59"/>
      <c r="BLH559" s="59"/>
      <c r="BLI559" s="59"/>
      <c r="BLJ559" s="59"/>
      <c r="BLK559" s="59"/>
      <c r="BLL559" s="59"/>
      <c r="BLM559" s="59"/>
      <c r="BLN559" s="59"/>
      <c r="BLO559" s="59"/>
      <c r="BLP559" s="59"/>
      <c r="BLQ559" s="59"/>
      <c r="BLR559" s="59"/>
      <c r="BLS559" s="59"/>
      <c r="BLT559" s="59"/>
      <c r="BLU559" s="59"/>
      <c r="BLV559" s="59"/>
      <c r="BLW559" s="59"/>
      <c r="BLX559" s="59"/>
      <c r="BLY559" s="59"/>
      <c r="BLZ559" s="59"/>
      <c r="BMA559" s="59"/>
      <c r="BMB559" s="59"/>
      <c r="BMC559" s="59"/>
      <c r="BMD559" s="59"/>
      <c r="BME559" s="59"/>
      <c r="BMF559" s="59"/>
      <c r="BMG559" s="59"/>
      <c r="BMH559" s="59"/>
      <c r="BMI559" s="59"/>
      <c r="BMJ559" s="59"/>
      <c r="BMK559" s="59"/>
      <c r="BML559" s="59"/>
      <c r="BMM559" s="59"/>
      <c r="BMN559" s="59"/>
      <c r="BMO559" s="59"/>
      <c r="BMP559" s="59"/>
      <c r="BMQ559" s="59"/>
      <c r="BMR559" s="59"/>
      <c r="BMS559" s="59"/>
      <c r="BMT559" s="59"/>
      <c r="BMU559" s="59"/>
      <c r="BMV559" s="59"/>
      <c r="BMW559" s="59"/>
      <c r="BMX559" s="59"/>
      <c r="BMY559" s="59"/>
      <c r="BMZ559" s="59"/>
      <c r="BNA559" s="59"/>
      <c r="BNB559" s="59"/>
      <c r="BNC559" s="59"/>
      <c r="BND559" s="59"/>
      <c r="BNE559" s="59"/>
      <c r="BNF559" s="59"/>
      <c r="BNG559" s="59"/>
      <c r="BNH559" s="59"/>
      <c r="BNI559" s="59"/>
      <c r="BNJ559" s="59"/>
      <c r="BNK559" s="59"/>
      <c r="BNL559" s="59"/>
      <c r="BNM559" s="59"/>
      <c r="BNN559" s="59"/>
      <c r="BNO559" s="59"/>
      <c r="BNP559" s="59"/>
      <c r="BNQ559" s="59"/>
      <c r="BNR559" s="59"/>
      <c r="BNS559" s="59"/>
      <c r="BNT559" s="59"/>
      <c r="BNU559" s="59"/>
      <c r="BNV559" s="59"/>
      <c r="BNW559" s="59"/>
      <c r="BNX559" s="59"/>
      <c r="BNY559" s="59"/>
      <c r="BNZ559" s="59"/>
      <c r="BOA559" s="59"/>
      <c r="BOB559" s="59"/>
      <c r="BOC559" s="59"/>
      <c r="BOD559" s="59"/>
      <c r="BOE559" s="59"/>
      <c r="BOF559" s="59"/>
      <c r="BOG559" s="59"/>
      <c r="BOH559" s="59"/>
      <c r="BOI559" s="59"/>
      <c r="BOJ559" s="59"/>
      <c r="BOK559" s="59"/>
      <c r="BOL559" s="59"/>
      <c r="BOM559" s="59"/>
      <c r="BON559" s="59"/>
      <c r="BOO559" s="59"/>
      <c r="BOP559" s="59"/>
      <c r="BOQ559" s="59"/>
      <c r="BOR559" s="59"/>
      <c r="BOS559" s="59"/>
      <c r="BOT559" s="59"/>
      <c r="BOU559" s="59"/>
      <c r="BOV559" s="59"/>
      <c r="BOW559" s="59"/>
      <c r="BOX559" s="59"/>
      <c r="BOY559" s="59"/>
      <c r="BOZ559" s="59"/>
      <c r="BPA559" s="59"/>
      <c r="BPB559" s="59"/>
      <c r="BPC559" s="59"/>
      <c r="BPD559" s="59"/>
      <c r="BPE559" s="59"/>
      <c r="BPF559" s="59"/>
      <c r="BPG559" s="59"/>
      <c r="BPH559" s="59"/>
      <c r="BPI559" s="59"/>
      <c r="BPJ559" s="59"/>
      <c r="BPK559" s="59"/>
      <c r="BPL559" s="59"/>
      <c r="BPM559" s="59"/>
      <c r="BPN559" s="59"/>
      <c r="BPO559" s="59"/>
      <c r="BPP559" s="59"/>
      <c r="BPQ559" s="59"/>
      <c r="BPR559" s="59"/>
      <c r="BPS559" s="59"/>
      <c r="BPT559" s="59"/>
      <c r="BPU559" s="59"/>
      <c r="BPV559" s="59"/>
      <c r="BPW559" s="59"/>
      <c r="BPX559" s="59"/>
      <c r="BPY559" s="59"/>
      <c r="BPZ559" s="59"/>
      <c r="BQA559" s="59"/>
      <c r="BQB559" s="59"/>
      <c r="BQC559" s="59"/>
      <c r="BQD559" s="59"/>
      <c r="BQE559" s="59"/>
      <c r="BQF559" s="59"/>
      <c r="BQG559" s="59"/>
      <c r="BQH559" s="59"/>
      <c r="BQI559" s="59"/>
      <c r="BQJ559" s="59"/>
      <c r="BQK559" s="59"/>
      <c r="BQL559" s="59"/>
      <c r="BQM559" s="59"/>
      <c r="BQN559" s="59"/>
      <c r="BQO559" s="59"/>
      <c r="BQP559" s="59"/>
      <c r="BQQ559" s="59"/>
      <c r="BQR559" s="59"/>
      <c r="BQS559" s="59"/>
      <c r="BQT559" s="59"/>
      <c r="BQU559" s="59"/>
      <c r="BQV559" s="59"/>
      <c r="BQW559" s="59"/>
      <c r="BQX559" s="59"/>
      <c r="BQY559" s="59"/>
      <c r="BQZ559" s="59"/>
      <c r="BRA559" s="59"/>
      <c r="BRB559" s="59"/>
      <c r="BRC559" s="59"/>
      <c r="BRD559" s="59"/>
      <c r="BRE559" s="59"/>
      <c r="BRF559" s="59"/>
      <c r="BRG559" s="59"/>
      <c r="BRH559" s="59"/>
      <c r="BRI559" s="59"/>
      <c r="BRJ559" s="59"/>
      <c r="BRK559" s="59"/>
      <c r="BRL559" s="59"/>
      <c r="BRM559" s="59"/>
      <c r="BRN559" s="59"/>
      <c r="BRO559" s="59"/>
      <c r="BRP559" s="59"/>
      <c r="BRQ559" s="59"/>
      <c r="BRR559" s="59"/>
      <c r="BRS559" s="59"/>
      <c r="BRT559" s="59"/>
      <c r="BRU559" s="59"/>
      <c r="BRV559" s="59"/>
      <c r="BRW559" s="59"/>
      <c r="BRX559" s="59"/>
      <c r="BRY559" s="59"/>
      <c r="BRZ559" s="59"/>
      <c r="BSA559" s="59"/>
      <c r="BSB559" s="59"/>
      <c r="BSC559" s="59"/>
      <c r="BSD559" s="59"/>
      <c r="BSE559" s="59"/>
      <c r="BSF559" s="59"/>
      <c r="BSG559" s="59"/>
      <c r="BSH559" s="59"/>
      <c r="BSI559" s="59"/>
      <c r="BSJ559" s="59"/>
      <c r="BSK559" s="59"/>
      <c r="BSL559" s="59"/>
      <c r="BSM559" s="59"/>
      <c r="BSN559" s="59"/>
      <c r="BSO559" s="59"/>
      <c r="BSP559" s="59"/>
      <c r="BSQ559" s="59"/>
      <c r="BSR559" s="59"/>
      <c r="BSS559" s="59"/>
      <c r="BST559" s="59"/>
      <c r="BSU559" s="59"/>
      <c r="BSV559" s="59"/>
      <c r="BSW559" s="59"/>
      <c r="BSX559" s="59"/>
      <c r="BSY559" s="59"/>
      <c r="BSZ559" s="59"/>
      <c r="BTA559" s="59"/>
      <c r="BTB559" s="59"/>
      <c r="BTC559" s="59"/>
      <c r="BTD559" s="59"/>
      <c r="BTE559" s="59"/>
      <c r="BTF559" s="59"/>
      <c r="BTG559" s="59"/>
      <c r="BTH559" s="59"/>
      <c r="BTI559" s="59"/>
      <c r="BTJ559" s="59"/>
      <c r="BTK559" s="59"/>
      <c r="BTL559" s="59"/>
      <c r="BTM559" s="59"/>
      <c r="BTN559" s="59"/>
      <c r="BTO559" s="59"/>
      <c r="BTP559" s="59"/>
      <c r="BTQ559" s="59"/>
      <c r="BTR559" s="59"/>
      <c r="BTS559" s="59"/>
      <c r="BTT559" s="59"/>
      <c r="BTU559" s="59"/>
      <c r="BTV559" s="59"/>
      <c r="BTW559" s="59"/>
      <c r="BTX559" s="59"/>
      <c r="BTY559" s="59"/>
      <c r="BTZ559" s="59"/>
      <c r="BUA559" s="59"/>
      <c r="BUB559" s="59"/>
      <c r="BUC559" s="59"/>
      <c r="BUD559" s="59"/>
      <c r="BUE559" s="59"/>
      <c r="BUF559" s="59"/>
      <c r="BUG559" s="59"/>
      <c r="BUH559" s="59"/>
      <c r="BUI559" s="59"/>
      <c r="BUJ559" s="59"/>
      <c r="BUK559" s="59"/>
      <c r="BUL559" s="59"/>
      <c r="BUM559" s="59"/>
      <c r="BUN559" s="59"/>
      <c r="BUO559" s="59"/>
      <c r="BUP559" s="59"/>
      <c r="BUQ559" s="59"/>
      <c r="BUR559" s="59"/>
      <c r="BUS559" s="59"/>
      <c r="BUT559" s="59"/>
      <c r="BUU559" s="59"/>
      <c r="BUV559" s="59"/>
      <c r="BUW559" s="59"/>
      <c r="BUX559" s="59"/>
      <c r="BUY559" s="59"/>
      <c r="BUZ559" s="59"/>
      <c r="BVA559" s="59"/>
      <c r="BVB559" s="59"/>
      <c r="BVC559" s="59"/>
      <c r="BVD559" s="59"/>
      <c r="BVE559" s="59"/>
      <c r="BVF559" s="59"/>
      <c r="BVG559" s="59"/>
      <c r="BVH559" s="59"/>
      <c r="BVI559" s="59"/>
      <c r="BVJ559" s="59"/>
      <c r="BVK559" s="59"/>
      <c r="BVL559" s="59"/>
      <c r="BVM559" s="59"/>
      <c r="BVN559" s="59"/>
      <c r="BVO559" s="59"/>
      <c r="BVP559" s="59"/>
      <c r="BVQ559" s="59"/>
      <c r="BVR559" s="59"/>
      <c r="BVS559" s="59"/>
      <c r="BVT559" s="59"/>
      <c r="BVU559" s="59"/>
      <c r="BVV559" s="59"/>
      <c r="BVW559" s="59"/>
      <c r="BVX559" s="59"/>
      <c r="BVY559" s="59"/>
      <c r="BVZ559" s="59"/>
      <c r="BWA559" s="59"/>
      <c r="BWB559" s="59"/>
      <c r="BWC559" s="59"/>
      <c r="BWD559" s="59"/>
      <c r="BWE559" s="59"/>
      <c r="BWF559" s="59"/>
      <c r="BWG559" s="59"/>
      <c r="BWH559" s="59"/>
      <c r="BWI559" s="59"/>
      <c r="BWJ559" s="59"/>
      <c r="BWK559" s="59"/>
      <c r="BWL559" s="59"/>
      <c r="BWM559" s="59"/>
      <c r="BWN559" s="59"/>
      <c r="BWO559" s="59"/>
      <c r="BWP559" s="59"/>
      <c r="BWQ559" s="59"/>
      <c r="BWR559" s="59"/>
      <c r="BWS559" s="59"/>
      <c r="BWT559" s="59"/>
      <c r="BWU559" s="59"/>
      <c r="BWV559" s="59"/>
      <c r="BWW559" s="59"/>
      <c r="BWX559" s="59"/>
      <c r="BWY559" s="59"/>
      <c r="BWZ559" s="59"/>
      <c r="BXA559" s="59"/>
      <c r="BXB559" s="59"/>
      <c r="BXC559" s="59"/>
      <c r="BXD559" s="59"/>
      <c r="BXE559" s="59"/>
      <c r="BXF559" s="59"/>
      <c r="BXG559" s="59"/>
      <c r="BXH559" s="59"/>
      <c r="BXI559" s="59"/>
      <c r="BXJ559" s="59"/>
      <c r="BXK559" s="59"/>
      <c r="BXL559" s="59"/>
      <c r="BXM559" s="59"/>
      <c r="BXN559" s="59"/>
      <c r="BXO559" s="59"/>
      <c r="BXP559" s="59"/>
      <c r="BXQ559" s="59"/>
      <c r="BXR559" s="59"/>
      <c r="BXS559" s="59"/>
      <c r="BXT559" s="59"/>
      <c r="BXU559" s="59"/>
      <c r="BXV559" s="59"/>
      <c r="BXW559" s="59"/>
      <c r="BXX559" s="59"/>
      <c r="BXY559" s="59"/>
      <c r="BXZ559" s="59"/>
      <c r="BYA559" s="59"/>
      <c r="BYB559" s="59"/>
      <c r="BYC559" s="59"/>
      <c r="BYD559" s="59"/>
      <c r="BYE559" s="59"/>
      <c r="BYF559" s="59"/>
      <c r="BYG559" s="59"/>
      <c r="BYH559" s="59"/>
      <c r="BYI559" s="59"/>
      <c r="BYJ559" s="59"/>
      <c r="BYK559" s="59"/>
      <c r="BYL559" s="59"/>
      <c r="BYM559" s="59"/>
      <c r="BYN559" s="59"/>
      <c r="BYO559" s="59"/>
      <c r="BYP559" s="59"/>
      <c r="BYQ559" s="59"/>
      <c r="BYR559" s="59"/>
      <c r="BYS559" s="59"/>
      <c r="BYT559" s="59"/>
      <c r="BYU559" s="59"/>
      <c r="BYV559" s="59"/>
      <c r="BYW559" s="59"/>
      <c r="BYX559" s="59"/>
      <c r="BYY559" s="59"/>
      <c r="BYZ559" s="59"/>
      <c r="BZA559" s="59"/>
      <c r="BZB559" s="59"/>
      <c r="BZC559" s="59"/>
      <c r="BZD559" s="59"/>
      <c r="BZE559" s="59"/>
      <c r="BZF559" s="59"/>
      <c r="BZG559" s="59"/>
      <c r="BZH559" s="59"/>
      <c r="BZI559" s="59"/>
      <c r="BZJ559" s="59"/>
      <c r="BZK559" s="59"/>
      <c r="BZL559" s="59"/>
      <c r="BZM559" s="59"/>
      <c r="BZN559" s="59"/>
      <c r="BZO559" s="59"/>
      <c r="BZP559" s="59"/>
      <c r="BZQ559" s="59"/>
      <c r="BZR559" s="59"/>
      <c r="BZS559" s="59"/>
      <c r="BZT559" s="59"/>
      <c r="BZU559" s="59"/>
      <c r="BZV559" s="59"/>
      <c r="BZW559" s="59"/>
      <c r="BZX559" s="59"/>
      <c r="BZY559" s="59"/>
      <c r="BZZ559" s="59"/>
      <c r="CAA559" s="59"/>
      <c r="CAB559" s="59"/>
      <c r="CAC559" s="59"/>
      <c r="CAD559" s="59"/>
      <c r="CAE559" s="59"/>
      <c r="CAF559" s="59"/>
      <c r="CAG559" s="59"/>
      <c r="CAH559" s="59"/>
      <c r="CAI559" s="59"/>
      <c r="CAJ559" s="59"/>
      <c r="CAK559" s="59"/>
      <c r="CAL559" s="59"/>
      <c r="CAM559" s="59"/>
      <c r="CAN559" s="59"/>
      <c r="CAO559" s="59"/>
      <c r="CAP559" s="59"/>
      <c r="CAQ559" s="59"/>
      <c r="CAR559" s="59"/>
      <c r="CAS559" s="59"/>
      <c r="CAT559" s="59"/>
      <c r="CAU559" s="59"/>
      <c r="CAV559" s="59"/>
      <c r="CAW559" s="59"/>
      <c r="CAX559" s="59"/>
      <c r="CAY559" s="59"/>
      <c r="CAZ559" s="59"/>
      <c r="CBA559" s="59"/>
      <c r="CBB559" s="59"/>
      <c r="CBC559" s="59"/>
      <c r="CBD559" s="59"/>
      <c r="CBE559" s="59"/>
      <c r="CBF559" s="59"/>
      <c r="CBG559" s="59"/>
      <c r="CBH559" s="59"/>
      <c r="CBI559" s="59"/>
      <c r="CBJ559" s="59"/>
      <c r="CBK559" s="59"/>
      <c r="CBL559" s="59"/>
      <c r="CBM559" s="59"/>
      <c r="CBN559" s="59"/>
      <c r="CBO559" s="59"/>
      <c r="CBP559" s="59"/>
      <c r="CBQ559" s="59"/>
      <c r="CBR559" s="59"/>
      <c r="CBS559" s="59"/>
      <c r="CBT559" s="59"/>
      <c r="CBU559" s="59"/>
      <c r="CBV559" s="59"/>
      <c r="CBW559" s="59"/>
      <c r="CBX559" s="59"/>
      <c r="CBY559" s="59"/>
      <c r="CBZ559" s="59"/>
      <c r="CCA559" s="59"/>
      <c r="CCB559" s="59"/>
      <c r="CCC559" s="59"/>
      <c r="CCD559" s="59"/>
      <c r="CCE559" s="59"/>
      <c r="CCF559" s="59"/>
      <c r="CCG559" s="59"/>
      <c r="CCH559" s="59"/>
      <c r="CCI559" s="59"/>
      <c r="CCJ559" s="59"/>
      <c r="CCK559" s="59"/>
      <c r="CCL559" s="59"/>
      <c r="CCM559" s="59"/>
      <c r="CCN559" s="59"/>
      <c r="CCO559" s="59"/>
      <c r="CCP559" s="59"/>
      <c r="CCQ559" s="59"/>
      <c r="CCR559" s="59"/>
      <c r="CCS559" s="59"/>
      <c r="CCT559" s="59"/>
      <c r="CCU559" s="59"/>
      <c r="CCV559" s="59"/>
      <c r="CCW559" s="59"/>
      <c r="CCX559" s="59"/>
      <c r="CCY559" s="59"/>
      <c r="CCZ559" s="59"/>
      <c r="CDA559" s="59"/>
      <c r="CDB559" s="59"/>
      <c r="CDC559" s="59"/>
      <c r="CDD559" s="59"/>
      <c r="CDE559" s="59"/>
      <c r="CDF559" s="59"/>
      <c r="CDG559" s="59"/>
      <c r="CDH559" s="59"/>
      <c r="CDI559" s="59"/>
      <c r="CDJ559" s="59"/>
      <c r="CDK559" s="59"/>
      <c r="CDL559" s="59"/>
      <c r="CDM559" s="59"/>
      <c r="CDN559" s="59"/>
      <c r="CDO559" s="59"/>
      <c r="CDP559" s="59"/>
      <c r="CDQ559" s="59"/>
      <c r="CDR559" s="59"/>
      <c r="CDS559" s="59"/>
      <c r="CDT559" s="59"/>
      <c r="CDU559" s="59"/>
      <c r="CDV559" s="59"/>
      <c r="CDW559" s="59"/>
      <c r="CDX559" s="59"/>
      <c r="CDY559" s="59"/>
      <c r="CDZ559" s="59"/>
      <c r="CEA559" s="59"/>
      <c r="CEB559" s="59"/>
      <c r="CEC559" s="59"/>
      <c r="CED559" s="59"/>
      <c r="CEE559" s="59"/>
      <c r="CEF559" s="59"/>
      <c r="CEG559" s="59"/>
      <c r="CEH559" s="59"/>
      <c r="CEI559" s="59"/>
      <c r="CEJ559" s="59"/>
      <c r="CEK559" s="59"/>
      <c r="CEL559" s="59"/>
      <c r="CEM559" s="59"/>
      <c r="CEN559" s="59"/>
      <c r="CEO559" s="59"/>
      <c r="CEP559" s="59"/>
      <c r="CEQ559" s="59"/>
      <c r="CER559" s="59"/>
      <c r="CES559" s="59"/>
      <c r="CET559" s="59"/>
      <c r="CEU559" s="59"/>
      <c r="CEV559" s="59"/>
      <c r="CEW559" s="59"/>
      <c r="CEX559" s="59"/>
      <c r="CEY559" s="59"/>
      <c r="CEZ559" s="59"/>
      <c r="CFA559" s="59"/>
      <c r="CFB559" s="59"/>
      <c r="CFC559" s="59"/>
      <c r="CFD559" s="59"/>
      <c r="CFE559" s="59"/>
      <c r="CFF559" s="59"/>
      <c r="CFG559" s="59"/>
      <c r="CFH559" s="59"/>
      <c r="CFI559" s="59"/>
      <c r="CFJ559" s="59"/>
      <c r="CFK559" s="59"/>
      <c r="CFL559" s="59"/>
      <c r="CFM559" s="59"/>
      <c r="CFN559" s="59"/>
      <c r="CFO559" s="59"/>
      <c r="CFP559" s="59"/>
      <c r="CFQ559" s="59"/>
      <c r="CFR559" s="59"/>
      <c r="CFS559" s="59"/>
      <c r="CFT559" s="59"/>
      <c r="CFU559" s="59"/>
      <c r="CFV559" s="59"/>
      <c r="CFW559" s="59"/>
      <c r="CFX559" s="59"/>
      <c r="CFY559" s="59"/>
      <c r="CFZ559" s="59"/>
      <c r="CGA559" s="59"/>
      <c r="CGB559" s="59"/>
      <c r="CGC559" s="59"/>
      <c r="CGD559" s="59"/>
      <c r="CGE559" s="59"/>
      <c r="CGF559" s="59"/>
      <c r="CGG559" s="59"/>
      <c r="CGH559" s="59"/>
      <c r="CGI559" s="59"/>
      <c r="CGJ559" s="59"/>
      <c r="CGK559" s="59"/>
      <c r="CGL559" s="59"/>
      <c r="CGM559" s="59"/>
      <c r="CGN559" s="59"/>
      <c r="CGO559" s="59"/>
      <c r="CGP559" s="59"/>
      <c r="CGQ559" s="59"/>
      <c r="CGR559" s="59"/>
      <c r="CGS559" s="59"/>
      <c r="CGT559" s="59"/>
      <c r="CGU559" s="59"/>
      <c r="CGV559" s="59"/>
      <c r="CGW559" s="59"/>
      <c r="CGX559" s="59"/>
      <c r="CGY559" s="59"/>
      <c r="CGZ559" s="59"/>
      <c r="CHA559" s="59"/>
      <c r="CHB559" s="59"/>
      <c r="CHC559" s="59"/>
      <c r="CHD559" s="59"/>
      <c r="CHE559" s="59"/>
      <c r="CHF559" s="59"/>
      <c r="CHG559" s="59"/>
      <c r="CHH559" s="59"/>
      <c r="CHI559" s="59"/>
      <c r="CHJ559" s="59"/>
      <c r="CHK559" s="59"/>
      <c r="CHL559" s="59"/>
      <c r="CHM559" s="59"/>
      <c r="CHN559" s="59"/>
      <c r="CHO559" s="59"/>
      <c r="CHP559" s="59"/>
      <c r="CHQ559" s="59"/>
      <c r="CHR559" s="59"/>
      <c r="CHS559" s="59"/>
      <c r="CHT559" s="59"/>
      <c r="CHU559" s="59"/>
      <c r="CHV559" s="59"/>
      <c r="CHW559" s="59"/>
      <c r="CHX559" s="59"/>
      <c r="CHY559" s="59"/>
      <c r="CHZ559" s="59"/>
      <c r="CIA559" s="59"/>
      <c r="CIB559" s="59"/>
      <c r="CIC559" s="59"/>
      <c r="CID559" s="59"/>
      <c r="CIE559" s="59"/>
      <c r="CIF559" s="59"/>
      <c r="CIG559" s="59"/>
      <c r="CIH559" s="59"/>
      <c r="CII559" s="59"/>
      <c r="CIJ559" s="59"/>
      <c r="CIK559" s="59"/>
      <c r="CIL559" s="59"/>
      <c r="CIM559" s="59"/>
      <c r="CIN559" s="59"/>
      <c r="CIO559" s="59"/>
      <c r="CIP559" s="59"/>
      <c r="CIQ559" s="59"/>
      <c r="CIR559" s="59"/>
      <c r="CIS559" s="59"/>
      <c r="CIT559" s="59"/>
      <c r="CIU559" s="59"/>
      <c r="CIV559" s="59"/>
      <c r="CIW559" s="59"/>
      <c r="CIX559" s="59"/>
      <c r="CIY559" s="59"/>
      <c r="CIZ559" s="59"/>
      <c r="CJA559" s="59"/>
      <c r="CJB559" s="59"/>
      <c r="CJC559" s="59"/>
      <c r="CJD559" s="59"/>
      <c r="CJE559" s="59"/>
      <c r="CJF559" s="59"/>
      <c r="CJG559" s="59"/>
      <c r="CJH559" s="59"/>
      <c r="CJI559" s="59"/>
      <c r="CJJ559" s="59"/>
      <c r="CJK559" s="59"/>
      <c r="CJL559" s="59"/>
      <c r="CJM559" s="59"/>
      <c r="CJN559" s="59"/>
      <c r="CJO559" s="59"/>
      <c r="CJP559" s="59"/>
      <c r="CJQ559" s="59"/>
      <c r="CJR559" s="59"/>
      <c r="CJS559" s="59"/>
      <c r="CJT559" s="59"/>
      <c r="CJU559" s="59"/>
      <c r="CJV559" s="59"/>
      <c r="CJW559" s="59"/>
      <c r="CJX559" s="59"/>
      <c r="CJY559" s="59"/>
      <c r="CJZ559" s="59"/>
      <c r="CKA559" s="59"/>
      <c r="CKB559" s="59"/>
      <c r="CKC559" s="59"/>
      <c r="CKD559" s="59"/>
      <c r="CKE559" s="59"/>
      <c r="CKF559" s="59"/>
      <c r="CKG559" s="59"/>
      <c r="CKH559" s="59"/>
      <c r="CKI559" s="59"/>
      <c r="CKJ559" s="59"/>
      <c r="CKK559" s="59"/>
      <c r="CKL559" s="59"/>
      <c r="CKM559" s="59"/>
      <c r="CKN559" s="59"/>
      <c r="CKO559" s="59"/>
      <c r="CKP559" s="59"/>
      <c r="CKQ559" s="59"/>
      <c r="CKR559" s="59"/>
      <c r="CKS559" s="59"/>
      <c r="CKT559" s="59"/>
      <c r="CKU559" s="59"/>
      <c r="CKV559" s="59"/>
      <c r="CKW559" s="59"/>
      <c r="CKX559" s="59"/>
      <c r="CKY559" s="59"/>
      <c r="CKZ559" s="59"/>
      <c r="CLA559" s="59"/>
      <c r="CLB559" s="59"/>
      <c r="CLC559" s="59"/>
      <c r="CLD559" s="59"/>
      <c r="CLE559" s="59"/>
      <c r="CLF559" s="59"/>
      <c r="CLG559" s="59"/>
      <c r="CLH559" s="59"/>
      <c r="CLI559" s="59"/>
      <c r="CLJ559" s="59"/>
      <c r="CLK559" s="59"/>
      <c r="CLL559" s="59"/>
      <c r="CLM559" s="59"/>
      <c r="CLN559" s="59"/>
      <c r="CLO559" s="59"/>
      <c r="CLP559" s="59"/>
      <c r="CLQ559" s="59"/>
      <c r="CLR559" s="59"/>
      <c r="CLS559" s="59"/>
      <c r="CLT559" s="59"/>
      <c r="CLU559" s="59"/>
      <c r="CLV559" s="59"/>
      <c r="CLW559" s="59"/>
      <c r="CLX559" s="59"/>
      <c r="CLY559" s="59"/>
      <c r="CLZ559" s="59"/>
      <c r="CMA559" s="59"/>
      <c r="CMB559" s="59"/>
      <c r="CMC559" s="59"/>
      <c r="CMD559" s="59"/>
      <c r="CME559" s="59"/>
      <c r="CMF559" s="59"/>
      <c r="CMG559" s="59"/>
      <c r="CMH559" s="59"/>
      <c r="CMI559" s="59"/>
      <c r="CMJ559" s="59"/>
      <c r="CMK559" s="59"/>
      <c r="CML559" s="59"/>
      <c r="CMM559" s="59"/>
      <c r="CMN559" s="59"/>
      <c r="CMO559" s="59"/>
      <c r="CMP559" s="59"/>
      <c r="CMQ559" s="59"/>
      <c r="CMR559" s="59"/>
      <c r="CMS559" s="59"/>
      <c r="CMT559" s="59"/>
      <c r="CMU559" s="59"/>
      <c r="CMV559" s="59"/>
      <c r="CMW559" s="59"/>
      <c r="CMX559" s="59"/>
      <c r="CMY559" s="59"/>
      <c r="CMZ559" s="59"/>
      <c r="CNA559" s="59"/>
      <c r="CNB559" s="59"/>
      <c r="CNC559" s="59"/>
      <c r="CND559" s="59"/>
      <c r="CNE559" s="59"/>
      <c r="CNF559" s="59"/>
      <c r="CNG559" s="59"/>
      <c r="CNH559" s="59"/>
      <c r="CNI559" s="59"/>
      <c r="CNJ559" s="59"/>
      <c r="CNK559" s="59"/>
      <c r="CNL559" s="59"/>
      <c r="CNM559" s="59"/>
      <c r="CNN559" s="59"/>
      <c r="CNO559" s="59"/>
      <c r="CNP559" s="59"/>
      <c r="CNQ559" s="59"/>
      <c r="CNR559" s="59"/>
      <c r="CNS559" s="59"/>
      <c r="CNT559" s="59"/>
      <c r="CNU559" s="59"/>
      <c r="CNV559" s="59"/>
      <c r="CNW559" s="59"/>
      <c r="CNX559" s="59"/>
      <c r="CNY559" s="59"/>
      <c r="CNZ559" s="59"/>
      <c r="COA559" s="59"/>
      <c r="COB559" s="59"/>
      <c r="COC559" s="59"/>
      <c r="COD559" s="59"/>
      <c r="COE559" s="59"/>
      <c r="COF559" s="59"/>
      <c r="COG559" s="59"/>
      <c r="COH559" s="59"/>
      <c r="COI559" s="59"/>
      <c r="COJ559" s="59"/>
      <c r="COK559" s="59"/>
      <c r="COL559" s="59"/>
      <c r="COM559" s="59"/>
      <c r="CON559" s="59"/>
      <c r="COO559" s="59"/>
      <c r="COP559" s="59"/>
      <c r="COQ559" s="59"/>
      <c r="COR559" s="59"/>
      <c r="COS559" s="59"/>
      <c r="COT559" s="59"/>
      <c r="COU559" s="59"/>
      <c r="COV559" s="59"/>
      <c r="COW559" s="59"/>
      <c r="COX559" s="59"/>
      <c r="COY559" s="59"/>
      <c r="COZ559" s="59"/>
      <c r="CPA559" s="59"/>
      <c r="CPB559" s="59"/>
      <c r="CPC559" s="59"/>
      <c r="CPD559" s="59"/>
      <c r="CPE559" s="59"/>
      <c r="CPF559" s="59"/>
      <c r="CPG559" s="59"/>
      <c r="CPH559" s="59"/>
      <c r="CPI559" s="59"/>
      <c r="CPJ559" s="59"/>
      <c r="CPK559" s="59"/>
      <c r="CPL559" s="59"/>
      <c r="CPM559" s="59"/>
      <c r="CPN559" s="59"/>
      <c r="CPO559" s="59"/>
      <c r="CPP559" s="59"/>
      <c r="CPQ559" s="59"/>
      <c r="CPR559" s="59"/>
      <c r="CPS559" s="59"/>
      <c r="CPT559" s="59"/>
      <c r="CPU559" s="59"/>
      <c r="CPV559" s="59"/>
      <c r="CPW559" s="59"/>
      <c r="CPX559" s="59"/>
      <c r="CPY559" s="59"/>
      <c r="CPZ559" s="59"/>
      <c r="CQA559" s="59"/>
      <c r="CQB559" s="59"/>
      <c r="CQC559" s="59"/>
      <c r="CQD559" s="59"/>
      <c r="CQE559" s="59"/>
      <c r="CQF559" s="59"/>
      <c r="CQG559" s="59"/>
      <c r="CQH559" s="59"/>
      <c r="CQI559" s="59"/>
      <c r="CQJ559" s="59"/>
      <c r="CQK559" s="59"/>
      <c r="CQL559" s="59"/>
      <c r="CQM559" s="59"/>
      <c r="CQN559" s="59"/>
      <c r="CQO559" s="59"/>
      <c r="CQP559" s="59"/>
      <c r="CQQ559" s="59"/>
      <c r="CQR559" s="59"/>
      <c r="CQS559" s="59"/>
      <c r="CQT559" s="59"/>
      <c r="CQU559" s="59"/>
      <c r="CQV559" s="59"/>
      <c r="CQW559" s="59"/>
      <c r="CQX559" s="59"/>
      <c r="CQY559" s="59"/>
      <c r="CQZ559" s="59"/>
      <c r="CRA559" s="59"/>
      <c r="CRB559" s="59"/>
      <c r="CRC559" s="59"/>
      <c r="CRD559" s="59"/>
      <c r="CRE559" s="59"/>
      <c r="CRF559" s="59"/>
      <c r="CRG559" s="59"/>
      <c r="CRH559" s="59"/>
      <c r="CRI559" s="59"/>
      <c r="CRJ559" s="59"/>
      <c r="CRK559" s="59"/>
      <c r="CRL559" s="59"/>
      <c r="CRM559" s="59"/>
      <c r="CRN559" s="59"/>
      <c r="CRO559" s="59"/>
      <c r="CRP559" s="59"/>
      <c r="CRQ559" s="59"/>
      <c r="CRR559" s="59"/>
      <c r="CRS559" s="59"/>
      <c r="CRT559" s="59"/>
      <c r="CRU559" s="59"/>
      <c r="CRV559" s="59"/>
      <c r="CRW559" s="59"/>
      <c r="CRX559" s="59"/>
      <c r="CRY559" s="59"/>
      <c r="CRZ559" s="59"/>
      <c r="CSA559" s="59"/>
      <c r="CSB559" s="59"/>
      <c r="CSC559" s="59"/>
      <c r="CSD559" s="59"/>
      <c r="CSE559" s="59"/>
      <c r="CSF559" s="59"/>
      <c r="CSG559" s="59"/>
      <c r="CSH559" s="59"/>
      <c r="CSI559" s="59"/>
      <c r="CSJ559" s="59"/>
      <c r="CSK559" s="59"/>
      <c r="CSL559" s="59"/>
      <c r="CSM559" s="59"/>
      <c r="CSN559" s="59"/>
      <c r="CSO559" s="59"/>
      <c r="CSP559" s="59"/>
      <c r="CSQ559" s="59"/>
      <c r="CSR559" s="59"/>
      <c r="CSS559" s="59"/>
      <c r="CST559" s="59"/>
      <c r="CSU559" s="59"/>
      <c r="CSV559" s="59"/>
      <c r="CSW559" s="59"/>
      <c r="CSX559" s="59"/>
      <c r="CSY559" s="59"/>
      <c r="CSZ559" s="59"/>
      <c r="CTA559" s="59"/>
      <c r="CTB559" s="59"/>
      <c r="CTC559" s="59"/>
      <c r="CTD559" s="59"/>
      <c r="CTE559" s="59"/>
      <c r="CTF559" s="59"/>
      <c r="CTG559" s="59"/>
      <c r="CTH559" s="59"/>
      <c r="CTI559" s="59"/>
      <c r="CTJ559" s="59"/>
      <c r="CTK559" s="59"/>
      <c r="CTL559" s="59"/>
      <c r="CTM559" s="59"/>
      <c r="CTN559" s="59"/>
      <c r="CTO559" s="59"/>
      <c r="CTP559" s="59"/>
      <c r="CTQ559" s="59"/>
      <c r="CTR559" s="59"/>
      <c r="CTS559" s="59"/>
      <c r="CTT559" s="59"/>
      <c r="CTU559" s="59"/>
      <c r="CTV559" s="59"/>
      <c r="CTW559" s="59"/>
      <c r="CTX559" s="59"/>
      <c r="CTY559" s="59"/>
      <c r="CTZ559" s="59"/>
      <c r="CUA559" s="59"/>
      <c r="CUB559" s="59"/>
      <c r="CUC559" s="59"/>
      <c r="CUD559" s="59"/>
      <c r="CUE559" s="59"/>
      <c r="CUF559" s="59"/>
      <c r="CUG559" s="59"/>
      <c r="CUH559" s="59"/>
      <c r="CUI559" s="59"/>
      <c r="CUJ559" s="59"/>
      <c r="CUK559" s="59"/>
      <c r="CUL559" s="59"/>
      <c r="CUM559" s="59"/>
      <c r="CUN559" s="59"/>
      <c r="CUO559" s="59"/>
      <c r="CUP559" s="59"/>
      <c r="CUQ559" s="59"/>
      <c r="CUR559" s="59"/>
      <c r="CUS559" s="59"/>
      <c r="CUT559" s="59"/>
      <c r="CUU559" s="59"/>
      <c r="CUV559" s="59"/>
      <c r="CUW559" s="59"/>
      <c r="CUX559" s="59"/>
      <c r="CUY559" s="59"/>
      <c r="CUZ559" s="59"/>
      <c r="CVA559" s="59"/>
      <c r="CVB559" s="59"/>
      <c r="CVC559" s="59"/>
      <c r="CVD559" s="59"/>
      <c r="CVE559" s="59"/>
      <c r="CVF559" s="59"/>
      <c r="CVG559" s="59"/>
      <c r="CVH559" s="59"/>
      <c r="CVI559" s="59"/>
      <c r="CVJ559" s="59"/>
      <c r="CVK559" s="59"/>
      <c r="CVL559" s="59"/>
      <c r="CVM559" s="59"/>
      <c r="CVN559" s="59"/>
      <c r="CVO559" s="59"/>
      <c r="CVP559" s="59"/>
      <c r="CVQ559" s="59"/>
      <c r="CVR559" s="59"/>
      <c r="CVS559" s="59"/>
      <c r="CVT559" s="59"/>
      <c r="CVU559" s="59"/>
      <c r="CVV559" s="59"/>
      <c r="CVW559" s="59"/>
      <c r="CVX559" s="59"/>
      <c r="CVY559" s="59"/>
      <c r="CVZ559" s="59"/>
      <c r="CWA559" s="59"/>
      <c r="CWB559" s="59"/>
      <c r="CWC559" s="59"/>
      <c r="CWD559" s="59"/>
      <c r="CWE559" s="59"/>
      <c r="CWF559" s="59"/>
      <c r="CWG559" s="59"/>
      <c r="CWH559" s="59"/>
      <c r="CWI559" s="59"/>
      <c r="CWJ559" s="59"/>
      <c r="CWK559" s="59"/>
      <c r="CWL559" s="59"/>
      <c r="CWM559" s="59"/>
      <c r="CWN559" s="59"/>
      <c r="CWO559" s="59"/>
      <c r="CWP559" s="59"/>
      <c r="CWQ559" s="59"/>
      <c r="CWR559" s="59"/>
      <c r="CWS559" s="59"/>
      <c r="CWT559" s="59"/>
      <c r="CWU559" s="59"/>
      <c r="CWV559" s="59"/>
      <c r="CWW559" s="59"/>
      <c r="CWX559" s="59"/>
      <c r="CWY559" s="59"/>
      <c r="CWZ559" s="59"/>
      <c r="CXA559" s="59"/>
      <c r="CXB559" s="59"/>
      <c r="CXC559" s="59"/>
      <c r="CXD559" s="59"/>
      <c r="CXE559" s="59"/>
      <c r="CXF559" s="59"/>
      <c r="CXG559" s="59"/>
      <c r="CXH559" s="59"/>
      <c r="CXI559" s="59"/>
      <c r="CXJ559" s="59"/>
      <c r="CXK559" s="59"/>
      <c r="CXL559" s="59"/>
      <c r="CXM559" s="59"/>
      <c r="CXN559" s="59"/>
      <c r="CXO559" s="59"/>
      <c r="CXP559" s="59"/>
      <c r="CXQ559" s="59"/>
      <c r="CXR559" s="59"/>
      <c r="CXS559" s="59"/>
      <c r="CXT559" s="59"/>
      <c r="CXU559" s="59"/>
      <c r="CXV559" s="59"/>
      <c r="CXW559" s="59"/>
      <c r="CXX559" s="59"/>
      <c r="CXY559" s="59"/>
      <c r="CXZ559" s="59"/>
      <c r="CYA559" s="59"/>
      <c r="CYB559" s="59"/>
      <c r="CYC559" s="59"/>
      <c r="CYD559" s="59"/>
      <c r="CYE559" s="59"/>
      <c r="CYF559" s="59"/>
      <c r="CYG559" s="59"/>
      <c r="CYH559" s="59"/>
      <c r="CYI559" s="59"/>
      <c r="CYJ559" s="59"/>
      <c r="CYK559" s="59"/>
      <c r="CYL559" s="59"/>
      <c r="CYM559" s="59"/>
      <c r="CYN559" s="59"/>
      <c r="CYO559" s="59"/>
      <c r="CYP559" s="59"/>
      <c r="CYQ559" s="59"/>
      <c r="CYR559" s="59"/>
      <c r="CYS559" s="59"/>
      <c r="CYT559" s="59"/>
      <c r="CYU559" s="59"/>
      <c r="CYV559" s="59"/>
      <c r="CYW559" s="59"/>
      <c r="CYX559" s="59"/>
      <c r="CYY559" s="59"/>
      <c r="CYZ559" s="59"/>
      <c r="CZA559" s="59"/>
      <c r="CZB559" s="59"/>
      <c r="CZC559" s="59"/>
      <c r="CZD559" s="59"/>
      <c r="CZE559" s="59"/>
      <c r="CZF559" s="59"/>
      <c r="CZG559" s="59"/>
      <c r="CZH559" s="59"/>
      <c r="CZI559" s="59"/>
      <c r="CZJ559" s="59"/>
      <c r="CZK559" s="59"/>
      <c r="CZL559" s="59"/>
      <c r="CZM559" s="59"/>
      <c r="CZN559" s="59"/>
      <c r="CZO559" s="59"/>
      <c r="CZP559" s="59"/>
      <c r="CZQ559" s="59"/>
      <c r="CZR559" s="59"/>
      <c r="CZS559" s="59"/>
      <c r="CZT559" s="59"/>
      <c r="CZU559" s="59"/>
      <c r="CZV559" s="59"/>
      <c r="CZW559" s="59"/>
      <c r="CZX559" s="59"/>
      <c r="CZY559" s="59"/>
      <c r="CZZ559" s="59"/>
      <c r="DAA559" s="59"/>
      <c r="DAB559" s="59"/>
      <c r="DAC559" s="59"/>
      <c r="DAD559" s="59"/>
      <c r="DAE559" s="59"/>
      <c r="DAF559" s="59"/>
      <c r="DAG559" s="59"/>
      <c r="DAH559" s="59"/>
      <c r="DAI559" s="59"/>
      <c r="DAJ559" s="59"/>
      <c r="DAK559" s="59"/>
      <c r="DAL559" s="59"/>
      <c r="DAM559" s="59"/>
      <c r="DAN559" s="59"/>
      <c r="DAO559" s="59"/>
      <c r="DAP559" s="59"/>
      <c r="DAQ559" s="59"/>
      <c r="DAR559" s="59"/>
      <c r="DAS559" s="59"/>
      <c r="DAT559" s="59"/>
      <c r="DAU559" s="59"/>
      <c r="DAV559" s="59"/>
      <c r="DAW559" s="59"/>
      <c r="DAX559" s="59"/>
      <c r="DAY559" s="59"/>
      <c r="DAZ559" s="59"/>
      <c r="DBA559" s="59"/>
      <c r="DBB559" s="59"/>
      <c r="DBC559" s="59"/>
      <c r="DBD559" s="59"/>
      <c r="DBE559" s="59"/>
      <c r="DBF559" s="59"/>
      <c r="DBG559" s="59"/>
      <c r="DBH559" s="59"/>
      <c r="DBI559" s="59"/>
      <c r="DBJ559" s="59"/>
      <c r="DBK559" s="59"/>
      <c r="DBL559" s="59"/>
      <c r="DBM559" s="59"/>
      <c r="DBN559" s="59"/>
      <c r="DBO559" s="59"/>
      <c r="DBP559" s="59"/>
      <c r="DBQ559" s="59"/>
      <c r="DBR559" s="59"/>
      <c r="DBS559" s="59"/>
      <c r="DBT559" s="59"/>
      <c r="DBU559" s="59"/>
      <c r="DBV559" s="59"/>
      <c r="DBW559" s="59"/>
      <c r="DBX559" s="59"/>
      <c r="DBY559" s="59"/>
      <c r="DBZ559" s="59"/>
      <c r="DCA559" s="59"/>
      <c r="DCB559" s="59"/>
      <c r="DCC559" s="59"/>
      <c r="DCD559" s="59"/>
      <c r="DCE559" s="59"/>
      <c r="DCF559" s="59"/>
      <c r="DCG559" s="59"/>
      <c r="DCH559" s="59"/>
      <c r="DCI559" s="59"/>
      <c r="DCJ559" s="59"/>
      <c r="DCK559" s="59"/>
      <c r="DCL559" s="59"/>
      <c r="DCM559" s="59"/>
      <c r="DCN559" s="59"/>
      <c r="DCO559" s="59"/>
      <c r="DCP559" s="59"/>
      <c r="DCQ559" s="59"/>
      <c r="DCR559" s="59"/>
      <c r="DCS559" s="59"/>
      <c r="DCT559" s="59"/>
      <c r="DCU559" s="59"/>
      <c r="DCV559" s="59"/>
      <c r="DCW559" s="59"/>
      <c r="DCX559" s="59"/>
      <c r="DCY559" s="59"/>
      <c r="DCZ559" s="59"/>
      <c r="DDA559" s="59"/>
      <c r="DDB559" s="59"/>
      <c r="DDC559" s="59"/>
      <c r="DDD559" s="59"/>
      <c r="DDE559" s="59"/>
      <c r="DDF559" s="59"/>
      <c r="DDG559" s="59"/>
      <c r="DDH559" s="59"/>
      <c r="DDI559" s="59"/>
      <c r="DDJ559" s="59"/>
      <c r="DDK559" s="59"/>
      <c r="DDL559" s="59"/>
      <c r="DDM559" s="59"/>
      <c r="DDN559" s="59"/>
      <c r="DDO559" s="59"/>
      <c r="DDP559" s="59"/>
      <c r="DDQ559" s="59"/>
      <c r="DDR559" s="59"/>
      <c r="DDS559" s="59"/>
      <c r="DDT559" s="59"/>
      <c r="DDU559" s="59"/>
      <c r="DDV559" s="59"/>
      <c r="DDW559" s="59"/>
      <c r="DDX559" s="59"/>
      <c r="DDY559" s="59"/>
      <c r="DDZ559" s="59"/>
      <c r="DEA559" s="59"/>
      <c r="DEB559" s="59"/>
      <c r="DEC559" s="59"/>
      <c r="DED559" s="59"/>
      <c r="DEE559" s="59"/>
      <c r="DEF559" s="59"/>
      <c r="DEG559" s="59"/>
      <c r="DEH559" s="59"/>
      <c r="DEI559" s="59"/>
      <c r="DEJ559" s="59"/>
      <c r="DEK559" s="59"/>
      <c r="DEL559" s="59"/>
      <c r="DEM559" s="59"/>
      <c r="DEN559" s="59"/>
      <c r="DEO559" s="59"/>
      <c r="DEP559" s="59"/>
      <c r="DEQ559" s="59"/>
      <c r="DER559" s="59"/>
      <c r="DES559" s="59"/>
      <c r="DET559" s="59"/>
      <c r="DEU559" s="59"/>
      <c r="DEV559" s="59"/>
      <c r="DEW559" s="59"/>
      <c r="DEX559" s="59"/>
      <c r="DEY559" s="59"/>
      <c r="DEZ559" s="59"/>
      <c r="DFA559" s="59"/>
      <c r="DFB559" s="59"/>
      <c r="DFC559" s="59"/>
      <c r="DFD559" s="59"/>
      <c r="DFE559" s="59"/>
      <c r="DFF559" s="59"/>
      <c r="DFG559" s="59"/>
      <c r="DFH559" s="59"/>
      <c r="DFI559" s="59"/>
      <c r="DFJ559" s="59"/>
      <c r="DFK559" s="59"/>
      <c r="DFL559" s="59"/>
      <c r="DFM559" s="59"/>
      <c r="DFN559" s="59"/>
      <c r="DFO559" s="59"/>
      <c r="DFP559" s="59"/>
      <c r="DFQ559" s="59"/>
      <c r="DFR559" s="59"/>
      <c r="DFS559" s="59"/>
      <c r="DFT559" s="59"/>
      <c r="DFU559" s="59"/>
      <c r="DFV559" s="59"/>
      <c r="DFW559" s="59"/>
      <c r="DFX559" s="59"/>
      <c r="DFY559" s="59"/>
      <c r="DFZ559" s="59"/>
      <c r="DGA559" s="59"/>
      <c r="DGB559" s="59"/>
      <c r="DGC559" s="59"/>
      <c r="DGD559" s="59"/>
      <c r="DGE559" s="59"/>
      <c r="DGF559" s="59"/>
      <c r="DGG559" s="59"/>
      <c r="DGH559" s="59"/>
      <c r="DGI559" s="59"/>
      <c r="DGJ559" s="59"/>
      <c r="DGK559" s="59"/>
      <c r="DGL559" s="59"/>
      <c r="DGM559" s="59"/>
      <c r="DGN559" s="59"/>
      <c r="DGO559" s="59"/>
      <c r="DGP559" s="59"/>
      <c r="DGQ559" s="59"/>
      <c r="DGR559" s="59"/>
      <c r="DGS559" s="59"/>
      <c r="DGT559" s="59"/>
      <c r="DGU559" s="59"/>
      <c r="DGV559" s="59"/>
      <c r="DGW559" s="59"/>
      <c r="DGX559" s="59"/>
      <c r="DGY559" s="59"/>
      <c r="DGZ559" s="59"/>
      <c r="DHA559" s="59"/>
      <c r="DHB559" s="59"/>
      <c r="DHC559" s="59"/>
      <c r="DHD559" s="59"/>
      <c r="DHE559" s="59"/>
      <c r="DHF559" s="59"/>
      <c r="DHG559" s="59"/>
      <c r="DHH559" s="59"/>
      <c r="DHI559" s="59"/>
      <c r="DHJ559" s="59"/>
      <c r="DHK559" s="59"/>
      <c r="DHL559" s="59"/>
      <c r="DHM559" s="59"/>
      <c r="DHN559" s="59"/>
      <c r="DHO559" s="59"/>
      <c r="DHP559" s="59"/>
      <c r="DHQ559" s="59"/>
      <c r="DHR559" s="59"/>
      <c r="DHS559" s="59"/>
      <c r="DHT559" s="59"/>
      <c r="DHU559" s="59"/>
      <c r="DHV559" s="59"/>
      <c r="DHW559" s="59"/>
      <c r="DHX559" s="59"/>
      <c r="DHY559" s="59"/>
      <c r="DHZ559" s="59"/>
      <c r="DIA559" s="59"/>
      <c r="DIB559" s="59"/>
      <c r="DIC559" s="59"/>
      <c r="DID559" s="59"/>
      <c r="DIE559" s="59"/>
      <c r="DIF559" s="59"/>
      <c r="DIG559" s="59"/>
      <c r="DIH559" s="59"/>
      <c r="DII559" s="59"/>
      <c r="DIJ559" s="59"/>
      <c r="DIK559" s="59"/>
      <c r="DIL559" s="59"/>
      <c r="DIM559" s="59"/>
      <c r="DIN559" s="59"/>
      <c r="DIO559" s="59"/>
      <c r="DIP559" s="59"/>
      <c r="DIQ559" s="59"/>
      <c r="DIR559" s="59"/>
      <c r="DIS559" s="59"/>
      <c r="DIT559" s="59"/>
      <c r="DIU559" s="59"/>
      <c r="DIV559" s="59"/>
      <c r="DIW559" s="59"/>
      <c r="DIX559" s="59"/>
      <c r="DIY559" s="59"/>
      <c r="DIZ559" s="59"/>
      <c r="DJA559" s="59"/>
      <c r="DJB559" s="59"/>
      <c r="DJC559" s="59"/>
      <c r="DJD559" s="59"/>
      <c r="DJE559" s="59"/>
      <c r="DJF559" s="59"/>
      <c r="DJG559" s="59"/>
      <c r="DJH559" s="59"/>
      <c r="DJI559" s="59"/>
      <c r="DJJ559" s="59"/>
      <c r="DJK559" s="59"/>
      <c r="DJL559" s="59"/>
      <c r="DJM559" s="59"/>
      <c r="DJN559" s="59"/>
      <c r="DJO559" s="59"/>
      <c r="DJP559" s="59"/>
      <c r="DJQ559" s="59"/>
      <c r="DJR559" s="59"/>
      <c r="DJS559" s="59"/>
      <c r="DJT559" s="59"/>
      <c r="DJU559" s="59"/>
      <c r="DJV559" s="59"/>
      <c r="DJW559" s="59"/>
      <c r="DJX559" s="59"/>
      <c r="DJY559" s="59"/>
      <c r="DJZ559" s="59"/>
      <c r="DKA559" s="59"/>
      <c r="DKB559" s="59"/>
      <c r="DKC559" s="59"/>
      <c r="DKD559" s="59"/>
      <c r="DKE559" s="59"/>
      <c r="DKF559" s="59"/>
      <c r="DKG559" s="59"/>
      <c r="DKH559" s="59"/>
      <c r="DKI559" s="59"/>
      <c r="DKJ559" s="59"/>
      <c r="DKK559" s="59"/>
      <c r="DKL559" s="59"/>
      <c r="DKM559" s="59"/>
      <c r="DKN559" s="59"/>
      <c r="DKO559" s="59"/>
      <c r="DKP559" s="59"/>
      <c r="DKQ559" s="59"/>
      <c r="DKR559" s="59"/>
      <c r="DKS559" s="59"/>
      <c r="DKT559" s="59"/>
      <c r="DKU559" s="59"/>
      <c r="DKV559" s="59"/>
      <c r="DKW559" s="59"/>
      <c r="DKX559" s="59"/>
      <c r="DKY559" s="59"/>
      <c r="DKZ559" s="59"/>
      <c r="DLA559" s="59"/>
      <c r="DLB559" s="59"/>
      <c r="DLC559" s="59"/>
      <c r="DLD559" s="59"/>
      <c r="DLE559" s="59"/>
      <c r="DLF559" s="59"/>
      <c r="DLG559" s="59"/>
      <c r="DLH559" s="59"/>
      <c r="DLI559" s="59"/>
      <c r="DLJ559" s="59"/>
      <c r="DLK559" s="59"/>
      <c r="DLL559" s="59"/>
      <c r="DLM559" s="59"/>
      <c r="DLN559" s="59"/>
      <c r="DLO559" s="59"/>
      <c r="DLP559" s="59"/>
      <c r="DLQ559" s="59"/>
      <c r="DLR559" s="59"/>
      <c r="DLS559" s="59"/>
      <c r="DLT559" s="59"/>
      <c r="DLU559" s="59"/>
      <c r="DLV559" s="59"/>
      <c r="DLW559" s="59"/>
      <c r="DLX559" s="59"/>
      <c r="DLY559" s="59"/>
      <c r="DLZ559" s="59"/>
      <c r="DMA559" s="59"/>
      <c r="DMB559" s="59"/>
      <c r="DMC559" s="59"/>
      <c r="DMD559" s="59"/>
      <c r="DME559" s="59"/>
      <c r="DMF559" s="59"/>
      <c r="DMG559" s="59"/>
      <c r="DMH559" s="59"/>
      <c r="DMI559" s="59"/>
      <c r="DMJ559" s="59"/>
      <c r="DMK559" s="59"/>
      <c r="DML559" s="59"/>
      <c r="DMM559" s="59"/>
      <c r="DMN559" s="59"/>
      <c r="DMO559" s="59"/>
      <c r="DMP559" s="59"/>
      <c r="DMQ559" s="59"/>
      <c r="DMR559" s="59"/>
      <c r="DMS559" s="59"/>
      <c r="DMT559" s="59"/>
      <c r="DMU559" s="59"/>
      <c r="DMV559" s="59"/>
      <c r="DMW559" s="59"/>
      <c r="DMX559" s="59"/>
      <c r="DMY559" s="59"/>
      <c r="DMZ559" s="59"/>
      <c r="DNA559" s="59"/>
      <c r="DNB559" s="59"/>
      <c r="DNC559" s="59"/>
      <c r="DND559" s="59"/>
      <c r="DNE559" s="59"/>
      <c r="DNF559" s="59"/>
      <c r="DNG559" s="59"/>
      <c r="DNH559" s="59"/>
      <c r="DNI559" s="59"/>
      <c r="DNJ559" s="59"/>
      <c r="DNK559" s="59"/>
      <c r="DNL559" s="59"/>
      <c r="DNM559" s="59"/>
      <c r="DNN559" s="59"/>
      <c r="DNO559" s="59"/>
      <c r="DNP559" s="59"/>
      <c r="DNQ559" s="59"/>
      <c r="DNR559" s="59"/>
      <c r="DNS559" s="59"/>
      <c r="DNT559" s="59"/>
      <c r="DNU559" s="59"/>
      <c r="DNV559" s="59"/>
      <c r="DNW559" s="59"/>
      <c r="DNX559" s="59"/>
      <c r="DNY559" s="59"/>
      <c r="DNZ559" s="59"/>
      <c r="DOA559" s="59"/>
      <c r="DOB559" s="59"/>
      <c r="DOC559" s="59"/>
      <c r="DOD559" s="59"/>
      <c r="DOE559" s="59"/>
      <c r="DOF559" s="59"/>
      <c r="DOG559" s="59"/>
      <c r="DOH559" s="59"/>
      <c r="DOI559" s="59"/>
      <c r="DOJ559" s="59"/>
      <c r="DOK559" s="59"/>
      <c r="DOL559" s="59"/>
      <c r="DOM559" s="59"/>
      <c r="DON559" s="59"/>
      <c r="DOO559" s="59"/>
      <c r="DOP559" s="59"/>
      <c r="DOQ559" s="59"/>
      <c r="DOR559" s="59"/>
      <c r="DOS559" s="59"/>
      <c r="DOT559" s="59"/>
      <c r="DOU559" s="59"/>
      <c r="DOV559" s="59"/>
      <c r="DOW559" s="59"/>
      <c r="DOX559" s="59"/>
      <c r="DOY559" s="59"/>
      <c r="DOZ559" s="59"/>
      <c r="DPA559" s="59"/>
      <c r="DPB559" s="59"/>
      <c r="DPC559" s="59"/>
      <c r="DPD559" s="59"/>
      <c r="DPE559" s="59"/>
      <c r="DPF559" s="59"/>
      <c r="DPG559" s="59"/>
      <c r="DPH559" s="59"/>
      <c r="DPI559" s="59"/>
      <c r="DPJ559" s="59"/>
      <c r="DPK559" s="59"/>
      <c r="DPL559" s="59"/>
      <c r="DPM559" s="59"/>
      <c r="DPN559" s="59"/>
      <c r="DPO559" s="59"/>
      <c r="DPP559" s="59"/>
      <c r="DPQ559" s="59"/>
      <c r="DPR559" s="59"/>
      <c r="DPS559" s="59"/>
      <c r="DPT559" s="59"/>
      <c r="DPU559" s="59"/>
      <c r="DPV559" s="59"/>
      <c r="DPW559" s="59"/>
      <c r="DPX559" s="59"/>
      <c r="DPY559" s="59"/>
      <c r="DPZ559" s="59"/>
      <c r="DQA559" s="59"/>
      <c r="DQB559" s="59"/>
      <c r="DQC559" s="59"/>
      <c r="DQD559" s="59"/>
      <c r="DQE559" s="59"/>
      <c r="DQF559" s="59"/>
      <c r="DQG559" s="59"/>
      <c r="DQH559" s="59"/>
      <c r="DQI559" s="59"/>
      <c r="DQJ559" s="59"/>
      <c r="DQK559" s="59"/>
      <c r="DQL559" s="59"/>
      <c r="DQM559" s="59"/>
      <c r="DQN559" s="59"/>
      <c r="DQO559" s="59"/>
      <c r="DQP559" s="59"/>
      <c r="DQQ559" s="59"/>
      <c r="DQR559" s="59"/>
      <c r="DQS559" s="59"/>
      <c r="DQT559" s="59"/>
      <c r="DQU559" s="59"/>
      <c r="DQV559" s="59"/>
      <c r="DQW559" s="59"/>
      <c r="DQX559" s="59"/>
      <c r="DQY559" s="59"/>
      <c r="DQZ559" s="59"/>
      <c r="DRA559" s="59"/>
      <c r="DRB559" s="59"/>
      <c r="DRC559" s="59"/>
      <c r="DRD559" s="59"/>
      <c r="DRE559" s="59"/>
      <c r="DRF559" s="59"/>
      <c r="DRG559" s="59"/>
      <c r="DRH559" s="59"/>
      <c r="DRI559" s="59"/>
      <c r="DRJ559" s="59"/>
      <c r="DRK559" s="59"/>
      <c r="DRL559" s="59"/>
      <c r="DRM559" s="59"/>
      <c r="DRN559" s="59"/>
      <c r="DRO559" s="59"/>
      <c r="DRP559" s="59"/>
      <c r="DRQ559" s="59"/>
      <c r="DRR559" s="59"/>
      <c r="DRS559" s="59"/>
      <c r="DRT559" s="59"/>
      <c r="DRU559" s="59"/>
      <c r="DRV559" s="59"/>
      <c r="DRW559" s="59"/>
      <c r="DRX559" s="59"/>
      <c r="DRY559" s="59"/>
      <c r="DRZ559" s="59"/>
      <c r="DSA559" s="59"/>
      <c r="DSB559" s="59"/>
      <c r="DSC559" s="59"/>
      <c r="DSD559" s="59"/>
      <c r="DSE559" s="59"/>
      <c r="DSF559" s="59"/>
      <c r="DSG559" s="59"/>
      <c r="DSH559" s="59"/>
      <c r="DSI559" s="59"/>
      <c r="DSJ559" s="59"/>
      <c r="DSK559" s="59"/>
      <c r="DSL559" s="59"/>
      <c r="DSM559" s="59"/>
      <c r="DSN559" s="59"/>
      <c r="DSO559" s="59"/>
      <c r="DSP559" s="59"/>
      <c r="DSQ559" s="59"/>
      <c r="DSR559" s="59"/>
      <c r="DSS559" s="59"/>
      <c r="DST559" s="59"/>
      <c r="DSU559" s="59"/>
      <c r="DSV559" s="59"/>
      <c r="DSW559" s="59"/>
      <c r="DSX559" s="59"/>
      <c r="DSY559" s="59"/>
      <c r="DSZ559" s="59"/>
      <c r="DTA559" s="59"/>
      <c r="DTB559" s="59"/>
      <c r="DTC559" s="59"/>
      <c r="DTD559" s="59"/>
      <c r="DTE559" s="59"/>
      <c r="DTF559" s="59"/>
      <c r="DTG559" s="59"/>
      <c r="DTH559" s="59"/>
      <c r="DTI559" s="59"/>
      <c r="DTJ559" s="59"/>
      <c r="DTK559" s="59"/>
      <c r="DTL559" s="59"/>
      <c r="DTM559" s="59"/>
      <c r="DTN559" s="59"/>
      <c r="DTO559" s="59"/>
      <c r="DTP559" s="59"/>
      <c r="DTQ559" s="59"/>
      <c r="DTR559" s="59"/>
      <c r="DTS559" s="59"/>
      <c r="DTT559" s="59"/>
      <c r="DTU559" s="59"/>
      <c r="DTV559" s="59"/>
      <c r="DTW559" s="59"/>
      <c r="DTX559" s="59"/>
      <c r="DTY559" s="59"/>
      <c r="DTZ559" s="59"/>
      <c r="DUA559" s="59"/>
      <c r="DUB559" s="59"/>
      <c r="DUC559" s="59"/>
      <c r="DUD559" s="59"/>
      <c r="DUE559" s="59"/>
      <c r="DUF559" s="59"/>
      <c r="DUG559" s="59"/>
      <c r="DUH559" s="59"/>
      <c r="DUI559" s="59"/>
      <c r="DUJ559" s="59"/>
      <c r="DUK559" s="59"/>
      <c r="DUL559" s="59"/>
      <c r="DUM559" s="59"/>
      <c r="DUN559" s="59"/>
      <c r="DUO559" s="59"/>
      <c r="DUP559" s="59"/>
      <c r="DUQ559" s="59"/>
      <c r="DUR559" s="59"/>
      <c r="DUS559" s="59"/>
      <c r="DUT559" s="59"/>
      <c r="DUU559" s="59"/>
      <c r="DUV559" s="59"/>
      <c r="DUW559" s="59"/>
      <c r="DUX559" s="59"/>
      <c r="DUY559" s="59"/>
      <c r="DUZ559" s="59"/>
      <c r="DVA559" s="59"/>
      <c r="DVB559" s="59"/>
      <c r="DVC559" s="59"/>
      <c r="DVD559" s="59"/>
      <c r="DVE559" s="59"/>
      <c r="DVF559" s="59"/>
      <c r="DVG559" s="59"/>
      <c r="DVH559" s="59"/>
      <c r="DVI559" s="59"/>
      <c r="DVJ559" s="59"/>
      <c r="DVK559" s="59"/>
      <c r="DVL559" s="59"/>
      <c r="DVM559" s="59"/>
      <c r="DVN559" s="59"/>
      <c r="DVO559" s="59"/>
      <c r="DVP559" s="59"/>
      <c r="DVQ559" s="59"/>
      <c r="DVR559" s="59"/>
      <c r="DVS559" s="59"/>
      <c r="DVT559" s="59"/>
      <c r="DVU559" s="59"/>
      <c r="DVV559" s="59"/>
      <c r="DVW559" s="59"/>
      <c r="DVX559" s="59"/>
      <c r="DVY559" s="59"/>
      <c r="DVZ559" s="59"/>
      <c r="DWA559" s="59"/>
      <c r="DWB559" s="59"/>
      <c r="DWC559" s="59"/>
      <c r="DWD559" s="59"/>
      <c r="DWE559" s="59"/>
      <c r="DWF559" s="59"/>
      <c r="DWG559" s="59"/>
      <c r="DWH559" s="59"/>
      <c r="DWI559" s="59"/>
      <c r="DWJ559" s="59"/>
      <c r="DWK559" s="59"/>
      <c r="DWL559" s="59"/>
      <c r="DWM559" s="59"/>
      <c r="DWN559" s="59"/>
      <c r="DWO559" s="59"/>
      <c r="DWP559" s="59"/>
      <c r="DWQ559" s="59"/>
      <c r="DWR559" s="59"/>
      <c r="DWS559" s="59"/>
      <c r="DWT559" s="59"/>
      <c r="DWU559" s="59"/>
      <c r="DWV559" s="59"/>
      <c r="DWW559" s="59"/>
      <c r="DWX559" s="59"/>
      <c r="DWY559" s="59"/>
      <c r="DWZ559" s="59"/>
      <c r="DXA559" s="59"/>
      <c r="DXB559" s="59"/>
      <c r="DXC559" s="59"/>
      <c r="DXD559" s="59"/>
      <c r="DXE559" s="59"/>
      <c r="DXF559" s="59"/>
      <c r="DXG559" s="59"/>
      <c r="DXH559" s="59"/>
      <c r="DXI559" s="59"/>
      <c r="DXJ559" s="59"/>
      <c r="DXK559" s="59"/>
      <c r="DXL559" s="59"/>
      <c r="DXM559" s="59"/>
      <c r="DXN559" s="59"/>
      <c r="DXO559" s="59"/>
      <c r="DXP559" s="59"/>
      <c r="DXQ559" s="59"/>
      <c r="DXR559" s="59"/>
      <c r="DXS559" s="59"/>
      <c r="DXT559" s="59"/>
      <c r="DXU559" s="59"/>
      <c r="DXV559" s="59"/>
      <c r="DXW559" s="59"/>
      <c r="DXX559" s="59"/>
      <c r="DXY559" s="59"/>
      <c r="DXZ559" s="59"/>
      <c r="DYA559" s="59"/>
      <c r="DYB559" s="59"/>
      <c r="DYC559" s="59"/>
      <c r="DYD559" s="59"/>
      <c r="DYE559" s="59"/>
      <c r="DYF559" s="59"/>
      <c r="DYG559" s="59"/>
      <c r="DYH559" s="59"/>
      <c r="DYI559" s="59"/>
      <c r="DYJ559" s="59"/>
      <c r="DYK559" s="59"/>
      <c r="DYL559" s="59"/>
      <c r="DYM559" s="59"/>
      <c r="DYN559" s="59"/>
      <c r="DYO559" s="59"/>
      <c r="DYP559" s="59"/>
      <c r="DYQ559" s="59"/>
      <c r="DYR559" s="59"/>
      <c r="DYS559" s="59"/>
      <c r="DYT559" s="59"/>
      <c r="DYU559" s="59"/>
      <c r="DYV559" s="59"/>
      <c r="DYW559" s="59"/>
      <c r="DYX559" s="59"/>
      <c r="DYY559" s="59"/>
      <c r="DYZ559" s="59"/>
      <c r="DZA559" s="59"/>
      <c r="DZB559" s="59"/>
      <c r="DZC559" s="59"/>
      <c r="DZD559" s="59"/>
      <c r="DZE559" s="59"/>
      <c r="DZF559" s="59"/>
      <c r="DZG559" s="59"/>
      <c r="DZH559" s="59"/>
      <c r="DZI559" s="59"/>
      <c r="DZJ559" s="59"/>
      <c r="DZK559" s="59"/>
      <c r="DZL559" s="59"/>
      <c r="DZM559" s="59"/>
      <c r="DZN559" s="59"/>
      <c r="DZO559" s="59"/>
      <c r="DZP559" s="59"/>
      <c r="DZQ559" s="59"/>
      <c r="DZR559" s="59"/>
      <c r="DZS559" s="59"/>
      <c r="DZT559" s="59"/>
      <c r="DZU559" s="59"/>
      <c r="DZV559" s="59"/>
      <c r="DZW559" s="59"/>
      <c r="DZX559" s="59"/>
      <c r="DZY559" s="59"/>
      <c r="DZZ559" s="59"/>
      <c r="EAA559" s="59"/>
      <c r="EAB559" s="59"/>
      <c r="EAC559" s="59"/>
      <c r="EAD559" s="59"/>
      <c r="EAE559" s="59"/>
      <c r="EAF559" s="59"/>
      <c r="EAG559" s="59"/>
      <c r="EAH559" s="59"/>
      <c r="EAI559" s="59"/>
      <c r="EAJ559" s="59"/>
      <c r="EAK559" s="59"/>
      <c r="EAL559" s="59"/>
      <c r="EAM559" s="59"/>
      <c r="EAN559" s="59"/>
      <c r="EAO559" s="59"/>
      <c r="EAP559" s="59"/>
      <c r="EAQ559" s="59"/>
      <c r="EAR559" s="59"/>
      <c r="EAS559" s="59"/>
      <c r="EAT559" s="59"/>
      <c r="EAU559" s="59"/>
      <c r="EAV559" s="59"/>
      <c r="EAW559" s="59"/>
      <c r="EAX559" s="59"/>
      <c r="EAY559" s="59"/>
      <c r="EAZ559" s="59"/>
      <c r="EBA559" s="59"/>
      <c r="EBB559" s="59"/>
      <c r="EBC559" s="59"/>
      <c r="EBD559" s="59"/>
      <c r="EBE559" s="59"/>
      <c r="EBF559" s="59"/>
      <c r="EBG559" s="59"/>
      <c r="EBH559" s="59"/>
      <c r="EBI559" s="59"/>
      <c r="EBJ559" s="59"/>
      <c r="EBK559" s="59"/>
      <c r="EBL559" s="59"/>
      <c r="EBM559" s="59"/>
      <c r="EBN559" s="59"/>
      <c r="EBO559" s="59"/>
      <c r="EBP559" s="59"/>
      <c r="EBQ559" s="59"/>
      <c r="EBR559" s="59"/>
      <c r="EBS559" s="59"/>
      <c r="EBT559" s="59"/>
      <c r="EBU559" s="59"/>
      <c r="EBV559" s="59"/>
      <c r="EBW559" s="59"/>
      <c r="EBX559" s="59"/>
      <c r="EBY559" s="59"/>
      <c r="EBZ559" s="59"/>
      <c r="ECA559" s="59"/>
      <c r="ECB559" s="59"/>
      <c r="ECC559" s="59"/>
      <c r="ECD559" s="59"/>
      <c r="ECE559" s="59"/>
      <c r="ECF559" s="59"/>
      <c r="ECG559" s="59"/>
      <c r="ECH559" s="59"/>
      <c r="ECI559" s="59"/>
      <c r="ECJ559" s="59"/>
      <c r="ECK559" s="59"/>
      <c r="ECL559" s="59"/>
      <c r="ECM559" s="59"/>
      <c r="ECN559" s="59"/>
      <c r="ECO559" s="59"/>
      <c r="ECP559" s="59"/>
      <c r="ECQ559" s="59"/>
      <c r="ECR559" s="59"/>
      <c r="ECS559" s="59"/>
      <c r="ECT559" s="59"/>
      <c r="ECU559" s="59"/>
      <c r="ECV559" s="59"/>
      <c r="ECW559" s="59"/>
      <c r="ECX559" s="59"/>
      <c r="ECY559" s="59"/>
      <c r="ECZ559" s="59"/>
      <c r="EDA559" s="59"/>
      <c r="EDB559" s="59"/>
      <c r="EDC559" s="59"/>
      <c r="EDD559" s="59"/>
      <c r="EDE559" s="59"/>
      <c r="EDF559" s="59"/>
      <c r="EDG559" s="59"/>
      <c r="EDH559" s="59"/>
      <c r="EDI559" s="59"/>
      <c r="EDJ559" s="59"/>
      <c r="EDK559" s="59"/>
      <c r="EDL559" s="59"/>
      <c r="EDM559" s="59"/>
      <c r="EDN559" s="59"/>
      <c r="EDO559" s="59"/>
      <c r="EDP559" s="59"/>
      <c r="EDQ559" s="59"/>
      <c r="EDR559" s="59"/>
      <c r="EDS559" s="59"/>
      <c r="EDT559" s="59"/>
      <c r="EDU559" s="59"/>
      <c r="EDV559" s="59"/>
      <c r="EDW559" s="59"/>
      <c r="EDX559" s="59"/>
      <c r="EDY559" s="59"/>
      <c r="EDZ559" s="59"/>
      <c r="EEA559" s="59"/>
      <c r="EEB559" s="59"/>
      <c r="EEC559" s="59"/>
      <c r="EED559" s="59"/>
      <c r="EEE559" s="59"/>
      <c r="EEF559" s="59"/>
      <c r="EEG559" s="59"/>
      <c r="EEH559" s="59"/>
      <c r="EEI559" s="59"/>
      <c r="EEJ559" s="59"/>
      <c r="EEK559" s="59"/>
      <c r="EEL559" s="59"/>
      <c r="EEM559" s="59"/>
      <c r="EEN559" s="59"/>
      <c r="EEO559" s="59"/>
      <c r="EEP559" s="59"/>
      <c r="EEQ559" s="59"/>
      <c r="EER559" s="59"/>
      <c r="EES559" s="59"/>
      <c r="EET559" s="59"/>
      <c r="EEU559" s="59"/>
      <c r="EEV559" s="59"/>
      <c r="EEW559" s="59"/>
      <c r="EEX559" s="59"/>
      <c r="EEY559" s="59"/>
      <c r="EEZ559" s="59"/>
      <c r="EFA559" s="59"/>
      <c r="EFB559" s="59"/>
      <c r="EFC559" s="59"/>
      <c r="EFD559" s="59"/>
      <c r="EFE559" s="59"/>
      <c r="EFF559" s="59"/>
      <c r="EFG559" s="59"/>
      <c r="EFH559" s="59"/>
      <c r="EFI559" s="59"/>
      <c r="EFJ559" s="59"/>
      <c r="EFK559" s="59"/>
      <c r="EFL559" s="59"/>
      <c r="EFM559" s="59"/>
      <c r="EFN559" s="59"/>
      <c r="EFO559" s="59"/>
      <c r="EFP559" s="59"/>
      <c r="EFQ559" s="59"/>
      <c r="EFR559" s="59"/>
      <c r="EFS559" s="59"/>
      <c r="EFT559" s="59"/>
      <c r="EFU559" s="59"/>
      <c r="EFV559" s="59"/>
      <c r="EFW559" s="59"/>
      <c r="EFX559" s="59"/>
      <c r="EFY559" s="59"/>
      <c r="EFZ559" s="59"/>
      <c r="EGA559" s="59"/>
      <c r="EGB559" s="59"/>
      <c r="EGC559" s="59"/>
      <c r="EGD559" s="59"/>
      <c r="EGE559" s="59"/>
      <c r="EGF559" s="59"/>
      <c r="EGG559" s="59"/>
      <c r="EGH559" s="59"/>
      <c r="EGI559" s="59"/>
      <c r="EGJ559" s="59"/>
      <c r="EGK559" s="59"/>
      <c r="EGL559" s="59"/>
      <c r="EGM559" s="59"/>
      <c r="EGN559" s="59"/>
      <c r="EGO559" s="59"/>
      <c r="EGP559" s="59"/>
      <c r="EGQ559" s="59"/>
      <c r="EGR559" s="59"/>
      <c r="EGS559" s="59"/>
      <c r="EGT559" s="59"/>
      <c r="EGU559" s="59"/>
      <c r="EGV559" s="59"/>
      <c r="EGW559" s="59"/>
      <c r="EGX559" s="59"/>
      <c r="EGY559" s="59"/>
      <c r="EGZ559" s="59"/>
      <c r="EHA559" s="59"/>
      <c r="EHB559" s="59"/>
      <c r="EHC559" s="59"/>
      <c r="EHD559" s="59"/>
      <c r="EHE559" s="59"/>
      <c r="EHF559" s="59"/>
      <c r="EHG559" s="59"/>
      <c r="EHH559" s="59"/>
      <c r="EHI559" s="59"/>
      <c r="EHJ559" s="59"/>
      <c r="EHK559" s="59"/>
      <c r="EHL559" s="59"/>
      <c r="EHM559" s="59"/>
      <c r="EHN559" s="59"/>
      <c r="EHO559" s="59"/>
      <c r="EHP559" s="59"/>
      <c r="EHQ559" s="59"/>
      <c r="EHR559" s="59"/>
      <c r="EHS559" s="59"/>
      <c r="EHT559" s="59"/>
      <c r="EHU559" s="59"/>
      <c r="EHV559" s="59"/>
      <c r="EHW559" s="59"/>
      <c r="EHX559" s="59"/>
      <c r="EHY559" s="59"/>
      <c r="EHZ559" s="59"/>
      <c r="EIA559" s="59"/>
      <c r="EIB559" s="59"/>
      <c r="EIC559" s="59"/>
      <c r="EID559" s="59"/>
      <c r="EIE559" s="59"/>
      <c r="EIF559" s="59"/>
      <c r="EIG559" s="59"/>
      <c r="EIH559" s="59"/>
      <c r="EII559" s="59"/>
      <c r="EIJ559" s="59"/>
      <c r="EIK559" s="59"/>
      <c r="EIL559" s="59"/>
      <c r="EIM559" s="59"/>
      <c r="EIN559" s="59"/>
      <c r="EIO559" s="59"/>
      <c r="EIP559" s="59"/>
      <c r="EIQ559" s="59"/>
      <c r="EIR559" s="59"/>
      <c r="EIS559" s="59"/>
      <c r="EIT559" s="59"/>
      <c r="EIU559" s="59"/>
      <c r="EIV559" s="59"/>
      <c r="EIW559" s="59"/>
      <c r="EIX559" s="59"/>
      <c r="EIY559" s="59"/>
      <c r="EIZ559" s="59"/>
      <c r="EJA559" s="59"/>
      <c r="EJB559" s="59"/>
      <c r="EJC559" s="59"/>
      <c r="EJD559" s="59"/>
      <c r="EJE559" s="59"/>
      <c r="EJF559" s="59"/>
      <c r="EJG559" s="59"/>
      <c r="EJH559" s="59"/>
      <c r="EJI559" s="59"/>
      <c r="EJJ559" s="59"/>
      <c r="EJK559" s="59"/>
      <c r="EJL559" s="59"/>
      <c r="EJM559" s="59"/>
      <c r="EJN559" s="59"/>
      <c r="EJO559" s="59"/>
      <c r="EJP559" s="59"/>
      <c r="EJQ559" s="59"/>
      <c r="EJR559" s="59"/>
      <c r="EJS559" s="59"/>
      <c r="EJT559" s="59"/>
      <c r="EJU559" s="59"/>
      <c r="EJV559" s="59"/>
      <c r="EJW559" s="59"/>
      <c r="EJX559" s="59"/>
      <c r="EJY559" s="59"/>
      <c r="EJZ559" s="59"/>
      <c r="EKA559" s="59"/>
      <c r="EKB559" s="59"/>
      <c r="EKC559" s="59"/>
      <c r="EKD559" s="59"/>
      <c r="EKE559" s="59"/>
      <c r="EKF559" s="59"/>
      <c r="EKG559" s="59"/>
      <c r="EKH559" s="59"/>
      <c r="EKI559" s="59"/>
      <c r="EKJ559" s="59"/>
      <c r="EKK559" s="59"/>
      <c r="EKL559" s="59"/>
      <c r="EKM559" s="59"/>
      <c r="EKN559" s="59"/>
      <c r="EKO559" s="59"/>
      <c r="EKP559" s="59"/>
      <c r="EKQ559" s="59"/>
      <c r="EKR559" s="59"/>
      <c r="EKS559" s="59"/>
      <c r="EKT559" s="59"/>
      <c r="EKU559" s="59"/>
      <c r="EKV559" s="59"/>
      <c r="EKW559" s="59"/>
      <c r="EKX559" s="59"/>
      <c r="EKY559" s="59"/>
      <c r="EKZ559" s="59"/>
      <c r="ELA559" s="59"/>
      <c r="ELB559" s="59"/>
      <c r="ELC559" s="59"/>
      <c r="ELD559" s="59"/>
      <c r="ELE559" s="59"/>
      <c r="ELF559" s="59"/>
      <c r="ELG559" s="59"/>
      <c r="ELH559" s="59"/>
      <c r="ELI559" s="59"/>
      <c r="ELJ559" s="59"/>
      <c r="ELK559" s="59"/>
      <c r="ELL559" s="59"/>
      <c r="ELM559" s="59"/>
      <c r="ELN559" s="59"/>
      <c r="ELO559" s="59"/>
      <c r="ELP559" s="59"/>
      <c r="ELQ559" s="59"/>
      <c r="ELR559" s="59"/>
      <c r="ELS559" s="59"/>
      <c r="ELT559" s="59"/>
      <c r="ELU559" s="59"/>
      <c r="ELV559" s="59"/>
      <c r="ELW559" s="59"/>
      <c r="ELX559" s="59"/>
      <c r="ELY559" s="59"/>
      <c r="ELZ559" s="59"/>
      <c r="EMA559" s="59"/>
      <c r="EMB559" s="59"/>
      <c r="EMC559" s="59"/>
      <c r="EMD559" s="59"/>
      <c r="EME559" s="59"/>
      <c r="EMF559" s="59"/>
      <c r="EMG559" s="59"/>
      <c r="EMH559" s="59"/>
      <c r="EMI559" s="59"/>
      <c r="EMJ559" s="59"/>
      <c r="EMK559" s="59"/>
      <c r="EML559" s="59"/>
      <c r="EMM559" s="59"/>
      <c r="EMN559" s="59"/>
      <c r="EMO559" s="59"/>
      <c r="EMP559" s="59"/>
      <c r="EMQ559" s="59"/>
      <c r="EMR559" s="59"/>
      <c r="EMS559" s="59"/>
      <c r="EMT559" s="59"/>
      <c r="EMU559" s="59"/>
      <c r="EMV559" s="59"/>
      <c r="EMW559" s="59"/>
      <c r="EMX559" s="59"/>
      <c r="EMY559" s="59"/>
      <c r="EMZ559" s="59"/>
      <c r="ENA559" s="59"/>
      <c r="ENB559" s="59"/>
      <c r="ENC559" s="59"/>
      <c r="END559" s="59"/>
      <c r="ENE559" s="59"/>
      <c r="ENF559" s="59"/>
      <c r="ENG559" s="59"/>
      <c r="ENH559" s="59"/>
      <c r="ENI559" s="59"/>
      <c r="ENJ559" s="59"/>
      <c r="ENK559" s="59"/>
      <c r="ENL559" s="59"/>
      <c r="ENM559" s="59"/>
      <c r="ENN559" s="59"/>
      <c r="ENO559" s="59"/>
      <c r="ENP559" s="59"/>
      <c r="ENQ559" s="59"/>
      <c r="ENR559" s="59"/>
      <c r="ENS559" s="59"/>
      <c r="ENT559" s="59"/>
      <c r="ENU559" s="59"/>
      <c r="ENV559" s="59"/>
      <c r="ENW559" s="59"/>
      <c r="ENX559" s="59"/>
      <c r="ENY559" s="59"/>
      <c r="ENZ559" s="59"/>
      <c r="EOA559" s="59"/>
      <c r="EOB559" s="59"/>
      <c r="EOC559" s="59"/>
      <c r="EOD559" s="59"/>
      <c r="EOE559" s="59"/>
      <c r="EOF559" s="59"/>
      <c r="EOG559" s="59"/>
      <c r="EOH559" s="59"/>
      <c r="EOI559" s="59"/>
      <c r="EOJ559" s="59"/>
      <c r="EOK559" s="59"/>
      <c r="EOL559" s="59"/>
      <c r="EOM559" s="59"/>
      <c r="EON559" s="59"/>
      <c r="EOO559" s="59"/>
      <c r="EOP559" s="59"/>
      <c r="EOQ559" s="59"/>
      <c r="EOR559" s="59"/>
      <c r="EOS559" s="59"/>
      <c r="EOT559" s="59"/>
      <c r="EOU559" s="59"/>
      <c r="EOV559" s="59"/>
      <c r="EOW559" s="59"/>
      <c r="EOX559" s="59"/>
      <c r="EOY559" s="59"/>
      <c r="EOZ559" s="59"/>
      <c r="EPA559" s="59"/>
      <c r="EPB559" s="59"/>
      <c r="EPC559" s="59"/>
      <c r="EPD559" s="59"/>
      <c r="EPE559" s="59"/>
      <c r="EPF559" s="59"/>
      <c r="EPG559" s="59"/>
      <c r="EPH559" s="59"/>
      <c r="EPI559" s="59"/>
      <c r="EPJ559" s="59"/>
      <c r="EPK559" s="59"/>
      <c r="EPL559" s="59"/>
      <c r="EPM559" s="59"/>
      <c r="EPN559" s="59"/>
      <c r="EPO559" s="59"/>
      <c r="EPP559" s="59"/>
      <c r="EPQ559" s="59"/>
      <c r="EPR559" s="59"/>
      <c r="EPS559" s="59"/>
      <c r="EPT559" s="59"/>
      <c r="EPU559" s="59"/>
      <c r="EPV559" s="59"/>
      <c r="EPW559" s="59"/>
      <c r="EPX559" s="59"/>
      <c r="EPY559" s="59"/>
      <c r="EPZ559" s="59"/>
      <c r="EQA559" s="59"/>
      <c r="EQB559" s="59"/>
      <c r="EQC559" s="59"/>
      <c r="EQD559" s="59"/>
      <c r="EQE559" s="59"/>
      <c r="EQF559" s="59"/>
      <c r="EQG559" s="59"/>
      <c r="EQH559" s="59"/>
      <c r="EQI559" s="59"/>
      <c r="EQJ559" s="59"/>
      <c r="EQK559" s="59"/>
      <c r="EQL559" s="59"/>
      <c r="EQM559" s="59"/>
      <c r="EQN559" s="59"/>
      <c r="EQO559" s="59"/>
      <c r="EQP559" s="59"/>
      <c r="EQQ559" s="59"/>
      <c r="EQR559" s="59"/>
      <c r="EQS559" s="59"/>
      <c r="EQT559" s="59"/>
      <c r="EQU559" s="59"/>
      <c r="EQV559" s="59"/>
      <c r="EQW559" s="59"/>
      <c r="EQX559" s="59"/>
      <c r="EQY559" s="59"/>
      <c r="EQZ559" s="59"/>
      <c r="ERA559" s="59"/>
      <c r="ERB559" s="59"/>
      <c r="ERC559" s="59"/>
      <c r="ERD559" s="59"/>
      <c r="ERE559" s="59"/>
      <c r="ERF559" s="59"/>
      <c r="ERG559" s="59"/>
      <c r="ERH559" s="59"/>
      <c r="ERI559" s="59"/>
      <c r="ERJ559" s="59"/>
      <c r="ERK559" s="59"/>
      <c r="ERL559" s="59"/>
      <c r="ERM559" s="59"/>
      <c r="ERN559" s="59"/>
      <c r="ERO559" s="59"/>
      <c r="ERP559" s="59"/>
      <c r="ERQ559" s="59"/>
      <c r="ERR559" s="59"/>
      <c r="ERS559" s="59"/>
      <c r="ERT559" s="59"/>
      <c r="ERU559" s="59"/>
      <c r="ERV559" s="59"/>
      <c r="ERW559" s="59"/>
      <c r="ERX559" s="59"/>
      <c r="ERY559" s="59"/>
      <c r="ERZ559" s="59"/>
      <c r="ESA559" s="59"/>
      <c r="ESB559" s="59"/>
      <c r="ESC559" s="59"/>
      <c r="ESD559" s="59"/>
      <c r="ESE559" s="59"/>
      <c r="ESF559" s="59"/>
      <c r="ESG559" s="59"/>
      <c r="ESH559" s="59"/>
      <c r="ESI559" s="59"/>
      <c r="ESJ559" s="59"/>
      <c r="ESK559" s="59"/>
      <c r="ESL559" s="59"/>
      <c r="ESM559" s="59"/>
      <c r="ESN559" s="59"/>
      <c r="ESO559" s="59"/>
      <c r="ESP559" s="59"/>
      <c r="ESQ559" s="59"/>
      <c r="ESR559" s="59"/>
      <c r="ESS559" s="59"/>
      <c r="EST559" s="59"/>
      <c r="ESU559" s="59"/>
      <c r="ESV559" s="59"/>
      <c r="ESW559" s="59"/>
      <c r="ESX559" s="59"/>
      <c r="ESY559" s="59"/>
      <c r="ESZ559" s="59"/>
      <c r="ETA559" s="59"/>
      <c r="ETB559" s="59"/>
      <c r="ETC559" s="59"/>
      <c r="ETD559" s="59"/>
      <c r="ETE559" s="59"/>
      <c r="ETF559" s="59"/>
      <c r="ETG559" s="59"/>
      <c r="ETH559" s="59"/>
      <c r="ETI559" s="59"/>
      <c r="ETJ559" s="59"/>
      <c r="ETK559" s="59"/>
      <c r="ETL559" s="59"/>
      <c r="ETM559" s="59"/>
      <c r="ETN559" s="59"/>
      <c r="ETO559" s="59"/>
      <c r="ETP559" s="59"/>
      <c r="ETQ559" s="59"/>
      <c r="ETR559" s="59"/>
      <c r="ETS559" s="59"/>
      <c r="ETT559" s="59"/>
      <c r="ETU559" s="59"/>
      <c r="ETV559" s="59"/>
      <c r="ETW559" s="59"/>
      <c r="ETX559" s="59"/>
      <c r="ETY559" s="59"/>
      <c r="ETZ559" s="59"/>
      <c r="EUA559" s="59"/>
      <c r="EUB559" s="59"/>
      <c r="EUC559" s="59"/>
      <c r="EUD559" s="59"/>
      <c r="EUE559" s="59"/>
      <c r="EUF559" s="59"/>
      <c r="EUG559" s="59"/>
      <c r="EUH559" s="59"/>
      <c r="EUI559" s="59"/>
      <c r="EUJ559" s="59"/>
      <c r="EUK559" s="59"/>
      <c r="EUL559" s="59"/>
      <c r="EUM559" s="59"/>
      <c r="EUN559" s="59"/>
      <c r="EUO559" s="59"/>
      <c r="EUP559" s="59"/>
      <c r="EUQ559" s="59"/>
      <c r="EUR559" s="59"/>
      <c r="EUS559" s="59"/>
      <c r="EUT559" s="59"/>
      <c r="EUU559" s="59"/>
      <c r="EUV559" s="59"/>
      <c r="EUW559" s="59"/>
      <c r="EUX559" s="59"/>
      <c r="EUY559" s="59"/>
      <c r="EUZ559" s="59"/>
      <c r="EVA559" s="59"/>
      <c r="EVB559" s="59"/>
      <c r="EVC559" s="59"/>
      <c r="EVD559" s="59"/>
      <c r="EVE559" s="59"/>
      <c r="EVF559" s="59"/>
      <c r="EVG559" s="59"/>
      <c r="EVH559" s="59"/>
      <c r="EVI559" s="59"/>
      <c r="EVJ559" s="59"/>
      <c r="EVK559" s="59"/>
      <c r="EVL559" s="59"/>
      <c r="EVM559" s="59"/>
      <c r="EVN559" s="59"/>
      <c r="EVO559" s="59"/>
      <c r="EVP559" s="59"/>
      <c r="EVQ559" s="59"/>
      <c r="EVR559" s="59"/>
      <c r="EVS559" s="59"/>
      <c r="EVT559" s="59"/>
      <c r="EVU559" s="59"/>
      <c r="EVV559" s="59"/>
      <c r="EVW559" s="59"/>
      <c r="EVX559" s="59"/>
      <c r="EVY559" s="59"/>
      <c r="EVZ559" s="59"/>
      <c r="EWA559" s="59"/>
      <c r="EWB559" s="59"/>
      <c r="EWC559" s="59"/>
      <c r="EWD559" s="59"/>
      <c r="EWE559" s="59"/>
      <c r="EWF559" s="59"/>
      <c r="EWG559" s="59"/>
      <c r="EWH559" s="59"/>
      <c r="EWI559" s="59"/>
      <c r="EWJ559" s="59"/>
      <c r="EWK559" s="59"/>
      <c r="EWL559" s="59"/>
      <c r="EWM559" s="59"/>
      <c r="EWN559" s="59"/>
      <c r="EWO559" s="59"/>
      <c r="EWP559" s="59"/>
      <c r="EWQ559" s="59"/>
      <c r="EWR559" s="59"/>
      <c r="EWS559" s="59"/>
      <c r="EWT559" s="59"/>
      <c r="EWU559" s="59"/>
      <c r="EWV559" s="59"/>
      <c r="EWW559" s="59"/>
      <c r="EWX559" s="59"/>
      <c r="EWY559" s="59"/>
      <c r="EWZ559" s="59"/>
      <c r="EXA559" s="59"/>
      <c r="EXB559" s="59"/>
      <c r="EXC559" s="59"/>
      <c r="EXD559" s="59"/>
      <c r="EXE559" s="59"/>
      <c r="EXF559" s="59"/>
      <c r="EXG559" s="59"/>
      <c r="EXH559" s="59"/>
      <c r="EXI559" s="59"/>
      <c r="EXJ559" s="59"/>
      <c r="EXK559" s="59"/>
      <c r="EXL559" s="59"/>
      <c r="EXM559" s="59"/>
      <c r="EXN559" s="59"/>
      <c r="EXO559" s="59"/>
      <c r="EXP559" s="59"/>
      <c r="EXQ559" s="59"/>
      <c r="EXR559" s="59"/>
      <c r="EXS559" s="59"/>
      <c r="EXT559" s="59"/>
      <c r="EXU559" s="59"/>
      <c r="EXV559" s="59"/>
      <c r="EXW559" s="59"/>
      <c r="EXX559" s="59"/>
      <c r="EXY559" s="59"/>
      <c r="EXZ559" s="59"/>
      <c r="EYA559" s="59"/>
      <c r="EYB559" s="59"/>
      <c r="EYC559" s="59"/>
      <c r="EYD559" s="59"/>
      <c r="EYE559" s="59"/>
      <c r="EYF559" s="59"/>
      <c r="EYG559" s="59"/>
      <c r="EYH559" s="59"/>
      <c r="EYI559" s="59"/>
      <c r="EYJ559" s="59"/>
      <c r="EYK559" s="59"/>
      <c r="EYL559" s="59"/>
      <c r="EYM559" s="59"/>
      <c r="EYN559" s="59"/>
      <c r="EYO559" s="59"/>
      <c r="EYP559" s="59"/>
      <c r="EYQ559" s="59"/>
      <c r="EYR559" s="59"/>
      <c r="EYS559" s="59"/>
      <c r="EYT559" s="59"/>
      <c r="EYU559" s="59"/>
      <c r="EYV559" s="59"/>
      <c r="EYW559" s="59"/>
      <c r="EYX559" s="59"/>
      <c r="EYY559" s="59"/>
      <c r="EYZ559" s="59"/>
      <c r="EZA559" s="59"/>
      <c r="EZB559" s="59"/>
      <c r="EZC559" s="59"/>
      <c r="EZD559" s="59"/>
      <c r="EZE559" s="59"/>
      <c r="EZF559" s="59"/>
      <c r="EZG559" s="59"/>
      <c r="EZH559" s="59"/>
      <c r="EZI559" s="59"/>
      <c r="EZJ559" s="59"/>
      <c r="EZK559" s="59"/>
      <c r="EZL559" s="59"/>
      <c r="EZM559" s="59"/>
      <c r="EZN559" s="59"/>
      <c r="EZO559" s="59"/>
      <c r="EZP559" s="59"/>
      <c r="EZQ559" s="59"/>
      <c r="EZR559" s="59"/>
      <c r="EZS559" s="59"/>
      <c r="EZT559" s="59"/>
      <c r="EZU559" s="59"/>
      <c r="EZV559" s="59"/>
      <c r="EZW559" s="59"/>
      <c r="EZX559" s="59"/>
      <c r="EZY559" s="59"/>
      <c r="EZZ559" s="59"/>
      <c r="FAA559" s="59"/>
      <c r="FAB559" s="59"/>
      <c r="FAC559" s="59"/>
      <c r="FAD559" s="59"/>
      <c r="FAE559" s="59"/>
      <c r="FAF559" s="59"/>
      <c r="FAG559" s="59"/>
      <c r="FAH559" s="59"/>
      <c r="FAI559" s="59"/>
      <c r="FAJ559" s="59"/>
      <c r="FAK559" s="59"/>
      <c r="FAL559" s="59"/>
      <c r="FAM559" s="59"/>
      <c r="FAN559" s="59"/>
      <c r="FAO559" s="59"/>
      <c r="FAP559" s="59"/>
      <c r="FAQ559" s="59"/>
      <c r="FAR559" s="59"/>
      <c r="FAS559" s="59"/>
      <c r="FAT559" s="59"/>
      <c r="FAU559" s="59"/>
      <c r="FAV559" s="59"/>
      <c r="FAW559" s="59"/>
      <c r="FAX559" s="59"/>
      <c r="FAY559" s="59"/>
      <c r="FAZ559" s="59"/>
      <c r="FBA559" s="59"/>
      <c r="FBB559" s="59"/>
      <c r="FBC559" s="59"/>
      <c r="FBD559" s="59"/>
      <c r="FBE559" s="59"/>
      <c r="FBF559" s="59"/>
      <c r="FBG559" s="59"/>
      <c r="FBH559" s="59"/>
      <c r="FBI559" s="59"/>
      <c r="FBJ559" s="59"/>
      <c r="FBK559" s="59"/>
      <c r="FBL559" s="59"/>
      <c r="FBM559" s="59"/>
      <c r="FBN559" s="59"/>
      <c r="FBO559" s="59"/>
      <c r="FBP559" s="59"/>
      <c r="FBQ559" s="59"/>
      <c r="FBR559" s="59"/>
      <c r="FBS559" s="59"/>
      <c r="FBT559" s="59"/>
      <c r="FBU559" s="59"/>
      <c r="FBV559" s="59"/>
      <c r="FBW559" s="59"/>
      <c r="FBX559" s="59"/>
      <c r="FBY559" s="59"/>
      <c r="FBZ559" s="59"/>
      <c r="FCA559" s="59"/>
      <c r="FCB559" s="59"/>
      <c r="FCC559" s="59"/>
      <c r="FCD559" s="59"/>
      <c r="FCE559" s="59"/>
      <c r="FCF559" s="59"/>
      <c r="FCG559" s="59"/>
      <c r="FCH559" s="59"/>
      <c r="FCI559" s="59"/>
      <c r="FCJ559" s="59"/>
      <c r="FCK559" s="59"/>
      <c r="FCL559" s="59"/>
      <c r="FCM559" s="59"/>
      <c r="FCN559" s="59"/>
      <c r="FCO559" s="59"/>
      <c r="FCP559" s="59"/>
      <c r="FCQ559" s="59"/>
      <c r="FCR559" s="59"/>
      <c r="FCS559" s="59"/>
      <c r="FCT559" s="59"/>
      <c r="FCU559" s="59"/>
      <c r="FCV559" s="59"/>
      <c r="FCW559" s="59"/>
      <c r="FCX559" s="59"/>
      <c r="FCY559" s="59"/>
      <c r="FCZ559" s="59"/>
      <c r="FDA559" s="59"/>
      <c r="FDB559" s="59"/>
      <c r="FDC559" s="59"/>
      <c r="FDD559" s="59"/>
      <c r="FDE559" s="59"/>
      <c r="FDF559" s="59"/>
      <c r="FDG559" s="59"/>
      <c r="FDH559" s="59"/>
      <c r="FDI559" s="59"/>
      <c r="FDJ559" s="59"/>
      <c r="FDK559" s="59"/>
      <c r="FDL559" s="59"/>
      <c r="FDM559" s="59"/>
      <c r="FDN559" s="59"/>
      <c r="FDO559" s="59"/>
      <c r="FDP559" s="59"/>
      <c r="FDQ559" s="59"/>
      <c r="FDR559" s="59"/>
      <c r="FDS559" s="59"/>
      <c r="FDT559" s="59"/>
      <c r="FDU559" s="59"/>
      <c r="FDV559" s="59"/>
      <c r="FDW559" s="59"/>
      <c r="FDX559" s="59"/>
      <c r="FDY559" s="59"/>
      <c r="FDZ559" s="59"/>
      <c r="FEA559" s="59"/>
      <c r="FEB559" s="59"/>
      <c r="FEC559" s="59"/>
      <c r="FED559" s="59"/>
      <c r="FEE559" s="59"/>
      <c r="FEF559" s="59"/>
      <c r="FEG559" s="59"/>
      <c r="FEH559" s="59"/>
      <c r="FEI559" s="59"/>
      <c r="FEJ559" s="59"/>
      <c r="FEK559" s="59"/>
      <c r="FEL559" s="59"/>
      <c r="FEM559" s="59"/>
      <c r="FEN559" s="59"/>
      <c r="FEO559" s="59"/>
      <c r="FEP559" s="59"/>
      <c r="FEQ559" s="59"/>
      <c r="FER559" s="59"/>
      <c r="FES559" s="59"/>
      <c r="FET559" s="59"/>
      <c r="FEU559" s="59"/>
      <c r="FEV559" s="59"/>
      <c r="FEW559" s="59"/>
      <c r="FEX559" s="59"/>
      <c r="FEY559" s="59"/>
      <c r="FEZ559" s="59"/>
      <c r="FFA559" s="59"/>
      <c r="FFB559" s="59"/>
      <c r="FFC559" s="59"/>
      <c r="FFD559" s="59"/>
      <c r="FFE559" s="59"/>
      <c r="FFF559" s="59"/>
      <c r="FFG559" s="59"/>
      <c r="FFH559" s="59"/>
      <c r="FFI559" s="59"/>
      <c r="FFJ559" s="59"/>
      <c r="FFK559" s="59"/>
      <c r="FFL559" s="59"/>
      <c r="FFM559" s="59"/>
      <c r="FFN559" s="59"/>
      <c r="FFO559" s="59"/>
      <c r="FFP559" s="59"/>
      <c r="FFQ559" s="59"/>
      <c r="FFR559" s="59"/>
      <c r="FFS559" s="59"/>
      <c r="FFT559" s="59"/>
      <c r="FFU559" s="59"/>
      <c r="FFV559" s="59"/>
      <c r="FFW559" s="59"/>
      <c r="FFX559" s="59"/>
      <c r="FFY559" s="59"/>
      <c r="FFZ559" s="59"/>
      <c r="FGA559" s="59"/>
      <c r="FGB559" s="59"/>
      <c r="FGC559" s="59"/>
      <c r="FGD559" s="59"/>
      <c r="FGE559" s="59"/>
      <c r="FGF559" s="59"/>
      <c r="FGG559" s="59"/>
      <c r="FGH559" s="59"/>
      <c r="FGI559" s="59"/>
      <c r="FGJ559" s="59"/>
      <c r="FGK559" s="59"/>
      <c r="FGL559" s="59"/>
      <c r="FGM559" s="59"/>
      <c r="FGN559" s="59"/>
      <c r="FGO559" s="59"/>
      <c r="FGP559" s="59"/>
      <c r="FGQ559" s="59"/>
      <c r="FGR559" s="59"/>
      <c r="FGS559" s="59"/>
      <c r="FGT559" s="59"/>
      <c r="FGU559" s="59"/>
      <c r="FGV559" s="59"/>
      <c r="FGW559" s="59"/>
      <c r="FGX559" s="59"/>
      <c r="FGY559" s="59"/>
      <c r="FGZ559" s="59"/>
      <c r="FHA559" s="59"/>
      <c r="FHB559" s="59"/>
      <c r="FHC559" s="59"/>
      <c r="FHD559" s="59"/>
      <c r="FHE559" s="59"/>
      <c r="FHF559" s="59"/>
      <c r="FHG559" s="59"/>
      <c r="FHH559" s="59"/>
      <c r="FHI559" s="59"/>
      <c r="FHJ559" s="59"/>
      <c r="FHK559" s="59"/>
      <c r="FHL559" s="59"/>
      <c r="FHM559" s="59"/>
      <c r="FHN559" s="59"/>
      <c r="FHO559" s="59"/>
      <c r="FHP559" s="59"/>
      <c r="FHQ559" s="59"/>
      <c r="FHR559" s="59"/>
      <c r="FHS559" s="59"/>
      <c r="FHT559" s="59"/>
      <c r="FHU559" s="59"/>
      <c r="FHV559" s="59"/>
      <c r="FHW559" s="59"/>
      <c r="FHX559" s="59"/>
      <c r="FHY559" s="59"/>
      <c r="FHZ559" s="59"/>
      <c r="FIA559" s="59"/>
      <c r="FIB559" s="59"/>
      <c r="FIC559" s="59"/>
      <c r="FID559" s="59"/>
      <c r="FIE559" s="59"/>
      <c r="FIF559" s="59"/>
      <c r="FIG559" s="59"/>
      <c r="FIH559" s="59"/>
      <c r="FII559" s="59"/>
      <c r="FIJ559" s="59"/>
      <c r="FIK559" s="59"/>
      <c r="FIL559" s="59"/>
      <c r="FIM559" s="59"/>
      <c r="FIN559" s="59"/>
      <c r="FIO559" s="59"/>
      <c r="FIP559" s="59"/>
      <c r="FIQ559" s="59"/>
      <c r="FIR559" s="59"/>
      <c r="FIS559" s="59"/>
      <c r="FIT559" s="59"/>
      <c r="FIU559" s="59"/>
      <c r="FIV559" s="59"/>
      <c r="FIW559" s="59"/>
      <c r="FIX559" s="59"/>
      <c r="FIY559" s="59"/>
      <c r="FIZ559" s="59"/>
      <c r="FJA559" s="59"/>
      <c r="FJB559" s="59"/>
      <c r="FJC559" s="59"/>
      <c r="FJD559" s="59"/>
    </row>
    <row r="560" spans="1:4320" s="66" customFormat="1" ht="39" customHeight="1" x14ac:dyDescent="0.2">
      <c r="A560" s="183"/>
      <c r="B560" s="123" t="s">
        <v>850</v>
      </c>
      <c r="C560" s="107" t="s">
        <v>16</v>
      </c>
      <c r="D560" s="79" t="s">
        <v>17</v>
      </c>
      <c r="E560" s="82"/>
      <c r="F560" s="374"/>
      <c r="G560" s="82"/>
      <c r="H560" s="162"/>
      <c r="I560" s="111"/>
      <c r="J560" s="111"/>
      <c r="K560" s="112">
        <v>500000</v>
      </c>
      <c r="L560" s="179"/>
      <c r="M560" s="65">
        <v>320815.04192386765</v>
      </c>
      <c r="N560" s="114"/>
      <c r="O560" s="58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  <c r="EN560" s="59"/>
      <c r="EO560" s="59"/>
      <c r="EP560" s="59"/>
      <c r="EQ560" s="59"/>
      <c r="ER560" s="59"/>
      <c r="ES560" s="59"/>
      <c r="ET560" s="59"/>
      <c r="EU560" s="59"/>
      <c r="EV560" s="59"/>
      <c r="EW560" s="59"/>
      <c r="EX560" s="59"/>
      <c r="EY560" s="59"/>
      <c r="EZ560" s="59"/>
      <c r="FA560" s="59"/>
      <c r="FB560" s="59"/>
      <c r="FC560" s="59"/>
      <c r="FD560" s="59"/>
      <c r="FE560" s="59"/>
      <c r="FF560" s="59"/>
      <c r="FG560" s="59"/>
      <c r="FH560" s="59"/>
      <c r="FI560" s="59"/>
      <c r="FJ560" s="59"/>
      <c r="FK560" s="59"/>
      <c r="FL560" s="59"/>
      <c r="FM560" s="59"/>
      <c r="FN560" s="59"/>
      <c r="FO560" s="59"/>
      <c r="FP560" s="59"/>
      <c r="FQ560" s="59"/>
      <c r="FR560" s="59"/>
      <c r="FS560" s="59"/>
      <c r="FT560" s="59"/>
      <c r="FU560" s="59"/>
      <c r="FV560" s="59"/>
      <c r="FW560" s="59"/>
      <c r="FX560" s="59"/>
      <c r="FY560" s="59"/>
      <c r="FZ560" s="59"/>
      <c r="GA560" s="59"/>
      <c r="GB560" s="59"/>
      <c r="GC560" s="59"/>
      <c r="GD560" s="59"/>
      <c r="GE560" s="59"/>
      <c r="GF560" s="59"/>
      <c r="GG560" s="59"/>
      <c r="GH560" s="59"/>
      <c r="GI560" s="59"/>
      <c r="GJ560" s="59"/>
      <c r="GK560" s="59"/>
      <c r="GL560" s="59"/>
      <c r="GM560" s="59"/>
      <c r="GN560" s="59"/>
      <c r="GO560" s="59"/>
      <c r="GP560" s="59"/>
      <c r="GQ560" s="59"/>
      <c r="GR560" s="59"/>
      <c r="GS560" s="59"/>
      <c r="GT560" s="59"/>
      <c r="GU560" s="59"/>
      <c r="GV560" s="59"/>
      <c r="GW560" s="59"/>
      <c r="GX560" s="59"/>
      <c r="GY560" s="59"/>
      <c r="GZ560" s="59"/>
      <c r="HA560" s="59"/>
      <c r="HB560" s="59"/>
      <c r="HC560" s="59"/>
      <c r="HD560" s="59"/>
      <c r="HE560" s="59"/>
      <c r="HF560" s="59"/>
      <c r="HG560" s="59"/>
      <c r="HH560" s="59"/>
      <c r="HI560" s="59"/>
      <c r="HJ560" s="59"/>
      <c r="HK560" s="59"/>
      <c r="HL560" s="59"/>
      <c r="HM560" s="59"/>
      <c r="HN560" s="59"/>
      <c r="HO560" s="59"/>
      <c r="HP560" s="59"/>
      <c r="HQ560" s="59"/>
      <c r="HR560" s="59"/>
      <c r="HS560" s="59"/>
      <c r="HT560" s="59"/>
      <c r="HU560" s="59"/>
      <c r="HV560" s="59"/>
      <c r="HW560" s="59"/>
      <c r="HX560" s="59"/>
      <c r="HY560" s="59"/>
      <c r="HZ560" s="59"/>
      <c r="IA560" s="59"/>
      <c r="IB560" s="59"/>
      <c r="IC560" s="59"/>
      <c r="ID560" s="59"/>
      <c r="IE560" s="59"/>
      <c r="IF560" s="59"/>
      <c r="IG560" s="59"/>
      <c r="IH560" s="59"/>
      <c r="II560" s="59"/>
      <c r="IJ560" s="59"/>
      <c r="IK560" s="59"/>
      <c r="IL560" s="59"/>
      <c r="IM560" s="59"/>
      <c r="IN560" s="59"/>
      <c r="IO560" s="59"/>
      <c r="IP560" s="59"/>
      <c r="IQ560" s="59"/>
      <c r="IR560" s="59"/>
      <c r="IS560" s="59"/>
      <c r="IT560" s="59"/>
      <c r="IU560" s="59"/>
      <c r="IV560" s="59"/>
      <c r="IW560" s="59"/>
      <c r="IX560" s="59"/>
      <c r="IY560" s="59"/>
      <c r="IZ560" s="59"/>
      <c r="JA560" s="59"/>
      <c r="JB560" s="59"/>
      <c r="JC560" s="59"/>
      <c r="JD560" s="59"/>
      <c r="JE560" s="59"/>
      <c r="JF560" s="59"/>
      <c r="JG560" s="59"/>
      <c r="JH560" s="59"/>
      <c r="JI560" s="59"/>
      <c r="JJ560" s="59"/>
      <c r="JK560" s="59"/>
      <c r="JL560" s="59"/>
      <c r="JM560" s="59"/>
      <c r="JN560" s="59"/>
      <c r="JO560" s="59"/>
      <c r="JP560" s="59"/>
      <c r="JQ560" s="59"/>
      <c r="JR560" s="59"/>
      <c r="JS560" s="59"/>
      <c r="JT560" s="59"/>
      <c r="JU560" s="59"/>
      <c r="JV560" s="59"/>
      <c r="JW560" s="59"/>
      <c r="JX560" s="59"/>
      <c r="JY560" s="59"/>
      <c r="JZ560" s="59"/>
      <c r="KA560" s="59"/>
      <c r="KB560" s="59"/>
      <c r="KC560" s="59"/>
      <c r="KD560" s="59"/>
      <c r="KE560" s="59"/>
      <c r="KF560" s="59"/>
      <c r="KG560" s="59"/>
      <c r="KH560" s="59"/>
      <c r="KI560" s="59"/>
      <c r="KJ560" s="59"/>
      <c r="KK560" s="59"/>
      <c r="KL560" s="59"/>
      <c r="KM560" s="59"/>
      <c r="KN560" s="59"/>
      <c r="KO560" s="59"/>
      <c r="KP560" s="59"/>
      <c r="KQ560" s="59"/>
      <c r="KR560" s="59"/>
      <c r="KS560" s="59"/>
      <c r="KT560" s="59"/>
      <c r="KU560" s="59"/>
      <c r="KV560" s="59"/>
      <c r="KW560" s="59"/>
      <c r="KX560" s="59"/>
      <c r="KY560" s="59"/>
      <c r="KZ560" s="59"/>
      <c r="LA560" s="59"/>
      <c r="LB560" s="59"/>
      <c r="LC560" s="59"/>
      <c r="LD560" s="59"/>
      <c r="LE560" s="59"/>
      <c r="LF560" s="59"/>
      <c r="LG560" s="59"/>
      <c r="LH560" s="59"/>
      <c r="LI560" s="59"/>
      <c r="LJ560" s="59"/>
      <c r="LK560" s="59"/>
      <c r="LL560" s="59"/>
      <c r="LM560" s="59"/>
      <c r="LN560" s="59"/>
      <c r="LO560" s="59"/>
      <c r="LP560" s="59"/>
      <c r="LQ560" s="59"/>
      <c r="LR560" s="59"/>
      <c r="LS560" s="59"/>
      <c r="LT560" s="59"/>
      <c r="LU560" s="59"/>
      <c r="LV560" s="59"/>
      <c r="LW560" s="59"/>
      <c r="LX560" s="59"/>
      <c r="LY560" s="59"/>
      <c r="LZ560" s="59"/>
      <c r="MA560" s="59"/>
      <c r="MB560" s="59"/>
      <c r="MC560" s="59"/>
      <c r="MD560" s="59"/>
      <c r="ME560" s="59"/>
      <c r="MF560" s="59"/>
      <c r="MG560" s="59"/>
      <c r="MH560" s="59"/>
      <c r="MI560" s="59"/>
      <c r="MJ560" s="59"/>
      <c r="MK560" s="59"/>
      <c r="ML560" s="59"/>
      <c r="MM560" s="59"/>
      <c r="MN560" s="59"/>
      <c r="MO560" s="59"/>
      <c r="MP560" s="59"/>
      <c r="MQ560" s="59"/>
      <c r="MR560" s="59"/>
      <c r="MS560" s="59"/>
      <c r="MT560" s="59"/>
      <c r="MU560" s="59"/>
      <c r="MV560" s="59"/>
      <c r="MW560" s="59"/>
      <c r="MX560" s="59"/>
      <c r="MY560" s="59"/>
      <c r="MZ560" s="59"/>
      <c r="NA560" s="59"/>
      <c r="NB560" s="59"/>
      <c r="NC560" s="59"/>
      <c r="ND560" s="59"/>
      <c r="NE560" s="59"/>
      <c r="NF560" s="59"/>
      <c r="NG560" s="59"/>
      <c r="NH560" s="59"/>
      <c r="NI560" s="59"/>
      <c r="NJ560" s="59"/>
      <c r="NK560" s="59"/>
      <c r="NL560" s="59"/>
      <c r="NM560" s="59"/>
      <c r="NN560" s="59"/>
      <c r="NO560" s="59"/>
      <c r="NP560" s="59"/>
      <c r="NQ560" s="59"/>
      <c r="NR560" s="59"/>
      <c r="NS560" s="59"/>
      <c r="NT560" s="59"/>
      <c r="NU560" s="59"/>
      <c r="NV560" s="59"/>
      <c r="NW560" s="59"/>
      <c r="NX560" s="59"/>
      <c r="NY560" s="59"/>
      <c r="NZ560" s="59"/>
      <c r="OA560" s="59"/>
      <c r="OB560" s="59"/>
      <c r="OC560" s="59"/>
      <c r="OD560" s="59"/>
      <c r="OE560" s="59"/>
      <c r="OF560" s="59"/>
      <c r="OG560" s="59"/>
      <c r="OH560" s="59"/>
      <c r="OI560" s="59"/>
      <c r="OJ560" s="59"/>
      <c r="OK560" s="59"/>
      <c r="OL560" s="59"/>
      <c r="OM560" s="59"/>
      <c r="ON560" s="59"/>
      <c r="OO560" s="59"/>
      <c r="OP560" s="59"/>
      <c r="OQ560" s="59"/>
      <c r="OR560" s="59"/>
      <c r="OS560" s="59"/>
      <c r="OT560" s="59"/>
      <c r="OU560" s="59"/>
      <c r="OV560" s="59"/>
      <c r="OW560" s="59"/>
      <c r="OX560" s="59"/>
      <c r="OY560" s="59"/>
      <c r="OZ560" s="59"/>
      <c r="PA560" s="59"/>
      <c r="PB560" s="59"/>
      <c r="PC560" s="59"/>
      <c r="PD560" s="59"/>
      <c r="PE560" s="59"/>
      <c r="PF560" s="59"/>
      <c r="PG560" s="59"/>
      <c r="PH560" s="59"/>
      <c r="PI560" s="59"/>
      <c r="PJ560" s="59"/>
      <c r="PK560" s="59"/>
      <c r="PL560" s="59"/>
      <c r="PM560" s="59"/>
      <c r="PN560" s="59"/>
      <c r="PO560" s="59"/>
      <c r="PP560" s="59"/>
      <c r="PQ560" s="59"/>
      <c r="PR560" s="59"/>
      <c r="PS560" s="59"/>
      <c r="PT560" s="59"/>
      <c r="PU560" s="59"/>
      <c r="PV560" s="59"/>
      <c r="PW560" s="59"/>
      <c r="PX560" s="59"/>
      <c r="PY560" s="59"/>
      <c r="PZ560" s="59"/>
      <c r="QA560" s="59"/>
      <c r="QB560" s="59"/>
      <c r="QC560" s="59"/>
      <c r="QD560" s="59"/>
      <c r="QE560" s="59"/>
      <c r="QF560" s="59"/>
      <c r="QG560" s="59"/>
      <c r="QH560" s="59"/>
      <c r="QI560" s="59"/>
      <c r="QJ560" s="59"/>
      <c r="QK560" s="59"/>
      <c r="QL560" s="59"/>
      <c r="QM560" s="59"/>
      <c r="QN560" s="59"/>
      <c r="QO560" s="59"/>
      <c r="QP560" s="59"/>
      <c r="QQ560" s="59"/>
      <c r="QR560" s="59"/>
      <c r="QS560" s="59"/>
      <c r="QT560" s="59"/>
      <c r="QU560" s="59"/>
      <c r="QV560" s="59"/>
      <c r="QW560" s="59"/>
      <c r="QX560" s="59"/>
      <c r="QY560" s="59"/>
      <c r="QZ560" s="59"/>
      <c r="RA560" s="59"/>
      <c r="RB560" s="59"/>
      <c r="RC560" s="59"/>
      <c r="RD560" s="59"/>
      <c r="RE560" s="59"/>
      <c r="RF560" s="59"/>
      <c r="RG560" s="59"/>
      <c r="RH560" s="59"/>
      <c r="RI560" s="59"/>
      <c r="RJ560" s="59"/>
      <c r="RK560" s="59"/>
      <c r="RL560" s="59"/>
      <c r="RM560" s="59"/>
      <c r="RN560" s="59"/>
      <c r="RO560" s="59"/>
      <c r="RP560" s="59"/>
      <c r="RQ560" s="59"/>
      <c r="RR560" s="59"/>
      <c r="RS560" s="59"/>
      <c r="RT560" s="59"/>
      <c r="RU560" s="59"/>
      <c r="RV560" s="59"/>
      <c r="RW560" s="59"/>
      <c r="RX560" s="59"/>
      <c r="RY560" s="59"/>
      <c r="RZ560" s="59"/>
      <c r="SA560" s="59"/>
      <c r="SB560" s="59"/>
      <c r="SC560" s="59"/>
      <c r="SD560" s="59"/>
      <c r="SE560" s="59"/>
      <c r="SF560" s="59"/>
      <c r="SG560" s="59"/>
      <c r="SH560" s="59"/>
      <c r="SI560" s="59"/>
      <c r="SJ560" s="59"/>
      <c r="SK560" s="59"/>
      <c r="SL560" s="59"/>
      <c r="SM560" s="59"/>
      <c r="SN560" s="59"/>
      <c r="SO560" s="59"/>
      <c r="SP560" s="59"/>
      <c r="SQ560" s="59"/>
      <c r="SR560" s="59"/>
      <c r="SS560" s="59"/>
      <c r="ST560" s="59"/>
      <c r="SU560" s="59"/>
      <c r="SV560" s="59"/>
      <c r="SW560" s="59"/>
      <c r="SX560" s="59"/>
      <c r="SY560" s="59"/>
      <c r="SZ560" s="59"/>
      <c r="TA560" s="59"/>
      <c r="TB560" s="59"/>
      <c r="TC560" s="59"/>
      <c r="TD560" s="59"/>
      <c r="TE560" s="59"/>
      <c r="TF560" s="59"/>
      <c r="TG560" s="59"/>
      <c r="TH560" s="59"/>
      <c r="TI560" s="59"/>
      <c r="TJ560" s="59"/>
      <c r="TK560" s="59"/>
      <c r="TL560" s="59"/>
      <c r="TM560" s="59"/>
      <c r="TN560" s="59"/>
      <c r="TO560" s="59"/>
      <c r="TP560" s="59"/>
      <c r="TQ560" s="59"/>
      <c r="TR560" s="59"/>
      <c r="TS560" s="59"/>
      <c r="TT560" s="59"/>
      <c r="TU560" s="59"/>
      <c r="TV560" s="59"/>
      <c r="TW560" s="59"/>
      <c r="TX560" s="59"/>
      <c r="TY560" s="59"/>
      <c r="TZ560" s="59"/>
      <c r="UA560" s="59"/>
      <c r="UB560" s="59"/>
      <c r="UC560" s="59"/>
      <c r="UD560" s="59"/>
      <c r="UE560" s="59"/>
      <c r="UF560" s="59"/>
      <c r="UG560" s="59"/>
      <c r="UH560" s="59"/>
      <c r="UI560" s="59"/>
      <c r="UJ560" s="59"/>
      <c r="UK560" s="59"/>
      <c r="UL560" s="59"/>
      <c r="UM560" s="59"/>
      <c r="UN560" s="59"/>
      <c r="UO560" s="59"/>
      <c r="UP560" s="59"/>
      <c r="UQ560" s="59"/>
      <c r="UR560" s="59"/>
      <c r="US560" s="59"/>
      <c r="UT560" s="59"/>
      <c r="UU560" s="59"/>
      <c r="UV560" s="59"/>
      <c r="UW560" s="59"/>
      <c r="UX560" s="59"/>
      <c r="UY560" s="59"/>
      <c r="UZ560" s="59"/>
      <c r="VA560" s="59"/>
      <c r="VB560" s="59"/>
      <c r="VC560" s="59"/>
      <c r="VD560" s="59"/>
      <c r="VE560" s="59"/>
      <c r="VF560" s="59"/>
      <c r="VG560" s="59"/>
      <c r="VH560" s="59"/>
      <c r="VI560" s="59"/>
      <c r="VJ560" s="59"/>
      <c r="VK560" s="59"/>
      <c r="VL560" s="59"/>
      <c r="VM560" s="59"/>
      <c r="VN560" s="59"/>
      <c r="VO560" s="59"/>
      <c r="VP560" s="59"/>
      <c r="VQ560" s="59"/>
      <c r="VR560" s="59"/>
      <c r="VS560" s="59"/>
      <c r="VT560" s="59"/>
      <c r="VU560" s="59"/>
      <c r="VV560" s="59"/>
      <c r="VW560" s="59"/>
      <c r="VX560" s="59"/>
      <c r="VY560" s="59"/>
      <c r="VZ560" s="59"/>
      <c r="WA560" s="59"/>
      <c r="WB560" s="59"/>
      <c r="WC560" s="59"/>
      <c r="WD560" s="59"/>
      <c r="WE560" s="59"/>
      <c r="WF560" s="59"/>
      <c r="WG560" s="59"/>
      <c r="WH560" s="59"/>
      <c r="WI560" s="59"/>
      <c r="WJ560" s="59"/>
      <c r="WK560" s="59"/>
      <c r="WL560" s="59"/>
      <c r="WM560" s="59"/>
      <c r="WN560" s="59"/>
      <c r="WO560" s="59"/>
      <c r="WP560" s="59"/>
      <c r="WQ560" s="59"/>
      <c r="WR560" s="59"/>
      <c r="WS560" s="59"/>
      <c r="WT560" s="59"/>
      <c r="WU560" s="59"/>
      <c r="WV560" s="59"/>
      <c r="WW560" s="59"/>
      <c r="WX560" s="59"/>
      <c r="WY560" s="59"/>
      <c r="WZ560" s="59"/>
      <c r="XA560" s="59"/>
      <c r="XB560" s="59"/>
      <c r="XC560" s="59"/>
      <c r="XD560" s="59"/>
      <c r="XE560" s="59"/>
      <c r="XF560" s="59"/>
      <c r="XG560" s="59"/>
      <c r="XH560" s="59"/>
      <c r="XI560" s="59"/>
      <c r="XJ560" s="59"/>
      <c r="XK560" s="59"/>
      <c r="XL560" s="59"/>
      <c r="XM560" s="59"/>
      <c r="XN560" s="59"/>
      <c r="XO560" s="59"/>
      <c r="XP560" s="59"/>
      <c r="XQ560" s="59"/>
      <c r="XR560" s="59"/>
      <c r="XS560" s="59"/>
      <c r="XT560" s="59"/>
      <c r="XU560" s="59"/>
      <c r="XV560" s="59"/>
      <c r="XW560" s="59"/>
      <c r="XX560" s="59"/>
      <c r="XY560" s="59"/>
      <c r="XZ560" s="59"/>
      <c r="YA560" s="59"/>
      <c r="YB560" s="59"/>
      <c r="YC560" s="59"/>
      <c r="YD560" s="59"/>
      <c r="YE560" s="59"/>
      <c r="YF560" s="59"/>
      <c r="YG560" s="59"/>
      <c r="YH560" s="59"/>
      <c r="YI560" s="59"/>
      <c r="YJ560" s="59"/>
      <c r="YK560" s="59"/>
      <c r="YL560" s="59"/>
      <c r="YM560" s="59"/>
      <c r="YN560" s="59"/>
      <c r="YO560" s="59"/>
      <c r="YP560" s="59"/>
      <c r="YQ560" s="59"/>
      <c r="YR560" s="59"/>
      <c r="YS560" s="59"/>
      <c r="YT560" s="59"/>
      <c r="YU560" s="59"/>
      <c r="YV560" s="59"/>
      <c r="YW560" s="59"/>
      <c r="YX560" s="59"/>
      <c r="YY560" s="59"/>
      <c r="YZ560" s="59"/>
      <c r="ZA560" s="59"/>
      <c r="ZB560" s="59"/>
      <c r="ZC560" s="59"/>
      <c r="ZD560" s="59"/>
      <c r="ZE560" s="59"/>
      <c r="ZF560" s="59"/>
      <c r="ZG560" s="59"/>
      <c r="ZH560" s="59"/>
      <c r="ZI560" s="59"/>
      <c r="ZJ560" s="59"/>
      <c r="ZK560" s="59"/>
      <c r="ZL560" s="59"/>
      <c r="ZM560" s="59"/>
      <c r="ZN560" s="59"/>
      <c r="ZO560" s="59"/>
      <c r="ZP560" s="59"/>
      <c r="ZQ560" s="59"/>
      <c r="ZR560" s="59"/>
      <c r="ZS560" s="59"/>
      <c r="ZT560" s="59"/>
      <c r="ZU560" s="59"/>
      <c r="ZV560" s="59"/>
      <c r="ZW560" s="59"/>
      <c r="ZX560" s="59"/>
      <c r="ZY560" s="59"/>
      <c r="ZZ560" s="59"/>
      <c r="AAA560" s="59"/>
      <c r="AAB560" s="59"/>
      <c r="AAC560" s="59"/>
      <c r="AAD560" s="59"/>
      <c r="AAE560" s="59"/>
      <c r="AAF560" s="59"/>
      <c r="AAG560" s="59"/>
      <c r="AAH560" s="59"/>
      <c r="AAI560" s="59"/>
      <c r="AAJ560" s="59"/>
      <c r="AAK560" s="59"/>
      <c r="AAL560" s="59"/>
      <c r="AAM560" s="59"/>
      <c r="AAN560" s="59"/>
      <c r="AAO560" s="59"/>
      <c r="AAP560" s="59"/>
      <c r="AAQ560" s="59"/>
      <c r="AAR560" s="59"/>
      <c r="AAS560" s="59"/>
      <c r="AAT560" s="59"/>
      <c r="AAU560" s="59"/>
      <c r="AAV560" s="59"/>
      <c r="AAW560" s="59"/>
      <c r="AAX560" s="59"/>
      <c r="AAY560" s="59"/>
      <c r="AAZ560" s="59"/>
      <c r="ABA560" s="59"/>
      <c r="ABB560" s="59"/>
      <c r="ABC560" s="59"/>
      <c r="ABD560" s="59"/>
      <c r="ABE560" s="59"/>
      <c r="ABF560" s="59"/>
      <c r="ABG560" s="59"/>
      <c r="ABH560" s="59"/>
      <c r="ABI560" s="59"/>
      <c r="ABJ560" s="59"/>
      <c r="ABK560" s="59"/>
      <c r="ABL560" s="59"/>
      <c r="ABM560" s="59"/>
      <c r="ABN560" s="59"/>
      <c r="ABO560" s="59"/>
      <c r="ABP560" s="59"/>
      <c r="ABQ560" s="59"/>
      <c r="ABR560" s="59"/>
      <c r="ABS560" s="59"/>
      <c r="ABT560" s="59"/>
      <c r="ABU560" s="59"/>
      <c r="ABV560" s="59"/>
      <c r="ABW560" s="59"/>
      <c r="ABX560" s="59"/>
      <c r="ABY560" s="59"/>
      <c r="ABZ560" s="59"/>
      <c r="ACA560" s="59"/>
      <c r="ACB560" s="59"/>
      <c r="ACC560" s="59"/>
      <c r="ACD560" s="59"/>
      <c r="ACE560" s="59"/>
      <c r="ACF560" s="59"/>
      <c r="ACG560" s="59"/>
      <c r="ACH560" s="59"/>
      <c r="ACI560" s="59"/>
      <c r="ACJ560" s="59"/>
      <c r="ACK560" s="59"/>
      <c r="ACL560" s="59"/>
      <c r="ACM560" s="59"/>
      <c r="ACN560" s="59"/>
      <c r="ACO560" s="59"/>
      <c r="ACP560" s="59"/>
      <c r="ACQ560" s="59"/>
      <c r="ACR560" s="59"/>
      <c r="ACS560" s="59"/>
      <c r="ACT560" s="59"/>
      <c r="ACU560" s="59"/>
      <c r="ACV560" s="59"/>
      <c r="ACW560" s="59"/>
      <c r="ACX560" s="59"/>
      <c r="ACY560" s="59"/>
      <c r="ACZ560" s="59"/>
      <c r="ADA560" s="59"/>
      <c r="ADB560" s="59"/>
      <c r="ADC560" s="59"/>
      <c r="ADD560" s="59"/>
      <c r="ADE560" s="59"/>
      <c r="ADF560" s="59"/>
      <c r="ADG560" s="59"/>
      <c r="ADH560" s="59"/>
      <c r="ADI560" s="59"/>
      <c r="ADJ560" s="59"/>
      <c r="ADK560" s="59"/>
      <c r="ADL560" s="59"/>
      <c r="ADM560" s="59"/>
      <c r="ADN560" s="59"/>
      <c r="ADO560" s="59"/>
      <c r="ADP560" s="59"/>
      <c r="ADQ560" s="59"/>
      <c r="ADR560" s="59"/>
      <c r="ADS560" s="59"/>
      <c r="ADT560" s="59"/>
      <c r="ADU560" s="59"/>
      <c r="ADV560" s="59"/>
      <c r="ADW560" s="59"/>
      <c r="ADX560" s="59"/>
      <c r="ADY560" s="59"/>
      <c r="ADZ560" s="59"/>
      <c r="AEA560" s="59"/>
      <c r="AEB560" s="59"/>
      <c r="AEC560" s="59"/>
      <c r="AED560" s="59"/>
      <c r="AEE560" s="59"/>
      <c r="AEF560" s="59"/>
      <c r="AEG560" s="59"/>
      <c r="AEH560" s="59"/>
      <c r="AEI560" s="59"/>
      <c r="AEJ560" s="59"/>
      <c r="AEK560" s="59"/>
      <c r="AEL560" s="59"/>
      <c r="AEM560" s="59"/>
      <c r="AEN560" s="59"/>
      <c r="AEO560" s="59"/>
      <c r="AEP560" s="59"/>
      <c r="AEQ560" s="59"/>
      <c r="AER560" s="59"/>
      <c r="AES560" s="59"/>
      <c r="AET560" s="59"/>
      <c r="AEU560" s="59"/>
      <c r="AEV560" s="59"/>
      <c r="AEW560" s="59"/>
      <c r="AEX560" s="59"/>
      <c r="AEY560" s="59"/>
      <c r="AEZ560" s="59"/>
      <c r="AFA560" s="59"/>
      <c r="AFB560" s="59"/>
      <c r="AFC560" s="59"/>
      <c r="AFD560" s="59"/>
      <c r="AFE560" s="59"/>
      <c r="AFF560" s="59"/>
      <c r="AFG560" s="59"/>
      <c r="AFH560" s="59"/>
      <c r="AFI560" s="59"/>
      <c r="AFJ560" s="59"/>
      <c r="AFK560" s="59"/>
      <c r="AFL560" s="59"/>
      <c r="AFM560" s="59"/>
      <c r="AFN560" s="59"/>
      <c r="AFO560" s="59"/>
      <c r="AFP560" s="59"/>
      <c r="AFQ560" s="59"/>
      <c r="AFR560" s="59"/>
      <c r="AFS560" s="59"/>
      <c r="AFT560" s="59"/>
      <c r="AFU560" s="59"/>
      <c r="AFV560" s="59"/>
      <c r="AFW560" s="59"/>
      <c r="AFX560" s="59"/>
      <c r="AFY560" s="59"/>
      <c r="AFZ560" s="59"/>
      <c r="AGA560" s="59"/>
      <c r="AGB560" s="59"/>
      <c r="AGC560" s="59"/>
      <c r="AGD560" s="59"/>
      <c r="AGE560" s="59"/>
      <c r="AGF560" s="59"/>
      <c r="AGG560" s="59"/>
      <c r="AGH560" s="59"/>
      <c r="AGI560" s="59"/>
      <c r="AGJ560" s="59"/>
      <c r="AGK560" s="59"/>
      <c r="AGL560" s="59"/>
      <c r="AGM560" s="59"/>
      <c r="AGN560" s="59"/>
      <c r="AGO560" s="59"/>
      <c r="AGP560" s="59"/>
      <c r="AGQ560" s="59"/>
      <c r="AGR560" s="59"/>
      <c r="AGS560" s="59"/>
      <c r="AGT560" s="59"/>
      <c r="AGU560" s="59"/>
      <c r="AGV560" s="59"/>
      <c r="AGW560" s="59"/>
      <c r="AGX560" s="59"/>
      <c r="AGY560" s="59"/>
      <c r="AGZ560" s="59"/>
      <c r="AHA560" s="59"/>
      <c r="AHB560" s="59"/>
      <c r="AHC560" s="59"/>
      <c r="AHD560" s="59"/>
      <c r="AHE560" s="59"/>
      <c r="AHF560" s="59"/>
      <c r="AHG560" s="59"/>
      <c r="AHH560" s="59"/>
      <c r="AHI560" s="59"/>
      <c r="AHJ560" s="59"/>
      <c r="AHK560" s="59"/>
      <c r="AHL560" s="59"/>
      <c r="AHM560" s="59"/>
      <c r="AHN560" s="59"/>
      <c r="AHO560" s="59"/>
      <c r="AHP560" s="59"/>
      <c r="AHQ560" s="59"/>
      <c r="AHR560" s="59"/>
      <c r="AHS560" s="59"/>
      <c r="AHT560" s="59"/>
      <c r="AHU560" s="59"/>
      <c r="AHV560" s="59"/>
      <c r="AHW560" s="59"/>
      <c r="AHX560" s="59"/>
      <c r="AHY560" s="59"/>
      <c r="AHZ560" s="59"/>
      <c r="AIA560" s="59"/>
      <c r="AIB560" s="59"/>
      <c r="AIC560" s="59"/>
      <c r="AID560" s="59"/>
      <c r="AIE560" s="59"/>
      <c r="AIF560" s="59"/>
      <c r="AIG560" s="59"/>
      <c r="AIH560" s="59"/>
      <c r="AII560" s="59"/>
      <c r="AIJ560" s="59"/>
      <c r="AIK560" s="59"/>
      <c r="AIL560" s="59"/>
      <c r="AIM560" s="59"/>
      <c r="AIN560" s="59"/>
      <c r="AIO560" s="59"/>
      <c r="AIP560" s="59"/>
      <c r="AIQ560" s="59"/>
      <c r="AIR560" s="59"/>
      <c r="AIS560" s="59"/>
      <c r="AIT560" s="59"/>
      <c r="AIU560" s="59"/>
      <c r="AIV560" s="59"/>
      <c r="AIW560" s="59"/>
      <c r="AIX560" s="59"/>
      <c r="AIY560" s="59"/>
      <c r="AIZ560" s="59"/>
      <c r="AJA560" s="59"/>
      <c r="AJB560" s="59"/>
      <c r="AJC560" s="59"/>
      <c r="AJD560" s="59"/>
      <c r="AJE560" s="59"/>
      <c r="AJF560" s="59"/>
      <c r="AJG560" s="59"/>
      <c r="AJH560" s="59"/>
      <c r="AJI560" s="59"/>
      <c r="AJJ560" s="59"/>
      <c r="AJK560" s="59"/>
      <c r="AJL560" s="59"/>
      <c r="AJM560" s="59"/>
      <c r="AJN560" s="59"/>
      <c r="AJO560" s="59"/>
      <c r="AJP560" s="59"/>
      <c r="AJQ560" s="59"/>
      <c r="AJR560" s="59"/>
      <c r="AJS560" s="59"/>
      <c r="AJT560" s="59"/>
      <c r="AJU560" s="59"/>
      <c r="AJV560" s="59"/>
      <c r="AJW560" s="59"/>
      <c r="AJX560" s="59"/>
      <c r="AJY560" s="59"/>
      <c r="AJZ560" s="59"/>
      <c r="AKA560" s="59"/>
      <c r="AKB560" s="59"/>
      <c r="AKC560" s="59"/>
      <c r="AKD560" s="59"/>
      <c r="AKE560" s="59"/>
      <c r="AKF560" s="59"/>
      <c r="AKG560" s="59"/>
      <c r="AKH560" s="59"/>
      <c r="AKI560" s="59"/>
      <c r="AKJ560" s="59"/>
      <c r="AKK560" s="59"/>
      <c r="AKL560" s="59"/>
      <c r="AKM560" s="59"/>
      <c r="AKN560" s="59"/>
      <c r="AKO560" s="59"/>
      <c r="AKP560" s="59"/>
      <c r="AKQ560" s="59"/>
      <c r="AKR560" s="59"/>
      <c r="AKS560" s="59"/>
      <c r="AKT560" s="59"/>
      <c r="AKU560" s="59"/>
      <c r="AKV560" s="59"/>
      <c r="AKW560" s="59"/>
      <c r="AKX560" s="59"/>
      <c r="AKY560" s="59"/>
      <c r="AKZ560" s="59"/>
      <c r="ALA560" s="59"/>
      <c r="ALB560" s="59"/>
      <c r="ALC560" s="59"/>
      <c r="ALD560" s="59"/>
      <c r="ALE560" s="59"/>
      <c r="ALF560" s="59"/>
      <c r="ALG560" s="59"/>
      <c r="ALH560" s="59"/>
      <c r="ALI560" s="59"/>
      <c r="ALJ560" s="59"/>
      <c r="ALK560" s="59"/>
      <c r="ALL560" s="59"/>
      <c r="ALM560" s="59"/>
      <c r="ALN560" s="59"/>
      <c r="ALO560" s="59"/>
      <c r="ALP560" s="59"/>
      <c r="ALQ560" s="59"/>
      <c r="ALR560" s="59"/>
      <c r="ALS560" s="59"/>
      <c r="ALT560" s="59"/>
      <c r="ALU560" s="59"/>
      <c r="ALV560" s="59"/>
      <c r="ALW560" s="59"/>
      <c r="ALX560" s="59"/>
      <c r="ALY560" s="59"/>
      <c r="ALZ560" s="59"/>
      <c r="AMA560" s="59"/>
      <c r="AMB560" s="59"/>
      <c r="AMC560" s="59"/>
      <c r="AMD560" s="59"/>
      <c r="AME560" s="59"/>
      <c r="AMF560" s="59"/>
      <c r="AMG560" s="59"/>
      <c r="AMH560" s="59"/>
      <c r="AMI560" s="59"/>
      <c r="AMJ560" s="59"/>
      <c r="AMK560" s="59"/>
      <c r="AML560" s="59"/>
      <c r="AMM560" s="59"/>
      <c r="AMN560" s="59"/>
      <c r="AMO560" s="59"/>
      <c r="AMP560" s="59"/>
      <c r="AMQ560" s="59"/>
      <c r="AMR560" s="59"/>
      <c r="AMS560" s="59"/>
      <c r="AMT560" s="59"/>
      <c r="AMU560" s="59"/>
      <c r="AMV560" s="59"/>
      <c r="AMW560" s="59"/>
      <c r="AMX560" s="59"/>
      <c r="AMY560" s="59"/>
      <c r="AMZ560" s="59"/>
      <c r="ANA560" s="59"/>
      <c r="ANB560" s="59"/>
      <c r="ANC560" s="59"/>
      <c r="AND560" s="59"/>
      <c r="ANE560" s="59"/>
      <c r="ANF560" s="59"/>
      <c r="ANG560" s="59"/>
      <c r="ANH560" s="59"/>
      <c r="ANI560" s="59"/>
      <c r="ANJ560" s="59"/>
      <c r="ANK560" s="59"/>
      <c r="ANL560" s="59"/>
      <c r="ANM560" s="59"/>
      <c r="ANN560" s="59"/>
      <c r="ANO560" s="59"/>
      <c r="ANP560" s="59"/>
      <c r="ANQ560" s="59"/>
      <c r="ANR560" s="59"/>
      <c r="ANS560" s="59"/>
      <c r="ANT560" s="59"/>
      <c r="ANU560" s="59"/>
      <c r="ANV560" s="59"/>
      <c r="ANW560" s="59"/>
      <c r="ANX560" s="59"/>
      <c r="ANY560" s="59"/>
      <c r="ANZ560" s="59"/>
      <c r="AOA560" s="59"/>
      <c r="AOB560" s="59"/>
      <c r="AOC560" s="59"/>
      <c r="AOD560" s="59"/>
      <c r="AOE560" s="59"/>
      <c r="AOF560" s="59"/>
      <c r="AOG560" s="59"/>
      <c r="AOH560" s="59"/>
      <c r="AOI560" s="59"/>
      <c r="AOJ560" s="59"/>
      <c r="AOK560" s="59"/>
      <c r="AOL560" s="59"/>
      <c r="AOM560" s="59"/>
      <c r="AON560" s="59"/>
      <c r="AOO560" s="59"/>
      <c r="AOP560" s="59"/>
      <c r="AOQ560" s="59"/>
      <c r="AOR560" s="59"/>
      <c r="AOS560" s="59"/>
      <c r="AOT560" s="59"/>
      <c r="AOU560" s="59"/>
      <c r="AOV560" s="59"/>
      <c r="AOW560" s="59"/>
      <c r="AOX560" s="59"/>
      <c r="AOY560" s="59"/>
      <c r="AOZ560" s="59"/>
      <c r="APA560" s="59"/>
      <c r="APB560" s="59"/>
      <c r="APC560" s="59"/>
      <c r="APD560" s="59"/>
      <c r="APE560" s="59"/>
      <c r="APF560" s="59"/>
      <c r="APG560" s="59"/>
      <c r="APH560" s="59"/>
      <c r="API560" s="59"/>
      <c r="APJ560" s="59"/>
      <c r="APK560" s="59"/>
      <c r="APL560" s="59"/>
      <c r="APM560" s="59"/>
      <c r="APN560" s="59"/>
      <c r="APO560" s="59"/>
      <c r="APP560" s="59"/>
      <c r="APQ560" s="59"/>
      <c r="APR560" s="59"/>
      <c r="APS560" s="59"/>
      <c r="APT560" s="59"/>
      <c r="APU560" s="59"/>
      <c r="APV560" s="59"/>
      <c r="APW560" s="59"/>
      <c r="APX560" s="59"/>
      <c r="APY560" s="59"/>
      <c r="APZ560" s="59"/>
      <c r="AQA560" s="59"/>
      <c r="AQB560" s="59"/>
      <c r="AQC560" s="59"/>
      <c r="AQD560" s="59"/>
      <c r="AQE560" s="59"/>
      <c r="AQF560" s="59"/>
      <c r="AQG560" s="59"/>
      <c r="AQH560" s="59"/>
      <c r="AQI560" s="59"/>
      <c r="AQJ560" s="59"/>
      <c r="AQK560" s="59"/>
      <c r="AQL560" s="59"/>
      <c r="AQM560" s="59"/>
      <c r="AQN560" s="59"/>
      <c r="AQO560" s="59"/>
      <c r="AQP560" s="59"/>
      <c r="AQQ560" s="59"/>
      <c r="AQR560" s="59"/>
      <c r="AQS560" s="59"/>
      <c r="AQT560" s="59"/>
      <c r="AQU560" s="59"/>
      <c r="AQV560" s="59"/>
      <c r="AQW560" s="59"/>
      <c r="AQX560" s="59"/>
      <c r="AQY560" s="59"/>
      <c r="AQZ560" s="59"/>
      <c r="ARA560" s="59"/>
      <c r="ARB560" s="59"/>
      <c r="ARC560" s="59"/>
      <c r="ARD560" s="59"/>
      <c r="ARE560" s="59"/>
      <c r="ARF560" s="59"/>
      <c r="ARG560" s="59"/>
      <c r="ARH560" s="59"/>
      <c r="ARI560" s="59"/>
      <c r="ARJ560" s="59"/>
      <c r="ARK560" s="59"/>
      <c r="ARL560" s="59"/>
      <c r="ARM560" s="59"/>
      <c r="ARN560" s="59"/>
      <c r="ARO560" s="59"/>
      <c r="ARP560" s="59"/>
      <c r="ARQ560" s="59"/>
      <c r="ARR560" s="59"/>
      <c r="ARS560" s="59"/>
      <c r="ART560" s="59"/>
      <c r="ARU560" s="59"/>
      <c r="ARV560" s="59"/>
      <c r="ARW560" s="59"/>
      <c r="ARX560" s="59"/>
      <c r="ARY560" s="59"/>
      <c r="ARZ560" s="59"/>
      <c r="ASA560" s="59"/>
      <c r="ASB560" s="59"/>
      <c r="ASC560" s="59"/>
      <c r="ASD560" s="59"/>
      <c r="ASE560" s="59"/>
      <c r="ASF560" s="59"/>
      <c r="ASG560" s="59"/>
      <c r="ASH560" s="59"/>
      <c r="ASI560" s="59"/>
      <c r="ASJ560" s="59"/>
      <c r="ASK560" s="59"/>
      <c r="ASL560" s="59"/>
      <c r="ASM560" s="59"/>
      <c r="ASN560" s="59"/>
      <c r="ASO560" s="59"/>
      <c r="ASP560" s="59"/>
      <c r="ASQ560" s="59"/>
      <c r="ASR560" s="59"/>
      <c r="ASS560" s="59"/>
      <c r="AST560" s="59"/>
      <c r="ASU560" s="59"/>
      <c r="ASV560" s="59"/>
      <c r="ASW560" s="59"/>
      <c r="ASX560" s="59"/>
      <c r="ASY560" s="59"/>
      <c r="ASZ560" s="59"/>
      <c r="ATA560" s="59"/>
      <c r="ATB560" s="59"/>
      <c r="ATC560" s="59"/>
      <c r="ATD560" s="59"/>
      <c r="ATE560" s="59"/>
      <c r="ATF560" s="59"/>
      <c r="ATG560" s="59"/>
      <c r="ATH560" s="59"/>
      <c r="ATI560" s="59"/>
      <c r="ATJ560" s="59"/>
      <c r="ATK560" s="59"/>
      <c r="ATL560" s="59"/>
      <c r="ATM560" s="59"/>
      <c r="ATN560" s="59"/>
      <c r="ATO560" s="59"/>
      <c r="ATP560" s="59"/>
      <c r="ATQ560" s="59"/>
      <c r="ATR560" s="59"/>
      <c r="ATS560" s="59"/>
      <c r="ATT560" s="59"/>
      <c r="ATU560" s="59"/>
      <c r="ATV560" s="59"/>
      <c r="ATW560" s="59"/>
      <c r="ATX560" s="59"/>
      <c r="ATY560" s="59"/>
      <c r="ATZ560" s="59"/>
      <c r="AUA560" s="59"/>
      <c r="AUB560" s="59"/>
      <c r="AUC560" s="59"/>
      <c r="AUD560" s="59"/>
      <c r="AUE560" s="59"/>
      <c r="AUF560" s="59"/>
      <c r="AUG560" s="59"/>
      <c r="AUH560" s="59"/>
      <c r="AUI560" s="59"/>
      <c r="AUJ560" s="59"/>
      <c r="AUK560" s="59"/>
      <c r="AUL560" s="59"/>
      <c r="AUM560" s="59"/>
      <c r="AUN560" s="59"/>
      <c r="AUO560" s="59"/>
      <c r="AUP560" s="59"/>
      <c r="AUQ560" s="59"/>
      <c r="AUR560" s="59"/>
      <c r="AUS560" s="59"/>
      <c r="AUT560" s="59"/>
      <c r="AUU560" s="59"/>
      <c r="AUV560" s="59"/>
      <c r="AUW560" s="59"/>
      <c r="AUX560" s="59"/>
      <c r="AUY560" s="59"/>
      <c r="AUZ560" s="59"/>
      <c r="AVA560" s="59"/>
      <c r="AVB560" s="59"/>
      <c r="AVC560" s="59"/>
      <c r="AVD560" s="59"/>
      <c r="AVE560" s="59"/>
      <c r="AVF560" s="59"/>
      <c r="AVG560" s="59"/>
      <c r="AVH560" s="59"/>
      <c r="AVI560" s="59"/>
      <c r="AVJ560" s="59"/>
      <c r="AVK560" s="59"/>
      <c r="AVL560" s="59"/>
      <c r="AVM560" s="59"/>
      <c r="AVN560" s="59"/>
      <c r="AVO560" s="59"/>
      <c r="AVP560" s="59"/>
      <c r="AVQ560" s="59"/>
      <c r="AVR560" s="59"/>
      <c r="AVS560" s="59"/>
      <c r="AVT560" s="59"/>
      <c r="AVU560" s="59"/>
      <c r="AVV560" s="59"/>
      <c r="AVW560" s="59"/>
      <c r="AVX560" s="59"/>
      <c r="AVY560" s="59"/>
      <c r="AVZ560" s="59"/>
      <c r="AWA560" s="59"/>
      <c r="AWB560" s="59"/>
      <c r="AWC560" s="59"/>
      <c r="AWD560" s="59"/>
      <c r="AWE560" s="59"/>
      <c r="AWF560" s="59"/>
      <c r="AWG560" s="59"/>
      <c r="AWH560" s="59"/>
      <c r="AWI560" s="59"/>
      <c r="AWJ560" s="59"/>
      <c r="AWK560" s="59"/>
      <c r="AWL560" s="59"/>
      <c r="AWM560" s="59"/>
      <c r="AWN560" s="59"/>
      <c r="AWO560" s="59"/>
      <c r="AWP560" s="59"/>
      <c r="AWQ560" s="59"/>
      <c r="AWR560" s="59"/>
      <c r="AWS560" s="59"/>
      <c r="AWT560" s="59"/>
      <c r="AWU560" s="59"/>
      <c r="AWV560" s="59"/>
      <c r="AWW560" s="59"/>
      <c r="AWX560" s="59"/>
      <c r="AWY560" s="59"/>
      <c r="AWZ560" s="59"/>
      <c r="AXA560" s="59"/>
      <c r="AXB560" s="59"/>
      <c r="AXC560" s="59"/>
      <c r="AXD560" s="59"/>
      <c r="AXE560" s="59"/>
      <c r="AXF560" s="59"/>
      <c r="AXG560" s="59"/>
      <c r="AXH560" s="59"/>
      <c r="AXI560" s="59"/>
      <c r="AXJ560" s="59"/>
      <c r="AXK560" s="59"/>
      <c r="AXL560" s="59"/>
      <c r="AXM560" s="59"/>
      <c r="AXN560" s="59"/>
      <c r="AXO560" s="59"/>
      <c r="AXP560" s="59"/>
      <c r="AXQ560" s="59"/>
      <c r="AXR560" s="59"/>
      <c r="AXS560" s="59"/>
      <c r="AXT560" s="59"/>
      <c r="AXU560" s="59"/>
      <c r="AXV560" s="59"/>
      <c r="AXW560" s="59"/>
      <c r="AXX560" s="59"/>
      <c r="AXY560" s="59"/>
      <c r="AXZ560" s="59"/>
      <c r="AYA560" s="59"/>
      <c r="AYB560" s="59"/>
      <c r="AYC560" s="59"/>
      <c r="AYD560" s="59"/>
      <c r="AYE560" s="59"/>
      <c r="AYF560" s="59"/>
      <c r="AYG560" s="59"/>
      <c r="AYH560" s="59"/>
      <c r="AYI560" s="59"/>
      <c r="AYJ560" s="59"/>
      <c r="AYK560" s="59"/>
      <c r="AYL560" s="59"/>
      <c r="AYM560" s="59"/>
      <c r="AYN560" s="59"/>
      <c r="AYO560" s="59"/>
      <c r="AYP560" s="59"/>
      <c r="AYQ560" s="59"/>
      <c r="AYR560" s="59"/>
      <c r="AYS560" s="59"/>
      <c r="AYT560" s="59"/>
      <c r="AYU560" s="59"/>
      <c r="AYV560" s="59"/>
      <c r="AYW560" s="59"/>
      <c r="AYX560" s="59"/>
      <c r="AYY560" s="59"/>
      <c r="AYZ560" s="59"/>
      <c r="AZA560" s="59"/>
      <c r="AZB560" s="59"/>
      <c r="AZC560" s="59"/>
      <c r="AZD560" s="59"/>
      <c r="AZE560" s="59"/>
      <c r="AZF560" s="59"/>
      <c r="AZG560" s="59"/>
      <c r="AZH560" s="59"/>
      <c r="AZI560" s="59"/>
      <c r="AZJ560" s="59"/>
      <c r="AZK560" s="59"/>
      <c r="AZL560" s="59"/>
      <c r="AZM560" s="59"/>
      <c r="AZN560" s="59"/>
      <c r="AZO560" s="59"/>
      <c r="AZP560" s="59"/>
      <c r="AZQ560" s="59"/>
      <c r="AZR560" s="59"/>
      <c r="AZS560" s="59"/>
      <c r="AZT560" s="59"/>
      <c r="AZU560" s="59"/>
      <c r="AZV560" s="59"/>
      <c r="AZW560" s="59"/>
      <c r="AZX560" s="59"/>
      <c r="AZY560" s="59"/>
      <c r="AZZ560" s="59"/>
      <c r="BAA560" s="59"/>
      <c r="BAB560" s="59"/>
      <c r="BAC560" s="59"/>
      <c r="BAD560" s="59"/>
      <c r="BAE560" s="59"/>
      <c r="BAF560" s="59"/>
      <c r="BAG560" s="59"/>
      <c r="BAH560" s="59"/>
      <c r="BAI560" s="59"/>
      <c r="BAJ560" s="59"/>
      <c r="BAK560" s="59"/>
      <c r="BAL560" s="59"/>
      <c r="BAM560" s="59"/>
      <c r="BAN560" s="59"/>
      <c r="BAO560" s="59"/>
      <c r="BAP560" s="59"/>
      <c r="BAQ560" s="59"/>
      <c r="BAR560" s="59"/>
      <c r="BAS560" s="59"/>
      <c r="BAT560" s="59"/>
      <c r="BAU560" s="59"/>
      <c r="BAV560" s="59"/>
      <c r="BAW560" s="59"/>
      <c r="BAX560" s="59"/>
      <c r="BAY560" s="59"/>
      <c r="BAZ560" s="59"/>
      <c r="BBA560" s="59"/>
      <c r="BBB560" s="59"/>
      <c r="BBC560" s="59"/>
      <c r="BBD560" s="59"/>
      <c r="BBE560" s="59"/>
      <c r="BBF560" s="59"/>
      <c r="BBG560" s="59"/>
      <c r="BBH560" s="59"/>
      <c r="BBI560" s="59"/>
      <c r="BBJ560" s="59"/>
      <c r="BBK560" s="59"/>
      <c r="BBL560" s="59"/>
      <c r="BBM560" s="59"/>
      <c r="BBN560" s="59"/>
      <c r="BBO560" s="59"/>
      <c r="BBP560" s="59"/>
      <c r="BBQ560" s="59"/>
      <c r="BBR560" s="59"/>
      <c r="BBS560" s="59"/>
      <c r="BBT560" s="59"/>
      <c r="BBU560" s="59"/>
      <c r="BBV560" s="59"/>
      <c r="BBW560" s="59"/>
      <c r="BBX560" s="59"/>
      <c r="BBY560" s="59"/>
      <c r="BBZ560" s="59"/>
      <c r="BCA560" s="59"/>
      <c r="BCB560" s="59"/>
      <c r="BCC560" s="59"/>
      <c r="BCD560" s="59"/>
      <c r="BCE560" s="59"/>
      <c r="BCF560" s="59"/>
      <c r="BCG560" s="59"/>
      <c r="BCH560" s="59"/>
      <c r="BCI560" s="59"/>
      <c r="BCJ560" s="59"/>
      <c r="BCK560" s="59"/>
      <c r="BCL560" s="59"/>
      <c r="BCM560" s="59"/>
      <c r="BCN560" s="59"/>
      <c r="BCO560" s="59"/>
      <c r="BCP560" s="59"/>
      <c r="BCQ560" s="59"/>
      <c r="BCR560" s="59"/>
      <c r="BCS560" s="59"/>
      <c r="BCT560" s="59"/>
      <c r="BCU560" s="59"/>
      <c r="BCV560" s="59"/>
      <c r="BCW560" s="59"/>
      <c r="BCX560" s="59"/>
      <c r="BCY560" s="59"/>
      <c r="BCZ560" s="59"/>
      <c r="BDA560" s="59"/>
      <c r="BDB560" s="59"/>
      <c r="BDC560" s="59"/>
      <c r="BDD560" s="59"/>
      <c r="BDE560" s="59"/>
      <c r="BDF560" s="59"/>
      <c r="BDG560" s="59"/>
      <c r="BDH560" s="59"/>
      <c r="BDI560" s="59"/>
      <c r="BDJ560" s="59"/>
      <c r="BDK560" s="59"/>
      <c r="BDL560" s="59"/>
      <c r="BDM560" s="59"/>
      <c r="BDN560" s="59"/>
      <c r="BDO560" s="59"/>
      <c r="BDP560" s="59"/>
      <c r="BDQ560" s="59"/>
      <c r="BDR560" s="59"/>
      <c r="BDS560" s="59"/>
      <c r="BDT560" s="59"/>
      <c r="BDU560" s="59"/>
      <c r="BDV560" s="59"/>
      <c r="BDW560" s="59"/>
      <c r="BDX560" s="59"/>
      <c r="BDY560" s="59"/>
      <c r="BDZ560" s="59"/>
      <c r="BEA560" s="59"/>
      <c r="BEB560" s="59"/>
      <c r="BEC560" s="59"/>
      <c r="BED560" s="59"/>
      <c r="BEE560" s="59"/>
      <c r="BEF560" s="59"/>
      <c r="BEG560" s="59"/>
      <c r="BEH560" s="59"/>
      <c r="BEI560" s="59"/>
      <c r="BEJ560" s="59"/>
      <c r="BEK560" s="59"/>
      <c r="BEL560" s="59"/>
      <c r="BEM560" s="59"/>
      <c r="BEN560" s="59"/>
      <c r="BEO560" s="59"/>
      <c r="BEP560" s="59"/>
      <c r="BEQ560" s="59"/>
      <c r="BER560" s="59"/>
      <c r="BES560" s="59"/>
      <c r="BET560" s="59"/>
      <c r="BEU560" s="59"/>
      <c r="BEV560" s="59"/>
      <c r="BEW560" s="59"/>
      <c r="BEX560" s="59"/>
      <c r="BEY560" s="59"/>
      <c r="BEZ560" s="59"/>
      <c r="BFA560" s="59"/>
      <c r="BFB560" s="59"/>
      <c r="BFC560" s="59"/>
      <c r="BFD560" s="59"/>
      <c r="BFE560" s="59"/>
      <c r="BFF560" s="59"/>
      <c r="BFG560" s="59"/>
      <c r="BFH560" s="59"/>
      <c r="BFI560" s="59"/>
      <c r="BFJ560" s="59"/>
      <c r="BFK560" s="59"/>
      <c r="BFL560" s="59"/>
      <c r="BFM560" s="59"/>
      <c r="BFN560" s="59"/>
      <c r="BFO560" s="59"/>
      <c r="BFP560" s="59"/>
      <c r="BFQ560" s="59"/>
      <c r="BFR560" s="59"/>
      <c r="BFS560" s="59"/>
      <c r="BFT560" s="59"/>
      <c r="BFU560" s="59"/>
      <c r="BFV560" s="59"/>
      <c r="BFW560" s="59"/>
      <c r="BFX560" s="59"/>
      <c r="BFY560" s="59"/>
      <c r="BFZ560" s="59"/>
      <c r="BGA560" s="59"/>
      <c r="BGB560" s="59"/>
      <c r="BGC560" s="59"/>
      <c r="BGD560" s="59"/>
      <c r="BGE560" s="59"/>
      <c r="BGF560" s="59"/>
      <c r="BGG560" s="59"/>
      <c r="BGH560" s="59"/>
      <c r="BGI560" s="59"/>
      <c r="BGJ560" s="59"/>
      <c r="BGK560" s="59"/>
      <c r="BGL560" s="59"/>
      <c r="BGM560" s="59"/>
      <c r="BGN560" s="59"/>
      <c r="BGO560" s="59"/>
      <c r="BGP560" s="59"/>
      <c r="BGQ560" s="59"/>
      <c r="BGR560" s="59"/>
      <c r="BGS560" s="59"/>
      <c r="BGT560" s="59"/>
      <c r="BGU560" s="59"/>
      <c r="BGV560" s="59"/>
      <c r="BGW560" s="59"/>
      <c r="BGX560" s="59"/>
      <c r="BGY560" s="59"/>
      <c r="BGZ560" s="59"/>
      <c r="BHA560" s="59"/>
      <c r="BHB560" s="59"/>
      <c r="BHC560" s="59"/>
      <c r="BHD560" s="59"/>
      <c r="BHE560" s="59"/>
      <c r="BHF560" s="59"/>
      <c r="BHG560" s="59"/>
      <c r="BHH560" s="59"/>
      <c r="BHI560" s="59"/>
      <c r="BHJ560" s="59"/>
      <c r="BHK560" s="59"/>
      <c r="BHL560" s="59"/>
      <c r="BHM560" s="59"/>
      <c r="BHN560" s="59"/>
      <c r="BHO560" s="59"/>
      <c r="BHP560" s="59"/>
      <c r="BHQ560" s="59"/>
      <c r="BHR560" s="59"/>
      <c r="BHS560" s="59"/>
      <c r="BHT560" s="59"/>
      <c r="BHU560" s="59"/>
      <c r="BHV560" s="59"/>
      <c r="BHW560" s="59"/>
      <c r="BHX560" s="59"/>
      <c r="BHY560" s="59"/>
      <c r="BHZ560" s="59"/>
      <c r="BIA560" s="59"/>
      <c r="BIB560" s="59"/>
      <c r="BIC560" s="59"/>
      <c r="BID560" s="59"/>
      <c r="BIE560" s="59"/>
      <c r="BIF560" s="59"/>
      <c r="BIG560" s="59"/>
      <c r="BIH560" s="59"/>
      <c r="BII560" s="59"/>
      <c r="BIJ560" s="59"/>
      <c r="BIK560" s="59"/>
      <c r="BIL560" s="59"/>
      <c r="BIM560" s="59"/>
      <c r="BIN560" s="59"/>
      <c r="BIO560" s="59"/>
      <c r="BIP560" s="59"/>
      <c r="BIQ560" s="59"/>
      <c r="BIR560" s="59"/>
      <c r="BIS560" s="59"/>
      <c r="BIT560" s="59"/>
      <c r="BIU560" s="59"/>
      <c r="BIV560" s="59"/>
      <c r="BIW560" s="59"/>
      <c r="BIX560" s="59"/>
      <c r="BIY560" s="59"/>
      <c r="BIZ560" s="59"/>
      <c r="BJA560" s="59"/>
      <c r="BJB560" s="59"/>
      <c r="BJC560" s="59"/>
      <c r="BJD560" s="59"/>
      <c r="BJE560" s="59"/>
      <c r="BJF560" s="59"/>
      <c r="BJG560" s="59"/>
      <c r="BJH560" s="59"/>
      <c r="BJI560" s="59"/>
      <c r="BJJ560" s="59"/>
      <c r="BJK560" s="59"/>
      <c r="BJL560" s="59"/>
      <c r="BJM560" s="59"/>
      <c r="BJN560" s="59"/>
      <c r="BJO560" s="59"/>
      <c r="BJP560" s="59"/>
      <c r="BJQ560" s="59"/>
      <c r="BJR560" s="59"/>
      <c r="BJS560" s="59"/>
      <c r="BJT560" s="59"/>
      <c r="BJU560" s="59"/>
      <c r="BJV560" s="59"/>
      <c r="BJW560" s="59"/>
      <c r="BJX560" s="59"/>
      <c r="BJY560" s="59"/>
      <c r="BJZ560" s="59"/>
      <c r="BKA560" s="59"/>
      <c r="BKB560" s="59"/>
      <c r="BKC560" s="59"/>
      <c r="BKD560" s="59"/>
      <c r="BKE560" s="59"/>
      <c r="BKF560" s="59"/>
      <c r="BKG560" s="59"/>
      <c r="BKH560" s="59"/>
      <c r="BKI560" s="59"/>
      <c r="BKJ560" s="59"/>
      <c r="BKK560" s="59"/>
      <c r="BKL560" s="59"/>
      <c r="BKM560" s="59"/>
      <c r="BKN560" s="59"/>
      <c r="BKO560" s="59"/>
      <c r="BKP560" s="59"/>
      <c r="BKQ560" s="59"/>
      <c r="BKR560" s="59"/>
      <c r="BKS560" s="59"/>
      <c r="BKT560" s="59"/>
      <c r="BKU560" s="59"/>
      <c r="BKV560" s="59"/>
      <c r="BKW560" s="59"/>
      <c r="BKX560" s="59"/>
      <c r="BKY560" s="59"/>
      <c r="BKZ560" s="59"/>
      <c r="BLA560" s="59"/>
      <c r="BLB560" s="59"/>
      <c r="BLC560" s="59"/>
      <c r="BLD560" s="59"/>
      <c r="BLE560" s="59"/>
      <c r="BLF560" s="59"/>
      <c r="BLG560" s="59"/>
      <c r="BLH560" s="59"/>
      <c r="BLI560" s="59"/>
      <c r="BLJ560" s="59"/>
      <c r="BLK560" s="59"/>
      <c r="BLL560" s="59"/>
      <c r="BLM560" s="59"/>
      <c r="BLN560" s="59"/>
      <c r="BLO560" s="59"/>
      <c r="BLP560" s="59"/>
      <c r="BLQ560" s="59"/>
      <c r="BLR560" s="59"/>
      <c r="BLS560" s="59"/>
      <c r="BLT560" s="59"/>
      <c r="BLU560" s="59"/>
      <c r="BLV560" s="59"/>
      <c r="BLW560" s="59"/>
      <c r="BLX560" s="59"/>
      <c r="BLY560" s="59"/>
      <c r="BLZ560" s="59"/>
      <c r="BMA560" s="59"/>
      <c r="BMB560" s="59"/>
      <c r="BMC560" s="59"/>
      <c r="BMD560" s="59"/>
      <c r="BME560" s="59"/>
      <c r="BMF560" s="59"/>
      <c r="BMG560" s="59"/>
      <c r="BMH560" s="59"/>
      <c r="BMI560" s="59"/>
      <c r="BMJ560" s="59"/>
      <c r="BMK560" s="59"/>
      <c r="BML560" s="59"/>
      <c r="BMM560" s="59"/>
      <c r="BMN560" s="59"/>
      <c r="BMO560" s="59"/>
      <c r="BMP560" s="59"/>
      <c r="BMQ560" s="59"/>
      <c r="BMR560" s="59"/>
      <c r="BMS560" s="59"/>
      <c r="BMT560" s="59"/>
      <c r="BMU560" s="59"/>
      <c r="BMV560" s="59"/>
      <c r="BMW560" s="59"/>
      <c r="BMX560" s="59"/>
      <c r="BMY560" s="59"/>
      <c r="BMZ560" s="59"/>
      <c r="BNA560" s="59"/>
      <c r="BNB560" s="59"/>
      <c r="BNC560" s="59"/>
      <c r="BND560" s="59"/>
      <c r="BNE560" s="59"/>
      <c r="BNF560" s="59"/>
      <c r="BNG560" s="59"/>
      <c r="BNH560" s="59"/>
      <c r="BNI560" s="59"/>
      <c r="BNJ560" s="59"/>
      <c r="BNK560" s="59"/>
      <c r="BNL560" s="59"/>
      <c r="BNM560" s="59"/>
      <c r="BNN560" s="59"/>
      <c r="BNO560" s="59"/>
      <c r="BNP560" s="59"/>
      <c r="BNQ560" s="59"/>
      <c r="BNR560" s="59"/>
      <c r="BNS560" s="59"/>
      <c r="BNT560" s="59"/>
      <c r="BNU560" s="59"/>
      <c r="BNV560" s="59"/>
      <c r="BNW560" s="59"/>
      <c r="BNX560" s="59"/>
      <c r="BNY560" s="59"/>
      <c r="BNZ560" s="59"/>
      <c r="BOA560" s="59"/>
      <c r="BOB560" s="59"/>
      <c r="BOC560" s="59"/>
      <c r="BOD560" s="59"/>
      <c r="BOE560" s="59"/>
      <c r="BOF560" s="59"/>
      <c r="BOG560" s="59"/>
      <c r="BOH560" s="59"/>
      <c r="BOI560" s="59"/>
      <c r="BOJ560" s="59"/>
      <c r="BOK560" s="59"/>
      <c r="BOL560" s="59"/>
      <c r="BOM560" s="59"/>
      <c r="BON560" s="59"/>
      <c r="BOO560" s="59"/>
      <c r="BOP560" s="59"/>
      <c r="BOQ560" s="59"/>
      <c r="BOR560" s="59"/>
      <c r="BOS560" s="59"/>
      <c r="BOT560" s="59"/>
      <c r="BOU560" s="59"/>
      <c r="BOV560" s="59"/>
      <c r="BOW560" s="59"/>
      <c r="BOX560" s="59"/>
      <c r="BOY560" s="59"/>
      <c r="BOZ560" s="59"/>
      <c r="BPA560" s="59"/>
      <c r="BPB560" s="59"/>
      <c r="BPC560" s="59"/>
      <c r="BPD560" s="59"/>
      <c r="BPE560" s="59"/>
      <c r="BPF560" s="59"/>
      <c r="BPG560" s="59"/>
      <c r="BPH560" s="59"/>
      <c r="BPI560" s="59"/>
      <c r="BPJ560" s="59"/>
      <c r="BPK560" s="59"/>
      <c r="BPL560" s="59"/>
      <c r="BPM560" s="59"/>
      <c r="BPN560" s="59"/>
      <c r="BPO560" s="59"/>
      <c r="BPP560" s="59"/>
      <c r="BPQ560" s="59"/>
      <c r="BPR560" s="59"/>
      <c r="BPS560" s="59"/>
      <c r="BPT560" s="59"/>
      <c r="BPU560" s="59"/>
      <c r="BPV560" s="59"/>
      <c r="BPW560" s="59"/>
      <c r="BPX560" s="59"/>
      <c r="BPY560" s="59"/>
      <c r="BPZ560" s="59"/>
      <c r="BQA560" s="59"/>
      <c r="BQB560" s="59"/>
      <c r="BQC560" s="59"/>
      <c r="BQD560" s="59"/>
      <c r="BQE560" s="59"/>
      <c r="BQF560" s="59"/>
      <c r="BQG560" s="59"/>
      <c r="BQH560" s="59"/>
      <c r="BQI560" s="59"/>
      <c r="BQJ560" s="59"/>
      <c r="BQK560" s="59"/>
      <c r="BQL560" s="59"/>
      <c r="BQM560" s="59"/>
      <c r="BQN560" s="59"/>
      <c r="BQO560" s="59"/>
      <c r="BQP560" s="59"/>
      <c r="BQQ560" s="59"/>
      <c r="BQR560" s="59"/>
      <c r="BQS560" s="59"/>
      <c r="BQT560" s="59"/>
      <c r="BQU560" s="59"/>
      <c r="BQV560" s="59"/>
      <c r="BQW560" s="59"/>
      <c r="BQX560" s="59"/>
      <c r="BQY560" s="59"/>
      <c r="BQZ560" s="59"/>
      <c r="BRA560" s="59"/>
      <c r="BRB560" s="59"/>
      <c r="BRC560" s="59"/>
      <c r="BRD560" s="59"/>
      <c r="BRE560" s="59"/>
      <c r="BRF560" s="59"/>
      <c r="BRG560" s="59"/>
      <c r="BRH560" s="59"/>
      <c r="BRI560" s="59"/>
      <c r="BRJ560" s="59"/>
      <c r="BRK560" s="59"/>
      <c r="BRL560" s="59"/>
      <c r="BRM560" s="59"/>
      <c r="BRN560" s="59"/>
      <c r="BRO560" s="59"/>
      <c r="BRP560" s="59"/>
      <c r="BRQ560" s="59"/>
      <c r="BRR560" s="59"/>
      <c r="BRS560" s="59"/>
      <c r="BRT560" s="59"/>
      <c r="BRU560" s="59"/>
      <c r="BRV560" s="59"/>
      <c r="BRW560" s="59"/>
      <c r="BRX560" s="59"/>
      <c r="BRY560" s="59"/>
      <c r="BRZ560" s="59"/>
      <c r="BSA560" s="59"/>
      <c r="BSB560" s="59"/>
      <c r="BSC560" s="59"/>
      <c r="BSD560" s="59"/>
      <c r="BSE560" s="59"/>
      <c r="BSF560" s="59"/>
      <c r="BSG560" s="59"/>
      <c r="BSH560" s="59"/>
      <c r="BSI560" s="59"/>
      <c r="BSJ560" s="59"/>
      <c r="BSK560" s="59"/>
      <c r="BSL560" s="59"/>
      <c r="BSM560" s="59"/>
      <c r="BSN560" s="59"/>
      <c r="BSO560" s="59"/>
      <c r="BSP560" s="59"/>
      <c r="BSQ560" s="59"/>
      <c r="BSR560" s="59"/>
      <c r="BSS560" s="59"/>
      <c r="BST560" s="59"/>
      <c r="BSU560" s="59"/>
      <c r="BSV560" s="59"/>
      <c r="BSW560" s="59"/>
      <c r="BSX560" s="59"/>
      <c r="BSY560" s="59"/>
      <c r="BSZ560" s="59"/>
      <c r="BTA560" s="59"/>
      <c r="BTB560" s="59"/>
      <c r="BTC560" s="59"/>
      <c r="BTD560" s="59"/>
      <c r="BTE560" s="59"/>
      <c r="BTF560" s="59"/>
      <c r="BTG560" s="59"/>
      <c r="BTH560" s="59"/>
      <c r="BTI560" s="59"/>
      <c r="BTJ560" s="59"/>
      <c r="BTK560" s="59"/>
      <c r="BTL560" s="59"/>
      <c r="BTM560" s="59"/>
      <c r="BTN560" s="59"/>
      <c r="BTO560" s="59"/>
      <c r="BTP560" s="59"/>
      <c r="BTQ560" s="59"/>
      <c r="BTR560" s="59"/>
      <c r="BTS560" s="59"/>
      <c r="BTT560" s="59"/>
      <c r="BTU560" s="59"/>
      <c r="BTV560" s="59"/>
      <c r="BTW560" s="59"/>
      <c r="BTX560" s="59"/>
      <c r="BTY560" s="59"/>
      <c r="BTZ560" s="59"/>
      <c r="BUA560" s="59"/>
      <c r="BUB560" s="59"/>
      <c r="BUC560" s="59"/>
      <c r="BUD560" s="59"/>
      <c r="BUE560" s="59"/>
      <c r="BUF560" s="59"/>
      <c r="BUG560" s="59"/>
      <c r="BUH560" s="59"/>
      <c r="BUI560" s="59"/>
      <c r="BUJ560" s="59"/>
      <c r="BUK560" s="59"/>
      <c r="BUL560" s="59"/>
      <c r="BUM560" s="59"/>
      <c r="BUN560" s="59"/>
      <c r="BUO560" s="59"/>
      <c r="BUP560" s="59"/>
      <c r="BUQ560" s="59"/>
      <c r="BUR560" s="59"/>
      <c r="BUS560" s="59"/>
      <c r="BUT560" s="59"/>
      <c r="BUU560" s="59"/>
      <c r="BUV560" s="59"/>
      <c r="BUW560" s="59"/>
      <c r="BUX560" s="59"/>
      <c r="BUY560" s="59"/>
      <c r="BUZ560" s="59"/>
      <c r="BVA560" s="59"/>
      <c r="BVB560" s="59"/>
      <c r="BVC560" s="59"/>
      <c r="BVD560" s="59"/>
      <c r="BVE560" s="59"/>
      <c r="BVF560" s="59"/>
      <c r="BVG560" s="59"/>
      <c r="BVH560" s="59"/>
      <c r="BVI560" s="59"/>
      <c r="BVJ560" s="59"/>
      <c r="BVK560" s="59"/>
      <c r="BVL560" s="59"/>
      <c r="BVM560" s="59"/>
      <c r="BVN560" s="59"/>
      <c r="BVO560" s="59"/>
      <c r="BVP560" s="59"/>
      <c r="BVQ560" s="59"/>
      <c r="BVR560" s="59"/>
      <c r="BVS560" s="59"/>
      <c r="BVT560" s="59"/>
      <c r="BVU560" s="59"/>
      <c r="BVV560" s="59"/>
      <c r="BVW560" s="59"/>
      <c r="BVX560" s="59"/>
      <c r="BVY560" s="59"/>
      <c r="BVZ560" s="59"/>
      <c r="BWA560" s="59"/>
      <c r="BWB560" s="59"/>
      <c r="BWC560" s="59"/>
      <c r="BWD560" s="59"/>
      <c r="BWE560" s="59"/>
      <c r="BWF560" s="59"/>
      <c r="BWG560" s="59"/>
      <c r="BWH560" s="59"/>
      <c r="BWI560" s="59"/>
      <c r="BWJ560" s="59"/>
      <c r="BWK560" s="59"/>
      <c r="BWL560" s="59"/>
      <c r="BWM560" s="59"/>
      <c r="BWN560" s="59"/>
      <c r="BWO560" s="59"/>
      <c r="BWP560" s="59"/>
      <c r="BWQ560" s="59"/>
      <c r="BWR560" s="59"/>
      <c r="BWS560" s="59"/>
      <c r="BWT560" s="59"/>
      <c r="BWU560" s="59"/>
      <c r="BWV560" s="59"/>
      <c r="BWW560" s="59"/>
      <c r="BWX560" s="59"/>
      <c r="BWY560" s="59"/>
      <c r="BWZ560" s="59"/>
      <c r="BXA560" s="59"/>
      <c r="BXB560" s="59"/>
      <c r="BXC560" s="59"/>
      <c r="BXD560" s="59"/>
      <c r="BXE560" s="59"/>
      <c r="BXF560" s="59"/>
      <c r="BXG560" s="59"/>
      <c r="BXH560" s="59"/>
      <c r="BXI560" s="59"/>
      <c r="BXJ560" s="59"/>
      <c r="BXK560" s="59"/>
      <c r="BXL560" s="59"/>
      <c r="BXM560" s="59"/>
      <c r="BXN560" s="59"/>
      <c r="BXO560" s="59"/>
      <c r="BXP560" s="59"/>
      <c r="BXQ560" s="59"/>
      <c r="BXR560" s="59"/>
      <c r="BXS560" s="59"/>
      <c r="BXT560" s="59"/>
      <c r="BXU560" s="59"/>
      <c r="BXV560" s="59"/>
      <c r="BXW560" s="59"/>
      <c r="BXX560" s="59"/>
      <c r="BXY560" s="59"/>
      <c r="BXZ560" s="59"/>
      <c r="BYA560" s="59"/>
      <c r="BYB560" s="59"/>
      <c r="BYC560" s="59"/>
      <c r="BYD560" s="59"/>
      <c r="BYE560" s="59"/>
      <c r="BYF560" s="59"/>
      <c r="BYG560" s="59"/>
      <c r="BYH560" s="59"/>
      <c r="BYI560" s="59"/>
      <c r="BYJ560" s="59"/>
      <c r="BYK560" s="59"/>
      <c r="BYL560" s="59"/>
      <c r="BYM560" s="59"/>
      <c r="BYN560" s="59"/>
      <c r="BYO560" s="59"/>
      <c r="BYP560" s="59"/>
      <c r="BYQ560" s="59"/>
      <c r="BYR560" s="59"/>
      <c r="BYS560" s="59"/>
      <c r="BYT560" s="59"/>
      <c r="BYU560" s="59"/>
      <c r="BYV560" s="59"/>
      <c r="BYW560" s="59"/>
      <c r="BYX560" s="59"/>
      <c r="BYY560" s="59"/>
      <c r="BYZ560" s="59"/>
      <c r="BZA560" s="59"/>
      <c r="BZB560" s="59"/>
      <c r="BZC560" s="59"/>
      <c r="BZD560" s="59"/>
      <c r="BZE560" s="59"/>
      <c r="BZF560" s="59"/>
      <c r="BZG560" s="59"/>
      <c r="BZH560" s="59"/>
      <c r="BZI560" s="59"/>
      <c r="BZJ560" s="59"/>
      <c r="BZK560" s="59"/>
      <c r="BZL560" s="59"/>
      <c r="BZM560" s="59"/>
      <c r="BZN560" s="59"/>
      <c r="BZO560" s="59"/>
      <c r="BZP560" s="59"/>
      <c r="BZQ560" s="59"/>
      <c r="BZR560" s="59"/>
      <c r="BZS560" s="59"/>
      <c r="BZT560" s="59"/>
      <c r="BZU560" s="59"/>
      <c r="BZV560" s="59"/>
      <c r="BZW560" s="59"/>
      <c r="BZX560" s="59"/>
      <c r="BZY560" s="59"/>
      <c r="BZZ560" s="59"/>
      <c r="CAA560" s="59"/>
      <c r="CAB560" s="59"/>
      <c r="CAC560" s="59"/>
      <c r="CAD560" s="59"/>
      <c r="CAE560" s="59"/>
      <c r="CAF560" s="59"/>
      <c r="CAG560" s="59"/>
      <c r="CAH560" s="59"/>
      <c r="CAI560" s="59"/>
      <c r="CAJ560" s="59"/>
      <c r="CAK560" s="59"/>
      <c r="CAL560" s="59"/>
      <c r="CAM560" s="59"/>
      <c r="CAN560" s="59"/>
      <c r="CAO560" s="59"/>
      <c r="CAP560" s="59"/>
      <c r="CAQ560" s="59"/>
      <c r="CAR560" s="59"/>
      <c r="CAS560" s="59"/>
      <c r="CAT560" s="59"/>
      <c r="CAU560" s="59"/>
      <c r="CAV560" s="59"/>
      <c r="CAW560" s="59"/>
      <c r="CAX560" s="59"/>
      <c r="CAY560" s="59"/>
      <c r="CAZ560" s="59"/>
      <c r="CBA560" s="59"/>
      <c r="CBB560" s="59"/>
      <c r="CBC560" s="59"/>
      <c r="CBD560" s="59"/>
      <c r="CBE560" s="59"/>
      <c r="CBF560" s="59"/>
      <c r="CBG560" s="59"/>
      <c r="CBH560" s="59"/>
      <c r="CBI560" s="59"/>
      <c r="CBJ560" s="59"/>
      <c r="CBK560" s="59"/>
      <c r="CBL560" s="59"/>
      <c r="CBM560" s="59"/>
      <c r="CBN560" s="59"/>
      <c r="CBO560" s="59"/>
      <c r="CBP560" s="59"/>
      <c r="CBQ560" s="59"/>
      <c r="CBR560" s="59"/>
      <c r="CBS560" s="59"/>
      <c r="CBT560" s="59"/>
      <c r="CBU560" s="59"/>
      <c r="CBV560" s="59"/>
      <c r="CBW560" s="59"/>
      <c r="CBX560" s="59"/>
      <c r="CBY560" s="59"/>
      <c r="CBZ560" s="59"/>
      <c r="CCA560" s="59"/>
      <c r="CCB560" s="59"/>
      <c r="CCC560" s="59"/>
      <c r="CCD560" s="59"/>
      <c r="CCE560" s="59"/>
      <c r="CCF560" s="59"/>
      <c r="CCG560" s="59"/>
      <c r="CCH560" s="59"/>
      <c r="CCI560" s="59"/>
      <c r="CCJ560" s="59"/>
      <c r="CCK560" s="59"/>
      <c r="CCL560" s="59"/>
      <c r="CCM560" s="59"/>
      <c r="CCN560" s="59"/>
      <c r="CCO560" s="59"/>
      <c r="CCP560" s="59"/>
      <c r="CCQ560" s="59"/>
      <c r="CCR560" s="59"/>
      <c r="CCS560" s="59"/>
      <c r="CCT560" s="59"/>
      <c r="CCU560" s="59"/>
      <c r="CCV560" s="59"/>
      <c r="CCW560" s="59"/>
      <c r="CCX560" s="59"/>
      <c r="CCY560" s="59"/>
      <c r="CCZ560" s="59"/>
      <c r="CDA560" s="59"/>
      <c r="CDB560" s="59"/>
      <c r="CDC560" s="59"/>
      <c r="CDD560" s="59"/>
      <c r="CDE560" s="59"/>
      <c r="CDF560" s="59"/>
      <c r="CDG560" s="59"/>
      <c r="CDH560" s="59"/>
      <c r="CDI560" s="59"/>
      <c r="CDJ560" s="59"/>
      <c r="CDK560" s="59"/>
      <c r="CDL560" s="59"/>
      <c r="CDM560" s="59"/>
      <c r="CDN560" s="59"/>
      <c r="CDO560" s="59"/>
      <c r="CDP560" s="59"/>
      <c r="CDQ560" s="59"/>
      <c r="CDR560" s="59"/>
      <c r="CDS560" s="59"/>
      <c r="CDT560" s="59"/>
      <c r="CDU560" s="59"/>
      <c r="CDV560" s="59"/>
      <c r="CDW560" s="59"/>
      <c r="CDX560" s="59"/>
      <c r="CDY560" s="59"/>
      <c r="CDZ560" s="59"/>
      <c r="CEA560" s="59"/>
      <c r="CEB560" s="59"/>
      <c r="CEC560" s="59"/>
      <c r="CED560" s="59"/>
      <c r="CEE560" s="59"/>
      <c r="CEF560" s="59"/>
      <c r="CEG560" s="59"/>
      <c r="CEH560" s="59"/>
      <c r="CEI560" s="59"/>
      <c r="CEJ560" s="59"/>
      <c r="CEK560" s="59"/>
      <c r="CEL560" s="59"/>
      <c r="CEM560" s="59"/>
      <c r="CEN560" s="59"/>
      <c r="CEO560" s="59"/>
      <c r="CEP560" s="59"/>
      <c r="CEQ560" s="59"/>
      <c r="CER560" s="59"/>
      <c r="CES560" s="59"/>
      <c r="CET560" s="59"/>
      <c r="CEU560" s="59"/>
      <c r="CEV560" s="59"/>
      <c r="CEW560" s="59"/>
      <c r="CEX560" s="59"/>
      <c r="CEY560" s="59"/>
      <c r="CEZ560" s="59"/>
      <c r="CFA560" s="59"/>
      <c r="CFB560" s="59"/>
      <c r="CFC560" s="59"/>
      <c r="CFD560" s="59"/>
      <c r="CFE560" s="59"/>
      <c r="CFF560" s="59"/>
      <c r="CFG560" s="59"/>
      <c r="CFH560" s="59"/>
      <c r="CFI560" s="59"/>
      <c r="CFJ560" s="59"/>
      <c r="CFK560" s="59"/>
      <c r="CFL560" s="59"/>
      <c r="CFM560" s="59"/>
      <c r="CFN560" s="59"/>
      <c r="CFO560" s="59"/>
      <c r="CFP560" s="59"/>
      <c r="CFQ560" s="59"/>
      <c r="CFR560" s="59"/>
      <c r="CFS560" s="59"/>
      <c r="CFT560" s="59"/>
      <c r="CFU560" s="59"/>
      <c r="CFV560" s="59"/>
      <c r="CFW560" s="59"/>
      <c r="CFX560" s="59"/>
      <c r="CFY560" s="59"/>
      <c r="CFZ560" s="59"/>
      <c r="CGA560" s="59"/>
      <c r="CGB560" s="59"/>
      <c r="CGC560" s="59"/>
      <c r="CGD560" s="59"/>
      <c r="CGE560" s="59"/>
      <c r="CGF560" s="59"/>
      <c r="CGG560" s="59"/>
      <c r="CGH560" s="59"/>
      <c r="CGI560" s="59"/>
      <c r="CGJ560" s="59"/>
      <c r="CGK560" s="59"/>
      <c r="CGL560" s="59"/>
      <c r="CGM560" s="59"/>
      <c r="CGN560" s="59"/>
      <c r="CGO560" s="59"/>
      <c r="CGP560" s="59"/>
      <c r="CGQ560" s="59"/>
      <c r="CGR560" s="59"/>
      <c r="CGS560" s="59"/>
      <c r="CGT560" s="59"/>
      <c r="CGU560" s="59"/>
      <c r="CGV560" s="59"/>
      <c r="CGW560" s="59"/>
      <c r="CGX560" s="59"/>
      <c r="CGY560" s="59"/>
      <c r="CGZ560" s="59"/>
      <c r="CHA560" s="59"/>
      <c r="CHB560" s="59"/>
      <c r="CHC560" s="59"/>
      <c r="CHD560" s="59"/>
      <c r="CHE560" s="59"/>
      <c r="CHF560" s="59"/>
      <c r="CHG560" s="59"/>
      <c r="CHH560" s="59"/>
      <c r="CHI560" s="59"/>
      <c r="CHJ560" s="59"/>
      <c r="CHK560" s="59"/>
      <c r="CHL560" s="59"/>
      <c r="CHM560" s="59"/>
      <c r="CHN560" s="59"/>
      <c r="CHO560" s="59"/>
      <c r="CHP560" s="59"/>
      <c r="CHQ560" s="59"/>
      <c r="CHR560" s="59"/>
      <c r="CHS560" s="59"/>
      <c r="CHT560" s="59"/>
      <c r="CHU560" s="59"/>
      <c r="CHV560" s="59"/>
      <c r="CHW560" s="59"/>
      <c r="CHX560" s="59"/>
      <c r="CHY560" s="59"/>
      <c r="CHZ560" s="59"/>
      <c r="CIA560" s="59"/>
      <c r="CIB560" s="59"/>
      <c r="CIC560" s="59"/>
      <c r="CID560" s="59"/>
      <c r="CIE560" s="59"/>
      <c r="CIF560" s="59"/>
      <c r="CIG560" s="59"/>
      <c r="CIH560" s="59"/>
      <c r="CII560" s="59"/>
      <c r="CIJ560" s="59"/>
      <c r="CIK560" s="59"/>
      <c r="CIL560" s="59"/>
      <c r="CIM560" s="59"/>
      <c r="CIN560" s="59"/>
      <c r="CIO560" s="59"/>
      <c r="CIP560" s="59"/>
      <c r="CIQ560" s="59"/>
      <c r="CIR560" s="59"/>
      <c r="CIS560" s="59"/>
      <c r="CIT560" s="59"/>
      <c r="CIU560" s="59"/>
      <c r="CIV560" s="59"/>
      <c r="CIW560" s="59"/>
      <c r="CIX560" s="59"/>
      <c r="CIY560" s="59"/>
      <c r="CIZ560" s="59"/>
      <c r="CJA560" s="59"/>
      <c r="CJB560" s="59"/>
      <c r="CJC560" s="59"/>
      <c r="CJD560" s="59"/>
      <c r="CJE560" s="59"/>
      <c r="CJF560" s="59"/>
      <c r="CJG560" s="59"/>
      <c r="CJH560" s="59"/>
      <c r="CJI560" s="59"/>
      <c r="CJJ560" s="59"/>
      <c r="CJK560" s="59"/>
      <c r="CJL560" s="59"/>
      <c r="CJM560" s="59"/>
      <c r="CJN560" s="59"/>
      <c r="CJO560" s="59"/>
      <c r="CJP560" s="59"/>
      <c r="CJQ560" s="59"/>
      <c r="CJR560" s="59"/>
      <c r="CJS560" s="59"/>
      <c r="CJT560" s="59"/>
      <c r="CJU560" s="59"/>
      <c r="CJV560" s="59"/>
      <c r="CJW560" s="59"/>
      <c r="CJX560" s="59"/>
      <c r="CJY560" s="59"/>
      <c r="CJZ560" s="59"/>
      <c r="CKA560" s="59"/>
      <c r="CKB560" s="59"/>
      <c r="CKC560" s="59"/>
      <c r="CKD560" s="59"/>
      <c r="CKE560" s="59"/>
      <c r="CKF560" s="59"/>
      <c r="CKG560" s="59"/>
      <c r="CKH560" s="59"/>
      <c r="CKI560" s="59"/>
      <c r="CKJ560" s="59"/>
      <c r="CKK560" s="59"/>
      <c r="CKL560" s="59"/>
      <c r="CKM560" s="59"/>
      <c r="CKN560" s="59"/>
      <c r="CKO560" s="59"/>
      <c r="CKP560" s="59"/>
      <c r="CKQ560" s="59"/>
      <c r="CKR560" s="59"/>
      <c r="CKS560" s="59"/>
      <c r="CKT560" s="59"/>
      <c r="CKU560" s="59"/>
      <c r="CKV560" s="59"/>
      <c r="CKW560" s="59"/>
      <c r="CKX560" s="59"/>
      <c r="CKY560" s="59"/>
      <c r="CKZ560" s="59"/>
      <c r="CLA560" s="59"/>
      <c r="CLB560" s="59"/>
      <c r="CLC560" s="59"/>
      <c r="CLD560" s="59"/>
      <c r="CLE560" s="59"/>
      <c r="CLF560" s="59"/>
      <c r="CLG560" s="59"/>
      <c r="CLH560" s="59"/>
      <c r="CLI560" s="59"/>
      <c r="CLJ560" s="59"/>
      <c r="CLK560" s="59"/>
      <c r="CLL560" s="59"/>
      <c r="CLM560" s="59"/>
      <c r="CLN560" s="59"/>
      <c r="CLO560" s="59"/>
      <c r="CLP560" s="59"/>
      <c r="CLQ560" s="59"/>
      <c r="CLR560" s="59"/>
      <c r="CLS560" s="59"/>
      <c r="CLT560" s="59"/>
      <c r="CLU560" s="59"/>
      <c r="CLV560" s="59"/>
      <c r="CLW560" s="59"/>
      <c r="CLX560" s="59"/>
      <c r="CLY560" s="59"/>
      <c r="CLZ560" s="59"/>
      <c r="CMA560" s="59"/>
      <c r="CMB560" s="59"/>
      <c r="CMC560" s="59"/>
      <c r="CMD560" s="59"/>
      <c r="CME560" s="59"/>
      <c r="CMF560" s="59"/>
      <c r="CMG560" s="59"/>
      <c r="CMH560" s="59"/>
      <c r="CMI560" s="59"/>
      <c r="CMJ560" s="59"/>
      <c r="CMK560" s="59"/>
      <c r="CML560" s="59"/>
      <c r="CMM560" s="59"/>
      <c r="CMN560" s="59"/>
      <c r="CMO560" s="59"/>
      <c r="CMP560" s="59"/>
      <c r="CMQ560" s="59"/>
      <c r="CMR560" s="59"/>
      <c r="CMS560" s="59"/>
      <c r="CMT560" s="59"/>
      <c r="CMU560" s="59"/>
      <c r="CMV560" s="59"/>
      <c r="CMW560" s="59"/>
      <c r="CMX560" s="59"/>
      <c r="CMY560" s="59"/>
      <c r="CMZ560" s="59"/>
      <c r="CNA560" s="59"/>
      <c r="CNB560" s="59"/>
      <c r="CNC560" s="59"/>
      <c r="CND560" s="59"/>
      <c r="CNE560" s="59"/>
      <c r="CNF560" s="59"/>
      <c r="CNG560" s="59"/>
      <c r="CNH560" s="59"/>
      <c r="CNI560" s="59"/>
      <c r="CNJ560" s="59"/>
      <c r="CNK560" s="59"/>
      <c r="CNL560" s="59"/>
      <c r="CNM560" s="59"/>
      <c r="CNN560" s="59"/>
      <c r="CNO560" s="59"/>
      <c r="CNP560" s="59"/>
      <c r="CNQ560" s="59"/>
      <c r="CNR560" s="59"/>
      <c r="CNS560" s="59"/>
      <c r="CNT560" s="59"/>
      <c r="CNU560" s="59"/>
      <c r="CNV560" s="59"/>
      <c r="CNW560" s="59"/>
      <c r="CNX560" s="59"/>
      <c r="CNY560" s="59"/>
      <c r="CNZ560" s="59"/>
      <c r="COA560" s="59"/>
      <c r="COB560" s="59"/>
      <c r="COC560" s="59"/>
      <c r="COD560" s="59"/>
      <c r="COE560" s="59"/>
      <c r="COF560" s="59"/>
      <c r="COG560" s="59"/>
      <c r="COH560" s="59"/>
      <c r="COI560" s="59"/>
      <c r="COJ560" s="59"/>
      <c r="COK560" s="59"/>
      <c r="COL560" s="59"/>
      <c r="COM560" s="59"/>
      <c r="CON560" s="59"/>
      <c r="COO560" s="59"/>
      <c r="COP560" s="59"/>
      <c r="COQ560" s="59"/>
      <c r="COR560" s="59"/>
      <c r="COS560" s="59"/>
      <c r="COT560" s="59"/>
      <c r="COU560" s="59"/>
      <c r="COV560" s="59"/>
      <c r="COW560" s="59"/>
      <c r="COX560" s="59"/>
      <c r="COY560" s="59"/>
      <c r="COZ560" s="59"/>
      <c r="CPA560" s="59"/>
      <c r="CPB560" s="59"/>
      <c r="CPC560" s="59"/>
      <c r="CPD560" s="59"/>
      <c r="CPE560" s="59"/>
      <c r="CPF560" s="59"/>
      <c r="CPG560" s="59"/>
      <c r="CPH560" s="59"/>
      <c r="CPI560" s="59"/>
      <c r="CPJ560" s="59"/>
      <c r="CPK560" s="59"/>
      <c r="CPL560" s="59"/>
      <c r="CPM560" s="59"/>
      <c r="CPN560" s="59"/>
      <c r="CPO560" s="59"/>
      <c r="CPP560" s="59"/>
      <c r="CPQ560" s="59"/>
      <c r="CPR560" s="59"/>
      <c r="CPS560" s="59"/>
      <c r="CPT560" s="59"/>
      <c r="CPU560" s="59"/>
      <c r="CPV560" s="59"/>
      <c r="CPW560" s="59"/>
      <c r="CPX560" s="59"/>
      <c r="CPY560" s="59"/>
      <c r="CPZ560" s="59"/>
      <c r="CQA560" s="59"/>
      <c r="CQB560" s="59"/>
      <c r="CQC560" s="59"/>
      <c r="CQD560" s="59"/>
      <c r="CQE560" s="59"/>
      <c r="CQF560" s="59"/>
      <c r="CQG560" s="59"/>
      <c r="CQH560" s="59"/>
      <c r="CQI560" s="59"/>
      <c r="CQJ560" s="59"/>
      <c r="CQK560" s="59"/>
      <c r="CQL560" s="59"/>
      <c r="CQM560" s="59"/>
      <c r="CQN560" s="59"/>
      <c r="CQO560" s="59"/>
      <c r="CQP560" s="59"/>
      <c r="CQQ560" s="59"/>
      <c r="CQR560" s="59"/>
      <c r="CQS560" s="59"/>
      <c r="CQT560" s="59"/>
      <c r="CQU560" s="59"/>
      <c r="CQV560" s="59"/>
      <c r="CQW560" s="59"/>
      <c r="CQX560" s="59"/>
      <c r="CQY560" s="59"/>
      <c r="CQZ560" s="59"/>
      <c r="CRA560" s="59"/>
      <c r="CRB560" s="59"/>
      <c r="CRC560" s="59"/>
      <c r="CRD560" s="59"/>
      <c r="CRE560" s="59"/>
      <c r="CRF560" s="59"/>
      <c r="CRG560" s="59"/>
      <c r="CRH560" s="59"/>
      <c r="CRI560" s="59"/>
      <c r="CRJ560" s="59"/>
      <c r="CRK560" s="59"/>
      <c r="CRL560" s="59"/>
      <c r="CRM560" s="59"/>
      <c r="CRN560" s="59"/>
      <c r="CRO560" s="59"/>
      <c r="CRP560" s="59"/>
      <c r="CRQ560" s="59"/>
      <c r="CRR560" s="59"/>
      <c r="CRS560" s="59"/>
      <c r="CRT560" s="59"/>
      <c r="CRU560" s="59"/>
      <c r="CRV560" s="59"/>
      <c r="CRW560" s="59"/>
      <c r="CRX560" s="59"/>
      <c r="CRY560" s="59"/>
      <c r="CRZ560" s="59"/>
      <c r="CSA560" s="59"/>
      <c r="CSB560" s="59"/>
      <c r="CSC560" s="59"/>
      <c r="CSD560" s="59"/>
      <c r="CSE560" s="59"/>
      <c r="CSF560" s="59"/>
      <c r="CSG560" s="59"/>
      <c r="CSH560" s="59"/>
      <c r="CSI560" s="59"/>
      <c r="CSJ560" s="59"/>
      <c r="CSK560" s="59"/>
      <c r="CSL560" s="59"/>
      <c r="CSM560" s="59"/>
      <c r="CSN560" s="59"/>
      <c r="CSO560" s="59"/>
      <c r="CSP560" s="59"/>
      <c r="CSQ560" s="59"/>
      <c r="CSR560" s="59"/>
      <c r="CSS560" s="59"/>
      <c r="CST560" s="59"/>
      <c r="CSU560" s="59"/>
      <c r="CSV560" s="59"/>
      <c r="CSW560" s="59"/>
      <c r="CSX560" s="59"/>
      <c r="CSY560" s="59"/>
      <c r="CSZ560" s="59"/>
      <c r="CTA560" s="59"/>
      <c r="CTB560" s="59"/>
      <c r="CTC560" s="59"/>
      <c r="CTD560" s="59"/>
      <c r="CTE560" s="59"/>
      <c r="CTF560" s="59"/>
      <c r="CTG560" s="59"/>
      <c r="CTH560" s="59"/>
      <c r="CTI560" s="59"/>
      <c r="CTJ560" s="59"/>
      <c r="CTK560" s="59"/>
      <c r="CTL560" s="59"/>
      <c r="CTM560" s="59"/>
      <c r="CTN560" s="59"/>
      <c r="CTO560" s="59"/>
      <c r="CTP560" s="59"/>
      <c r="CTQ560" s="59"/>
      <c r="CTR560" s="59"/>
      <c r="CTS560" s="59"/>
      <c r="CTT560" s="59"/>
      <c r="CTU560" s="59"/>
      <c r="CTV560" s="59"/>
      <c r="CTW560" s="59"/>
      <c r="CTX560" s="59"/>
      <c r="CTY560" s="59"/>
      <c r="CTZ560" s="59"/>
      <c r="CUA560" s="59"/>
      <c r="CUB560" s="59"/>
      <c r="CUC560" s="59"/>
      <c r="CUD560" s="59"/>
      <c r="CUE560" s="59"/>
      <c r="CUF560" s="59"/>
      <c r="CUG560" s="59"/>
      <c r="CUH560" s="59"/>
      <c r="CUI560" s="59"/>
      <c r="CUJ560" s="59"/>
      <c r="CUK560" s="59"/>
      <c r="CUL560" s="59"/>
      <c r="CUM560" s="59"/>
      <c r="CUN560" s="59"/>
      <c r="CUO560" s="59"/>
      <c r="CUP560" s="59"/>
      <c r="CUQ560" s="59"/>
      <c r="CUR560" s="59"/>
      <c r="CUS560" s="59"/>
      <c r="CUT560" s="59"/>
      <c r="CUU560" s="59"/>
      <c r="CUV560" s="59"/>
      <c r="CUW560" s="59"/>
      <c r="CUX560" s="59"/>
      <c r="CUY560" s="59"/>
      <c r="CUZ560" s="59"/>
      <c r="CVA560" s="59"/>
      <c r="CVB560" s="59"/>
      <c r="CVC560" s="59"/>
      <c r="CVD560" s="59"/>
      <c r="CVE560" s="59"/>
      <c r="CVF560" s="59"/>
      <c r="CVG560" s="59"/>
      <c r="CVH560" s="59"/>
      <c r="CVI560" s="59"/>
      <c r="CVJ560" s="59"/>
      <c r="CVK560" s="59"/>
      <c r="CVL560" s="59"/>
      <c r="CVM560" s="59"/>
      <c r="CVN560" s="59"/>
      <c r="CVO560" s="59"/>
      <c r="CVP560" s="59"/>
      <c r="CVQ560" s="59"/>
      <c r="CVR560" s="59"/>
      <c r="CVS560" s="59"/>
      <c r="CVT560" s="59"/>
      <c r="CVU560" s="59"/>
      <c r="CVV560" s="59"/>
      <c r="CVW560" s="59"/>
      <c r="CVX560" s="59"/>
      <c r="CVY560" s="59"/>
      <c r="CVZ560" s="59"/>
      <c r="CWA560" s="59"/>
      <c r="CWB560" s="59"/>
      <c r="CWC560" s="59"/>
      <c r="CWD560" s="59"/>
      <c r="CWE560" s="59"/>
      <c r="CWF560" s="59"/>
      <c r="CWG560" s="59"/>
      <c r="CWH560" s="59"/>
      <c r="CWI560" s="59"/>
      <c r="CWJ560" s="59"/>
      <c r="CWK560" s="59"/>
      <c r="CWL560" s="59"/>
      <c r="CWM560" s="59"/>
      <c r="CWN560" s="59"/>
      <c r="CWO560" s="59"/>
      <c r="CWP560" s="59"/>
      <c r="CWQ560" s="59"/>
      <c r="CWR560" s="59"/>
      <c r="CWS560" s="59"/>
      <c r="CWT560" s="59"/>
      <c r="CWU560" s="59"/>
      <c r="CWV560" s="59"/>
      <c r="CWW560" s="59"/>
      <c r="CWX560" s="59"/>
      <c r="CWY560" s="59"/>
      <c r="CWZ560" s="59"/>
      <c r="CXA560" s="59"/>
      <c r="CXB560" s="59"/>
      <c r="CXC560" s="59"/>
      <c r="CXD560" s="59"/>
      <c r="CXE560" s="59"/>
      <c r="CXF560" s="59"/>
      <c r="CXG560" s="59"/>
      <c r="CXH560" s="59"/>
      <c r="CXI560" s="59"/>
      <c r="CXJ560" s="59"/>
      <c r="CXK560" s="59"/>
      <c r="CXL560" s="59"/>
      <c r="CXM560" s="59"/>
      <c r="CXN560" s="59"/>
      <c r="CXO560" s="59"/>
      <c r="CXP560" s="59"/>
      <c r="CXQ560" s="59"/>
      <c r="CXR560" s="59"/>
      <c r="CXS560" s="59"/>
      <c r="CXT560" s="59"/>
      <c r="CXU560" s="59"/>
      <c r="CXV560" s="59"/>
      <c r="CXW560" s="59"/>
      <c r="CXX560" s="59"/>
      <c r="CXY560" s="59"/>
      <c r="CXZ560" s="59"/>
      <c r="CYA560" s="59"/>
      <c r="CYB560" s="59"/>
      <c r="CYC560" s="59"/>
      <c r="CYD560" s="59"/>
      <c r="CYE560" s="59"/>
      <c r="CYF560" s="59"/>
      <c r="CYG560" s="59"/>
      <c r="CYH560" s="59"/>
      <c r="CYI560" s="59"/>
      <c r="CYJ560" s="59"/>
      <c r="CYK560" s="59"/>
      <c r="CYL560" s="59"/>
      <c r="CYM560" s="59"/>
      <c r="CYN560" s="59"/>
      <c r="CYO560" s="59"/>
      <c r="CYP560" s="59"/>
      <c r="CYQ560" s="59"/>
      <c r="CYR560" s="59"/>
      <c r="CYS560" s="59"/>
      <c r="CYT560" s="59"/>
      <c r="CYU560" s="59"/>
      <c r="CYV560" s="59"/>
      <c r="CYW560" s="59"/>
      <c r="CYX560" s="59"/>
      <c r="CYY560" s="59"/>
      <c r="CYZ560" s="59"/>
      <c r="CZA560" s="59"/>
      <c r="CZB560" s="59"/>
      <c r="CZC560" s="59"/>
      <c r="CZD560" s="59"/>
      <c r="CZE560" s="59"/>
      <c r="CZF560" s="59"/>
      <c r="CZG560" s="59"/>
      <c r="CZH560" s="59"/>
      <c r="CZI560" s="59"/>
      <c r="CZJ560" s="59"/>
      <c r="CZK560" s="59"/>
      <c r="CZL560" s="59"/>
      <c r="CZM560" s="59"/>
      <c r="CZN560" s="59"/>
      <c r="CZO560" s="59"/>
      <c r="CZP560" s="59"/>
      <c r="CZQ560" s="59"/>
      <c r="CZR560" s="59"/>
      <c r="CZS560" s="59"/>
      <c r="CZT560" s="59"/>
      <c r="CZU560" s="59"/>
      <c r="CZV560" s="59"/>
      <c r="CZW560" s="59"/>
      <c r="CZX560" s="59"/>
      <c r="CZY560" s="59"/>
      <c r="CZZ560" s="59"/>
      <c r="DAA560" s="59"/>
      <c r="DAB560" s="59"/>
      <c r="DAC560" s="59"/>
      <c r="DAD560" s="59"/>
      <c r="DAE560" s="59"/>
      <c r="DAF560" s="59"/>
      <c r="DAG560" s="59"/>
      <c r="DAH560" s="59"/>
      <c r="DAI560" s="59"/>
      <c r="DAJ560" s="59"/>
      <c r="DAK560" s="59"/>
      <c r="DAL560" s="59"/>
      <c r="DAM560" s="59"/>
      <c r="DAN560" s="59"/>
      <c r="DAO560" s="59"/>
      <c r="DAP560" s="59"/>
      <c r="DAQ560" s="59"/>
      <c r="DAR560" s="59"/>
      <c r="DAS560" s="59"/>
      <c r="DAT560" s="59"/>
      <c r="DAU560" s="59"/>
      <c r="DAV560" s="59"/>
      <c r="DAW560" s="59"/>
      <c r="DAX560" s="59"/>
      <c r="DAY560" s="59"/>
      <c r="DAZ560" s="59"/>
      <c r="DBA560" s="59"/>
      <c r="DBB560" s="59"/>
      <c r="DBC560" s="59"/>
      <c r="DBD560" s="59"/>
      <c r="DBE560" s="59"/>
      <c r="DBF560" s="59"/>
      <c r="DBG560" s="59"/>
      <c r="DBH560" s="59"/>
      <c r="DBI560" s="59"/>
      <c r="DBJ560" s="59"/>
      <c r="DBK560" s="59"/>
      <c r="DBL560" s="59"/>
      <c r="DBM560" s="59"/>
      <c r="DBN560" s="59"/>
      <c r="DBO560" s="59"/>
      <c r="DBP560" s="59"/>
      <c r="DBQ560" s="59"/>
      <c r="DBR560" s="59"/>
      <c r="DBS560" s="59"/>
      <c r="DBT560" s="59"/>
      <c r="DBU560" s="59"/>
      <c r="DBV560" s="59"/>
      <c r="DBW560" s="59"/>
      <c r="DBX560" s="59"/>
      <c r="DBY560" s="59"/>
      <c r="DBZ560" s="59"/>
      <c r="DCA560" s="59"/>
      <c r="DCB560" s="59"/>
      <c r="DCC560" s="59"/>
      <c r="DCD560" s="59"/>
      <c r="DCE560" s="59"/>
      <c r="DCF560" s="59"/>
      <c r="DCG560" s="59"/>
      <c r="DCH560" s="59"/>
      <c r="DCI560" s="59"/>
      <c r="DCJ560" s="59"/>
      <c r="DCK560" s="59"/>
      <c r="DCL560" s="59"/>
      <c r="DCM560" s="59"/>
      <c r="DCN560" s="59"/>
      <c r="DCO560" s="59"/>
      <c r="DCP560" s="59"/>
      <c r="DCQ560" s="59"/>
      <c r="DCR560" s="59"/>
      <c r="DCS560" s="59"/>
      <c r="DCT560" s="59"/>
      <c r="DCU560" s="59"/>
      <c r="DCV560" s="59"/>
      <c r="DCW560" s="59"/>
      <c r="DCX560" s="59"/>
      <c r="DCY560" s="59"/>
      <c r="DCZ560" s="59"/>
      <c r="DDA560" s="59"/>
      <c r="DDB560" s="59"/>
      <c r="DDC560" s="59"/>
      <c r="DDD560" s="59"/>
      <c r="DDE560" s="59"/>
      <c r="DDF560" s="59"/>
      <c r="DDG560" s="59"/>
      <c r="DDH560" s="59"/>
      <c r="DDI560" s="59"/>
      <c r="DDJ560" s="59"/>
      <c r="DDK560" s="59"/>
      <c r="DDL560" s="59"/>
      <c r="DDM560" s="59"/>
      <c r="DDN560" s="59"/>
      <c r="DDO560" s="59"/>
      <c r="DDP560" s="59"/>
      <c r="DDQ560" s="59"/>
      <c r="DDR560" s="59"/>
      <c r="DDS560" s="59"/>
      <c r="DDT560" s="59"/>
      <c r="DDU560" s="59"/>
      <c r="DDV560" s="59"/>
      <c r="DDW560" s="59"/>
      <c r="DDX560" s="59"/>
      <c r="DDY560" s="59"/>
      <c r="DDZ560" s="59"/>
      <c r="DEA560" s="59"/>
      <c r="DEB560" s="59"/>
      <c r="DEC560" s="59"/>
      <c r="DED560" s="59"/>
      <c r="DEE560" s="59"/>
      <c r="DEF560" s="59"/>
      <c r="DEG560" s="59"/>
      <c r="DEH560" s="59"/>
      <c r="DEI560" s="59"/>
      <c r="DEJ560" s="59"/>
      <c r="DEK560" s="59"/>
      <c r="DEL560" s="59"/>
      <c r="DEM560" s="59"/>
      <c r="DEN560" s="59"/>
      <c r="DEO560" s="59"/>
      <c r="DEP560" s="59"/>
      <c r="DEQ560" s="59"/>
      <c r="DER560" s="59"/>
      <c r="DES560" s="59"/>
      <c r="DET560" s="59"/>
      <c r="DEU560" s="59"/>
      <c r="DEV560" s="59"/>
      <c r="DEW560" s="59"/>
      <c r="DEX560" s="59"/>
      <c r="DEY560" s="59"/>
      <c r="DEZ560" s="59"/>
      <c r="DFA560" s="59"/>
      <c r="DFB560" s="59"/>
      <c r="DFC560" s="59"/>
      <c r="DFD560" s="59"/>
      <c r="DFE560" s="59"/>
      <c r="DFF560" s="59"/>
      <c r="DFG560" s="59"/>
      <c r="DFH560" s="59"/>
      <c r="DFI560" s="59"/>
      <c r="DFJ560" s="59"/>
      <c r="DFK560" s="59"/>
      <c r="DFL560" s="59"/>
      <c r="DFM560" s="59"/>
      <c r="DFN560" s="59"/>
      <c r="DFO560" s="59"/>
      <c r="DFP560" s="59"/>
      <c r="DFQ560" s="59"/>
      <c r="DFR560" s="59"/>
      <c r="DFS560" s="59"/>
      <c r="DFT560" s="59"/>
      <c r="DFU560" s="59"/>
      <c r="DFV560" s="59"/>
      <c r="DFW560" s="59"/>
      <c r="DFX560" s="59"/>
      <c r="DFY560" s="59"/>
      <c r="DFZ560" s="59"/>
      <c r="DGA560" s="59"/>
      <c r="DGB560" s="59"/>
      <c r="DGC560" s="59"/>
      <c r="DGD560" s="59"/>
      <c r="DGE560" s="59"/>
      <c r="DGF560" s="59"/>
      <c r="DGG560" s="59"/>
      <c r="DGH560" s="59"/>
      <c r="DGI560" s="59"/>
      <c r="DGJ560" s="59"/>
      <c r="DGK560" s="59"/>
      <c r="DGL560" s="59"/>
      <c r="DGM560" s="59"/>
      <c r="DGN560" s="59"/>
      <c r="DGO560" s="59"/>
      <c r="DGP560" s="59"/>
      <c r="DGQ560" s="59"/>
      <c r="DGR560" s="59"/>
      <c r="DGS560" s="59"/>
      <c r="DGT560" s="59"/>
      <c r="DGU560" s="59"/>
      <c r="DGV560" s="59"/>
      <c r="DGW560" s="59"/>
      <c r="DGX560" s="59"/>
      <c r="DGY560" s="59"/>
      <c r="DGZ560" s="59"/>
      <c r="DHA560" s="59"/>
      <c r="DHB560" s="59"/>
      <c r="DHC560" s="59"/>
      <c r="DHD560" s="59"/>
      <c r="DHE560" s="59"/>
      <c r="DHF560" s="59"/>
      <c r="DHG560" s="59"/>
      <c r="DHH560" s="59"/>
      <c r="DHI560" s="59"/>
      <c r="DHJ560" s="59"/>
      <c r="DHK560" s="59"/>
      <c r="DHL560" s="59"/>
      <c r="DHM560" s="59"/>
      <c r="DHN560" s="59"/>
      <c r="DHO560" s="59"/>
      <c r="DHP560" s="59"/>
      <c r="DHQ560" s="59"/>
      <c r="DHR560" s="59"/>
      <c r="DHS560" s="59"/>
      <c r="DHT560" s="59"/>
      <c r="DHU560" s="59"/>
      <c r="DHV560" s="59"/>
      <c r="DHW560" s="59"/>
      <c r="DHX560" s="59"/>
      <c r="DHY560" s="59"/>
      <c r="DHZ560" s="59"/>
      <c r="DIA560" s="59"/>
      <c r="DIB560" s="59"/>
      <c r="DIC560" s="59"/>
      <c r="DID560" s="59"/>
      <c r="DIE560" s="59"/>
      <c r="DIF560" s="59"/>
      <c r="DIG560" s="59"/>
      <c r="DIH560" s="59"/>
      <c r="DII560" s="59"/>
      <c r="DIJ560" s="59"/>
      <c r="DIK560" s="59"/>
      <c r="DIL560" s="59"/>
      <c r="DIM560" s="59"/>
      <c r="DIN560" s="59"/>
      <c r="DIO560" s="59"/>
      <c r="DIP560" s="59"/>
      <c r="DIQ560" s="59"/>
      <c r="DIR560" s="59"/>
      <c r="DIS560" s="59"/>
      <c r="DIT560" s="59"/>
      <c r="DIU560" s="59"/>
      <c r="DIV560" s="59"/>
      <c r="DIW560" s="59"/>
      <c r="DIX560" s="59"/>
      <c r="DIY560" s="59"/>
      <c r="DIZ560" s="59"/>
      <c r="DJA560" s="59"/>
      <c r="DJB560" s="59"/>
      <c r="DJC560" s="59"/>
      <c r="DJD560" s="59"/>
      <c r="DJE560" s="59"/>
      <c r="DJF560" s="59"/>
      <c r="DJG560" s="59"/>
      <c r="DJH560" s="59"/>
      <c r="DJI560" s="59"/>
      <c r="DJJ560" s="59"/>
      <c r="DJK560" s="59"/>
      <c r="DJL560" s="59"/>
      <c r="DJM560" s="59"/>
      <c r="DJN560" s="59"/>
      <c r="DJO560" s="59"/>
      <c r="DJP560" s="59"/>
      <c r="DJQ560" s="59"/>
      <c r="DJR560" s="59"/>
      <c r="DJS560" s="59"/>
      <c r="DJT560" s="59"/>
      <c r="DJU560" s="59"/>
      <c r="DJV560" s="59"/>
      <c r="DJW560" s="59"/>
      <c r="DJX560" s="59"/>
      <c r="DJY560" s="59"/>
      <c r="DJZ560" s="59"/>
      <c r="DKA560" s="59"/>
      <c r="DKB560" s="59"/>
      <c r="DKC560" s="59"/>
      <c r="DKD560" s="59"/>
      <c r="DKE560" s="59"/>
      <c r="DKF560" s="59"/>
      <c r="DKG560" s="59"/>
      <c r="DKH560" s="59"/>
      <c r="DKI560" s="59"/>
      <c r="DKJ560" s="59"/>
      <c r="DKK560" s="59"/>
      <c r="DKL560" s="59"/>
      <c r="DKM560" s="59"/>
      <c r="DKN560" s="59"/>
      <c r="DKO560" s="59"/>
      <c r="DKP560" s="59"/>
      <c r="DKQ560" s="59"/>
      <c r="DKR560" s="59"/>
      <c r="DKS560" s="59"/>
      <c r="DKT560" s="59"/>
      <c r="DKU560" s="59"/>
      <c r="DKV560" s="59"/>
      <c r="DKW560" s="59"/>
      <c r="DKX560" s="59"/>
      <c r="DKY560" s="59"/>
      <c r="DKZ560" s="59"/>
      <c r="DLA560" s="59"/>
      <c r="DLB560" s="59"/>
      <c r="DLC560" s="59"/>
      <c r="DLD560" s="59"/>
      <c r="DLE560" s="59"/>
      <c r="DLF560" s="59"/>
      <c r="DLG560" s="59"/>
      <c r="DLH560" s="59"/>
      <c r="DLI560" s="59"/>
      <c r="DLJ560" s="59"/>
      <c r="DLK560" s="59"/>
      <c r="DLL560" s="59"/>
      <c r="DLM560" s="59"/>
      <c r="DLN560" s="59"/>
      <c r="DLO560" s="59"/>
      <c r="DLP560" s="59"/>
      <c r="DLQ560" s="59"/>
      <c r="DLR560" s="59"/>
      <c r="DLS560" s="59"/>
      <c r="DLT560" s="59"/>
      <c r="DLU560" s="59"/>
      <c r="DLV560" s="59"/>
      <c r="DLW560" s="59"/>
      <c r="DLX560" s="59"/>
      <c r="DLY560" s="59"/>
      <c r="DLZ560" s="59"/>
      <c r="DMA560" s="59"/>
      <c r="DMB560" s="59"/>
      <c r="DMC560" s="59"/>
      <c r="DMD560" s="59"/>
      <c r="DME560" s="59"/>
      <c r="DMF560" s="59"/>
      <c r="DMG560" s="59"/>
      <c r="DMH560" s="59"/>
      <c r="DMI560" s="59"/>
      <c r="DMJ560" s="59"/>
      <c r="DMK560" s="59"/>
      <c r="DML560" s="59"/>
      <c r="DMM560" s="59"/>
      <c r="DMN560" s="59"/>
      <c r="DMO560" s="59"/>
      <c r="DMP560" s="59"/>
      <c r="DMQ560" s="59"/>
      <c r="DMR560" s="59"/>
      <c r="DMS560" s="59"/>
      <c r="DMT560" s="59"/>
      <c r="DMU560" s="59"/>
      <c r="DMV560" s="59"/>
      <c r="DMW560" s="59"/>
      <c r="DMX560" s="59"/>
      <c r="DMY560" s="59"/>
      <c r="DMZ560" s="59"/>
      <c r="DNA560" s="59"/>
      <c r="DNB560" s="59"/>
      <c r="DNC560" s="59"/>
      <c r="DND560" s="59"/>
      <c r="DNE560" s="59"/>
      <c r="DNF560" s="59"/>
      <c r="DNG560" s="59"/>
      <c r="DNH560" s="59"/>
      <c r="DNI560" s="59"/>
      <c r="DNJ560" s="59"/>
      <c r="DNK560" s="59"/>
      <c r="DNL560" s="59"/>
      <c r="DNM560" s="59"/>
      <c r="DNN560" s="59"/>
      <c r="DNO560" s="59"/>
      <c r="DNP560" s="59"/>
      <c r="DNQ560" s="59"/>
      <c r="DNR560" s="59"/>
      <c r="DNS560" s="59"/>
      <c r="DNT560" s="59"/>
      <c r="DNU560" s="59"/>
      <c r="DNV560" s="59"/>
      <c r="DNW560" s="59"/>
      <c r="DNX560" s="59"/>
      <c r="DNY560" s="59"/>
      <c r="DNZ560" s="59"/>
      <c r="DOA560" s="59"/>
      <c r="DOB560" s="59"/>
      <c r="DOC560" s="59"/>
      <c r="DOD560" s="59"/>
      <c r="DOE560" s="59"/>
      <c r="DOF560" s="59"/>
      <c r="DOG560" s="59"/>
      <c r="DOH560" s="59"/>
      <c r="DOI560" s="59"/>
      <c r="DOJ560" s="59"/>
      <c r="DOK560" s="59"/>
      <c r="DOL560" s="59"/>
      <c r="DOM560" s="59"/>
      <c r="DON560" s="59"/>
      <c r="DOO560" s="59"/>
      <c r="DOP560" s="59"/>
      <c r="DOQ560" s="59"/>
      <c r="DOR560" s="59"/>
      <c r="DOS560" s="59"/>
      <c r="DOT560" s="59"/>
      <c r="DOU560" s="59"/>
      <c r="DOV560" s="59"/>
      <c r="DOW560" s="59"/>
      <c r="DOX560" s="59"/>
      <c r="DOY560" s="59"/>
      <c r="DOZ560" s="59"/>
      <c r="DPA560" s="59"/>
      <c r="DPB560" s="59"/>
      <c r="DPC560" s="59"/>
      <c r="DPD560" s="59"/>
      <c r="DPE560" s="59"/>
      <c r="DPF560" s="59"/>
      <c r="DPG560" s="59"/>
      <c r="DPH560" s="59"/>
      <c r="DPI560" s="59"/>
      <c r="DPJ560" s="59"/>
      <c r="DPK560" s="59"/>
      <c r="DPL560" s="59"/>
      <c r="DPM560" s="59"/>
      <c r="DPN560" s="59"/>
      <c r="DPO560" s="59"/>
      <c r="DPP560" s="59"/>
      <c r="DPQ560" s="59"/>
      <c r="DPR560" s="59"/>
      <c r="DPS560" s="59"/>
      <c r="DPT560" s="59"/>
      <c r="DPU560" s="59"/>
      <c r="DPV560" s="59"/>
      <c r="DPW560" s="59"/>
      <c r="DPX560" s="59"/>
      <c r="DPY560" s="59"/>
      <c r="DPZ560" s="59"/>
      <c r="DQA560" s="59"/>
      <c r="DQB560" s="59"/>
      <c r="DQC560" s="59"/>
      <c r="DQD560" s="59"/>
      <c r="DQE560" s="59"/>
      <c r="DQF560" s="59"/>
      <c r="DQG560" s="59"/>
      <c r="DQH560" s="59"/>
      <c r="DQI560" s="59"/>
      <c r="DQJ560" s="59"/>
      <c r="DQK560" s="59"/>
      <c r="DQL560" s="59"/>
      <c r="DQM560" s="59"/>
      <c r="DQN560" s="59"/>
      <c r="DQO560" s="59"/>
      <c r="DQP560" s="59"/>
      <c r="DQQ560" s="59"/>
      <c r="DQR560" s="59"/>
      <c r="DQS560" s="59"/>
      <c r="DQT560" s="59"/>
      <c r="DQU560" s="59"/>
      <c r="DQV560" s="59"/>
      <c r="DQW560" s="59"/>
      <c r="DQX560" s="59"/>
      <c r="DQY560" s="59"/>
      <c r="DQZ560" s="59"/>
      <c r="DRA560" s="59"/>
      <c r="DRB560" s="59"/>
      <c r="DRC560" s="59"/>
      <c r="DRD560" s="59"/>
      <c r="DRE560" s="59"/>
      <c r="DRF560" s="59"/>
      <c r="DRG560" s="59"/>
      <c r="DRH560" s="59"/>
      <c r="DRI560" s="59"/>
      <c r="DRJ560" s="59"/>
      <c r="DRK560" s="59"/>
      <c r="DRL560" s="59"/>
      <c r="DRM560" s="59"/>
      <c r="DRN560" s="59"/>
      <c r="DRO560" s="59"/>
      <c r="DRP560" s="59"/>
      <c r="DRQ560" s="59"/>
      <c r="DRR560" s="59"/>
      <c r="DRS560" s="59"/>
      <c r="DRT560" s="59"/>
      <c r="DRU560" s="59"/>
      <c r="DRV560" s="59"/>
      <c r="DRW560" s="59"/>
      <c r="DRX560" s="59"/>
      <c r="DRY560" s="59"/>
      <c r="DRZ560" s="59"/>
      <c r="DSA560" s="59"/>
      <c r="DSB560" s="59"/>
      <c r="DSC560" s="59"/>
      <c r="DSD560" s="59"/>
      <c r="DSE560" s="59"/>
      <c r="DSF560" s="59"/>
      <c r="DSG560" s="59"/>
      <c r="DSH560" s="59"/>
      <c r="DSI560" s="59"/>
      <c r="DSJ560" s="59"/>
      <c r="DSK560" s="59"/>
      <c r="DSL560" s="59"/>
      <c r="DSM560" s="59"/>
      <c r="DSN560" s="59"/>
      <c r="DSO560" s="59"/>
      <c r="DSP560" s="59"/>
      <c r="DSQ560" s="59"/>
      <c r="DSR560" s="59"/>
      <c r="DSS560" s="59"/>
      <c r="DST560" s="59"/>
      <c r="DSU560" s="59"/>
      <c r="DSV560" s="59"/>
      <c r="DSW560" s="59"/>
      <c r="DSX560" s="59"/>
      <c r="DSY560" s="59"/>
      <c r="DSZ560" s="59"/>
      <c r="DTA560" s="59"/>
      <c r="DTB560" s="59"/>
      <c r="DTC560" s="59"/>
      <c r="DTD560" s="59"/>
      <c r="DTE560" s="59"/>
      <c r="DTF560" s="59"/>
      <c r="DTG560" s="59"/>
      <c r="DTH560" s="59"/>
      <c r="DTI560" s="59"/>
      <c r="DTJ560" s="59"/>
      <c r="DTK560" s="59"/>
      <c r="DTL560" s="59"/>
      <c r="DTM560" s="59"/>
      <c r="DTN560" s="59"/>
      <c r="DTO560" s="59"/>
      <c r="DTP560" s="59"/>
      <c r="DTQ560" s="59"/>
      <c r="DTR560" s="59"/>
      <c r="DTS560" s="59"/>
      <c r="DTT560" s="59"/>
      <c r="DTU560" s="59"/>
      <c r="DTV560" s="59"/>
      <c r="DTW560" s="59"/>
      <c r="DTX560" s="59"/>
      <c r="DTY560" s="59"/>
      <c r="DTZ560" s="59"/>
      <c r="DUA560" s="59"/>
      <c r="DUB560" s="59"/>
      <c r="DUC560" s="59"/>
      <c r="DUD560" s="59"/>
      <c r="DUE560" s="59"/>
      <c r="DUF560" s="59"/>
      <c r="DUG560" s="59"/>
      <c r="DUH560" s="59"/>
      <c r="DUI560" s="59"/>
      <c r="DUJ560" s="59"/>
      <c r="DUK560" s="59"/>
      <c r="DUL560" s="59"/>
      <c r="DUM560" s="59"/>
      <c r="DUN560" s="59"/>
      <c r="DUO560" s="59"/>
      <c r="DUP560" s="59"/>
      <c r="DUQ560" s="59"/>
      <c r="DUR560" s="59"/>
      <c r="DUS560" s="59"/>
      <c r="DUT560" s="59"/>
      <c r="DUU560" s="59"/>
      <c r="DUV560" s="59"/>
      <c r="DUW560" s="59"/>
      <c r="DUX560" s="59"/>
      <c r="DUY560" s="59"/>
      <c r="DUZ560" s="59"/>
      <c r="DVA560" s="59"/>
      <c r="DVB560" s="59"/>
      <c r="DVC560" s="59"/>
      <c r="DVD560" s="59"/>
      <c r="DVE560" s="59"/>
      <c r="DVF560" s="59"/>
      <c r="DVG560" s="59"/>
      <c r="DVH560" s="59"/>
      <c r="DVI560" s="59"/>
      <c r="DVJ560" s="59"/>
      <c r="DVK560" s="59"/>
      <c r="DVL560" s="59"/>
      <c r="DVM560" s="59"/>
      <c r="DVN560" s="59"/>
      <c r="DVO560" s="59"/>
      <c r="DVP560" s="59"/>
      <c r="DVQ560" s="59"/>
      <c r="DVR560" s="59"/>
      <c r="DVS560" s="59"/>
      <c r="DVT560" s="59"/>
      <c r="DVU560" s="59"/>
      <c r="DVV560" s="59"/>
      <c r="DVW560" s="59"/>
      <c r="DVX560" s="59"/>
      <c r="DVY560" s="59"/>
      <c r="DVZ560" s="59"/>
      <c r="DWA560" s="59"/>
      <c r="DWB560" s="59"/>
      <c r="DWC560" s="59"/>
      <c r="DWD560" s="59"/>
      <c r="DWE560" s="59"/>
      <c r="DWF560" s="59"/>
      <c r="DWG560" s="59"/>
      <c r="DWH560" s="59"/>
      <c r="DWI560" s="59"/>
      <c r="DWJ560" s="59"/>
      <c r="DWK560" s="59"/>
      <c r="DWL560" s="59"/>
      <c r="DWM560" s="59"/>
      <c r="DWN560" s="59"/>
      <c r="DWO560" s="59"/>
      <c r="DWP560" s="59"/>
      <c r="DWQ560" s="59"/>
      <c r="DWR560" s="59"/>
      <c r="DWS560" s="59"/>
      <c r="DWT560" s="59"/>
      <c r="DWU560" s="59"/>
      <c r="DWV560" s="59"/>
      <c r="DWW560" s="59"/>
      <c r="DWX560" s="59"/>
      <c r="DWY560" s="59"/>
      <c r="DWZ560" s="59"/>
      <c r="DXA560" s="59"/>
      <c r="DXB560" s="59"/>
      <c r="DXC560" s="59"/>
      <c r="DXD560" s="59"/>
      <c r="DXE560" s="59"/>
      <c r="DXF560" s="59"/>
      <c r="DXG560" s="59"/>
      <c r="DXH560" s="59"/>
      <c r="DXI560" s="59"/>
      <c r="DXJ560" s="59"/>
      <c r="DXK560" s="59"/>
      <c r="DXL560" s="59"/>
      <c r="DXM560" s="59"/>
      <c r="DXN560" s="59"/>
      <c r="DXO560" s="59"/>
      <c r="DXP560" s="59"/>
      <c r="DXQ560" s="59"/>
      <c r="DXR560" s="59"/>
      <c r="DXS560" s="59"/>
      <c r="DXT560" s="59"/>
      <c r="DXU560" s="59"/>
      <c r="DXV560" s="59"/>
      <c r="DXW560" s="59"/>
      <c r="DXX560" s="59"/>
      <c r="DXY560" s="59"/>
      <c r="DXZ560" s="59"/>
      <c r="DYA560" s="59"/>
      <c r="DYB560" s="59"/>
      <c r="DYC560" s="59"/>
      <c r="DYD560" s="59"/>
      <c r="DYE560" s="59"/>
      <c r="DYF560" s="59"/>
      <c r="DYG560" s="59"/>
      <c r="DYH560" s="59"/>
      <c r="DYI560" s="59"/>
      <c r="DYJ560" s="59"/>
      <c r="DYK560" s="59"/>
      <c r="DYL560" s="59"/>
      <c r="DYM560" s="59"/>
      <c r="DYN560" s="59"/>
      <c r="DYO560" s="59"/>
      <c r="DYP560" s="59"/>
      <c r="DYQ560" s="59"/>
      <c r="DYR560" s="59"/>
      <c r="DYS560" s="59"/>
      <c r="DYT560" s="59"/>
      <c r="DYU560" s="59"/>
      <c r="DYV560" s="59"/>
      <c r="DYW560" s="59"/>
      <c r="DYX560" s="59"/>
      <c r="DYY560" s="59"/>
      <c r="DYZ560" s="59"/>
      <c r="DZA560" s="59"/>
      <c r="DZB560" s="59"/>
      <c r="DZC560" s="59"/>
      <c r="DZD560" s="59"/>
      <c r="DZE560" s="59"/>
      <c r="DZF560" s="59"/>
      <c r="DZG560" s="59"/>
      <c r="DZH560" s="59"/>
      <c r="DZI560" s="59"/>
      <c r="DZJ560" s="59"/>
      <c r="DZK560" s="59"/>
      <c r="DZL560" s="59"/>
      <c r="DZM560" s="59"/>
      <c r="DZN560" s="59"/>
      <c r="DZO560" s="59"/>
      <c r="DZP560" s="59"/>
      <c r="DZQ560" s="59"/>
      <c r="DZR560" s="59"/>
      <c r="DZS560" s="59"/>
      <c r="DZT560" s="59"/>
      <c r="DZU560" s="59"/>
      <c r="DZV560" s="59"/>
      <c r="DZW560" s="59"/>
      <c r="DZX560" s="59"/>
      <c r="DZY560" s="59"/>
      <c r="DZZ560" s="59"/>
      <c r="EAA560" s="59"/>
      <c r="EAB560" s="59"/>
      <c r="EAC560" s="59"/>
      <c r="EAD560" s="59"/>
      <c r="EAE560" s="59"/>
      <c r="EAF560" s="59"/>
      <c r="EAG560" s="59"/>
      <c r="EAH560" s="59"/>
      <c r="EAI560" s="59"/>
      <c r="EAJ560" s="59"/>
      <c r="EAK560" s="59"/>
      <c r="EAL560" s="59"/>
      <c r="EAM560" s="59"/>
      <c r="EAN560" s="59"/>
      <c r="EAO560" s="59"/>
      <c r="EAP560" s="59"/>
      <c r="EAQ560" s="59"/>
      <c r="EAR560" s="59"/>
      <c r="EAS560" s="59"/>
      <c r="EAT560" s="59"/>
      <c r="EAU560" s="59"/>
      <c r="EAV560" s="59"/>
      <c r="EAW560" s="59"/>
      <c r="EAX560" s="59"/>
      <c r="EAY560" s="59"/>
      <c r="EAZ560" s="59"/>
      <c r="EBA560" s="59"/>
      <c r="EBB560" s="59"/>
      <c r="EBC560" s="59"/>
      <c r="EBD560" s="59"/>
      <c r="EBE560" s="59"/>
      <c r="EBF560" s="59"/>
      <c r="EBG560" s="59"/>
      <c r="EBH560" s="59"/>
      <c r="EBI560" s="59"/>
      <c r="EBJ560" s="59"/>
      <c r="EBK560" s="59"/>
      <c r="EBL560" s="59"/>
      <c r="EBM560" s="59"/>
      <c r="EBN560" s="59"/>
      <c r="EBO560" s="59"/>
      <c r="EBP560" s="59"/>
      <c r="EBQ560" s="59"/>
      <c r="EBR560" s="59"/>
      <c r="EBS560" s="59"/>
      <c r="EBT560" s="59"/>
      <c r="EBU560" s="59"/>
      <c r="EBV560" s="59"/>
      <c r="EBW560" s="59"/>
      <c r="EBX560" s="59"/>
      <c r="EBY560" s="59"/>
      <c r="EBZ560" s="59"/>
      <c r="ECA560" s="59"/>
      <c r="ECB560" s="59"/>
      <c r="ECC560" s="59"/>
      <c r="ECD560" s="59"/>
      <c r="ECE560" s="59"/>
      <c r="ECF560" s="59"/>
      <c r="ECG560" s="59"/>
      <c r="ECH560" s="59"/>
      <c r="ECI560" s="59"/>
      <c r="ECJ560" s="59"/>
      <c r="ECK560" s="59"/>
      <c r="ECL560" s="59"/>
      <c r="ECM560" s="59"/>
      <c r="ECN560" s="59"/>
      <c r="ECO560" s="59"/>
      <c r="ECP560" s="59"/>
      <c r="ECQ560" s="59"/>
      <c r="ECR560" s="59"/>
      <c r="ECS560" s="59"/>
      <c r="ECT560" s="59"/>
      <c r="ECU560" s="59"/>
      <c r="ECV560" s="59"/>
      <c r="ECW560" s="59"/>
      <c r="ECX560" s="59"/>
      <c r="ECY560" s="59"/>
      <c r="ECZ560" s="59"/>
      <c r="EDA560" s="59"/>
      <c r="EDB560" s="59"/>
      <c r="EDC560" s="59"/>
      <c r="EDD560" s="59"/>
      <c r="EDE560" s="59"/>
      <c r="EDF560" s="59"/>
      <c r="EDG560" s="59"/>
      <c r="EDH560" s="59"/>
      <c r="EDI560" s="59"/>
      <c r="EDJ560" s="59"/>
      <c r="EDK560" s="59"/>
      <c r="EDL560" s="59"/>
      <c r="EDM560" s="59"/>
      <c r="EDN560" s="59"/>
      <c r="EDO560" s="59"/>
      <c r="EDP560" s="59"/>
      <c r="EDQ560" s="59"/>
      <c r="EDR560" s="59"/>
      <c r="EDS560" s="59"/>
      <c r="EDT560" s="59"/>
      <c r="EDU560" s="59"/>
      <c r="EDV560" s="59"/>
      <c r="EDW560" s="59"/>
      <c r="EDX560" s="59"/>
      <c r="EDY560" s="59"/>
      <c r="EDZ560" s="59"/>
      <c r="EEA560" s="59"/>
      <c r="EEB560" s="59"/>
      <c r="EEC560" s="59"/>
      <c r="EED560" s="59"/>
      <c r="EEE560" s="59"/>
      <c r="EEF560" s="59"/>
      <c r="EEG560" s="59"/>
      <c r="EEH560" s="59"/>
      <c r="EEI560" s="59"/>
      <c r="EEJ560" s="59"/>
      <c r="EEK560" s="59"/>
      <c r="EEL560" s="59"/>
      <c r="EEM560" s="59"/>
      <c r="EEN560" s="59"/>
      <c r="EEO560" s="59"/>
      <c r="EEP560" s="59"/>
      <c r="EEQ560" s="59"/>
      <c r="EER560" s="59"/>
      <c r="EES560" s="59"/>
      <c r="EET560" s="59"/>
      <c r="EEU560" s="59"/>
      <c r="EEV560" s="59"/>
      <c r="EEW560" s="59"/>
      <c r="EEX560" s="59"/>
      <c r="EEY560" s="59"/>
      <c r="EEZ560" s="59"/>
      <c r="EFA560" s="59"/>
      <c r="EFB560" s="59"/>
      <c r="EFC560" s="59"/>
      <c r="EFD560" s="59"/>
      <c r="EFE560" s="59"/>
      <c r="EFF560" s="59"/>
      <c r="EFG560" s="59"/>
      <c r="EFH560" s="59"/>
      <c r="EFI560" s="59"/>
      <c r="EFJ560" s="59"/>
      <c r="EFK560" s="59"/>
      <c r="EFL560" s="59"/>
      <c r="EFM560" s="59"/>
      <c r="EFN560" s="59"/>
      <c r="EFO560" s="59"/>
      <c r="EFP560" s="59"/>
      <c r="EFQ560" s="59"/>
      <c r="EFR560" s="59"/>
      <c r="EFS560" s="59"/>
      <c r="EFT560" s="59"/>
      <c r="EFU560" s="59"/>
      <c r="EFV560" s="59"/>
      <c r="EFW560" s="59"/>
      <c r="EFX560" s="59"/>
      <c r="EFY560" s="59"/>
      <c r="EFZ560" s="59"/>
      <c r="EGA560" s="59"/>
      <c r="EGB560" s="59"/>
      <c r="EGC560" s="59"/>
      <c r="EGD560" s="59"/>
      <c r="EGE560" s="59"/>
      <c r="EGF560" s="59"/>
      <c r="EGG560" s="59"/>
      <c r="EGH560" s="59"/>
      <c r="EGI560" s="59"/>
      <c r="EGJ560" s="59"/>
      <c r="EGK560" s="59"/>
      <c r="EGL560" s="59"/>
      <c r="EGM560" s="59"/>
      <c r="EGN560" s="59"/>
      <c r="EGO560" s="59"/>
      <c r="EGP560" s="59"/>
      <c r="EGQ560" s="59"/>
      <c r="EGR560" s="59"/>
      <c r="EGS560" s="59"/>
      <c r="EGT560" s="59"/>
      <c r="EGU560" s="59"/>
      <c r="EGV560" s="59"/>
      <c r="EGW560" s="59"/>
      <c r="EGX560" s="59"/>
      <c r="EGY560" s="59"/>
      <c r="EGZ560" s="59"/>
      <c r="EHA560" s="59"/>
      <c r="EHB560" s="59"/>
      <c r="EHC560" s="59"/>
      <c r="EHD560" s="59"/>
      <c r="EHE560" s="59"/>
      <c r="EHF560" s="59"/>
      <c r="EHG560" s="59"/>
      <c r="EHH560" s="59"/>
      <c r="EHI560" s="59"/>
      <c r="EHJ560" s="59"/>
      <c r="EHK560" s="59"/>
      <c r="EHL560" s="59"/>
      <c r="EHM560" s="59"/>
      <c r="EHN560" s="59"/>
      <c r="EHO560" s="59"/>
      <c r="EHP560" s="59"/>
      <c r="EHQ560" s="59"/>
      <c r="EHR560" s="59"/>
      <c r="EHS560" s="59"/>
      <c r="EHT560" s="59"/>
      <c r="EHU560" s="59"/>
      <c r="EHV560" s="59"/>
      <c r="EHW560" s="59"/>
      <c r="EHX560" s="59"/>
      <c r="EHY560" s="59"/>
      <c r="EHZ560" s="59"/>
      <c r="EIA560" s="59"/>
      <c r="EIB560" s="59"/>
      <c r="EIC560" s="59"/>
      <c r="EID560" s="59"/>
      <c r="EIE560" s="59"/>
      <c r="EIF560" s="59"/>
      <c r="EIG560" s="59"/>
      <c r="EIH560" s="59"/>
      <c r="EII560" s="59"/>
      <c r="EIJ560" s="59"/>
      <c r="EIK560" s="59"/>
      <c r="EIL560" s="59"/>
      <c r="EIM560" s="59"/>
      <c r="EIN560" s="59"/>
      <c r="EIO560" s="59"/>
      <c r="EIP560" s="59"/>
      <c r="EIQ560" s="59"/>
      <c r="EIR560" s="59"/>
      <c r="EIS560" s="59"/>
      <c r="EIT560" s="59"/>
      <c r="EIU560" s="59"/>
      <c r="EIV560" s="59"/>
      <c r="EIW560" s="59"/>
      <c r="EIX560" s="59"/>
      <c r="EIY560" s="59"/>
      <c r="EIZ560" s="59"/>
      <c r="EJA560" s="59"/>
      <c r="EJB560" s="59"/>
      <c r="EJC560" s="59"/>
      <c r="EJD560" s="59"/>
      <c r="EJE560" s="59"/>
      <c r="EJF560" s="59"/>
      <c r="EJG560" s="59"/>
      <c r="EJH560" s="59"/>
      <c r="EJI560" s="59"/>
      <c r="EJJ560" s="59"/>
      <c r="EJK560" s="59"/>
      <c r="EJL560" s="59"/>
      <c r="EJM560" s="59"/>
      <c r="EJN560" s="59"/>
      <c r="EJO560" s="59"/>
      <c r="EJP560" s="59"/>
      <c r="EJQ560" s="59"/>
      <c r="EJR560" s="59"/>
      <c r="EJS560" s="59"/>
      <c r="EJT560" s="59"/>
      <c r="EJU560" s="59"/>
      <c r="EJV560" s="59"/>
      <c r="EJW560" s="59"/>
      <c r="EJX560" s="59"/>
      <c r="EJY560" s="59"/>
      <c r="EJZ560" s="59"/>
      <c r="EKA560" s="59"/>
      <c r="EKB560" s="59"/>
      <c r="EKC560" s="59"/>
      <c r="EKD560" s="59"/>
      <c r="EKE560" s="59"/>
      <c r="EKF560" s="59"/>
      <c r="EKG560" s="59"/>
      <c r="EKH560" s="59"/>
      <c r="EKI560" s="59"/>
      <c r="EKJ560" s="59"/>
      <c r="EKK560" s="59"/>
      <c r="EKL560" s="59"/>
      <c r="EKM560" s="59"/>
      <c r="EKN560" s="59"/>
      <c r="EKO560" s="59"/>
      <c r="EKP560" s="59"/>
      <c r="EKQ560" s="59"/>
      <c r="EKR560" s="59"/>
      <c r="EKS560" s="59"/>
      <c r="EKT560" s="59"/>
      <c r="EKU560" s="59"/>
      <c r="EKV560" s="59"/>
      <c r="EKW560" s="59"/>
      <c r="EKX560" s="59"/>
      <c r="EKY560" s="59"/>
      <c r="EKZ560" s="59"/>
      <c r="ELA560" s="59"/>
      <c r="ELB560" s="59"/>
      <c r="ELC560" s="59"/>
      <c r="ELD560" s="59"/>
      <c r="ELE560" s="59"/>
      <c r="ELF560" s="59"/>
      <c r="ELG560" s="59"/>
      <c r="ELH560" s="59"/>
      <c r="ELI560" s="59"/>
      <c r="ELJ560" s="59"/>
      <c r="ELK560" s="59"/>
      <c r="ELL560" s="59"/>
      <c r="ELM560" s="59"/>
      <c r="ELN560" s="59"/>
      <c r="ELO560" s="59"/>
      <c r="ELP560" s="59"/>
      <c r="ELQ560" s="59"/>
      <c r="ELR560" s="59"/>
      <c r="ELS560" s="59"/>
      <c r="ELT560" s="59"/>
      <c r="ELU560" s="59"/>
      <c r="ELV560" s="59"/>
      <c r="ELW560" s="59"/>
      <c r="ELX560" s="59"/>
      <c r="ELY560" s="59"/>
      <c r="ELZ560" s="59"/>
      <c r="EMA560" s="59"/>
      <c r="EMB560" s="59"/>
      <c r="EMC560" s="59"/>
      <c r="EMD560" s="59"/>
      <c r="EME560" s="59"/>
      <c r="EMF560" s="59"/>
      <c r="EMG560" s="59"/>
      <c r="EMH560" s="59"/>
      <c r="EMI560" s="59"/>
      <c r="EMJ560" s="59"/>
      <c r="EMK560" s="59"/>
      <c r="EML560" s="59"/>
      <c r="EMM560" s="59"/>
      <c r="EMN560" s="59"/>
      <c r="EMO560" s="59"/>
      <c r="EMP560" s="59"/>
      <c r="EMQ560" s="59"/>
      <c r="EMR560" s="59"/>
      <c r="EMS560" s="59"/>
      <c r="EMT560" s="59"/>
      <c r="EMU560" s="59"/>
      <c r="EMV560" s="59"/>
      <c r="EMW560" s="59"/>
      <c r="EMX560" s="59"/>
      <c r="EMY560" s="59"/>
      <c r="EMZ560" s="59"/>
      <c r="ENA560" s="59"/>
      <c r="ENB560" s="59"/>
      <c r="ENC560" s="59"/>
      <c r="END560" s="59"/>
      <c r="ENE560" s="59"/>
      <c r="ENF560" s="59"/>
      <c r="ENG560" s="59"/>
      <c r="ENH560" s="59"/>
      <c r="ENI560" s="59"/>
      <c r="ENJ560" s="59"/>
      <c r="ENK560" s="59"/>
      <c r="ENL560" s="59"/>
      <c r="ENM560" s="59"/>
      <c r="ENN560" s="59"/>
      <c r="ENO560" s="59"/>
      <c r="ENP560" s="59"/>
      <c r="ENQ560" s="59"/>
      <c r="ENR560" s="59"/>
      <c r="ENS560" s="59"/>
      <c r="ENT560" s="59"/>
      <c r="ENU560" s="59"/>
      <c r="ENV560" s="59"/>
      <c r="ENW560" s="59"/>
      <c r="ENX560" s="59"/>
      <c r="ENY560" s="59"/>
      <c r="ENZ560" s="59"/>
      <c r="EOA560" s="59"/>
      <c r="EOB560" s="59"/>
      <c r="EOC560" s="59"/>
      <c r="EOD560" s="59"/>
      <c r="EOE560" s="59"/>
      <c r="EOF560" s="59"/>
      <c r="EOG560" s="59"/>
      <c r="EOH560" s="59"/>
      <c r="EOI560" s="59"/>
      <c r="EOJ560" s="59"/>
      <c r="EOK560" s="59"/>
      <c r="EOL560" s="59"/>
      <c r="EOM560" s="59"/>
      <c r="EON560" s="59"/>
      <c r="EOO560" s="59"/>
      <c r="EOP560" s="59"/>
      <c r="EOQ560" s="59"/>
      <c r="EOR560" s="59"/>
      <c r="EOS560" s="59"/>
      <c r="EOT560" s="59"/>
      <c r="EOU560" s="59"/>
      <c r="EOV560" s="59"/>
      <c r="EOW560" s="59"/>
      <c r="EOX560" s="59"/>
      <c r="EOY560" s="59"/>
      <c r="EOZ560" s="59"/>
      <c r="EPA560" s="59"/>
      <c r="EPB560" s="59"/>
      <c r="EPC560" s="59"/>
      <c r="EPD560" s="59"/>
      <c r="EPE560" s="59"/>
      <c r="EPF560" s="59"/>
      <c r="EPG560" s="59"/>
      <c r="EPH560" s="59"/>
      <c r="EPI560" s="59"/>
      <c r="EPJ560" s="59"/>
      <c r="EPK560" s="59"/>
      <c r="EPL560" s="59"/>
      <c r="EPM560" s="59"/>
      <c r="EPN560" s="59"/>
      <c r="EPO560" s="59"/>
      <c r="EPP560" s="59"/>
      <c r="EPQ560" s="59"/>
      <c r="EPR560" s="59"/>
      <c r="EPS560" s="59"/>
      <c r="EPT560" s="59"/>
      <c r="EPU560" s="59"/>
      <c r="EPV560" s="59"/>
      <c r="EPW560" s="59"/>
      <c r="EPX560" s="59"/>
      <c r="EPY560" s="59"/>
      <c r="EPZ560" s="59"/>
      <c r="EQA560" s="59"/>
      <c r="EQB560" s="59"/>
      <c r="EQC560" s="59"/>
      <c r="EQD560" s="59"/>
      <c r="EQE560" s="59"/>
      <c r="EQF560" s="59"/>
      <c r="EQG560" s="59"/>
      <c r="EQH560" s="59"/>
      <c r="EQI560" s="59"/>
      <c r="EQJ560" s="59"/>
      <c r="EQK560" s="59"/>
      <c r="EQL560" s="59"/>
      <c r="EQM560" s="59"/>
      <c r="EQN560" s="59"/>
      <c r="EQO560" s="59"/>
      <c r="EQP560" s="59"/>
      <c r="EQQ560" s="59"/>
      <c r="EQR560" s="59"/>
      <c r="EQS560" s="59"/>
      <c r="EQT560" s="59"/>
      <c r="EQU560" s="59"/>
      <c r="EQV560" s="59"/>
      <c r="EQW560" s="59"/>
      <c r="EQX560" s="59"/>
      <c r="EQY560" s="59"/>
      <c r="EQZ560" s="59"/>
      <c r="ERA560" s="59"/>
      <c r="ERB560" s="59"/>
      <c r="ERC560" s="59"/>
      <c r="ERD560" s="59"/>
      <c r="ERE560" s="59"/>
      <c r="ERF560" s="59"/>
      <c r="ERG560" s="59"/>
      <c r="ERH560" s="59"/>
      <c r="ERI560" s="59"/>
      <c r="ERJ560" s="59"/>
      <c r="ERK560" s="59"/>
      <c r="ERL560" s="59"/>
      <c r="ERM560" s="59"/>
      <c r="ERN560" s="59"/>
      <c r="ERO560" s="59"/>
      <c r="ERP560" s="59"/>
      <c r="ERQ560" s="59"/>
      <c r="ERR560" s="59"/>
      <c r="ERS560" s="59"/>
      <c r="ERT560" s="59"/>
      <c r="ERU560" s="59"/>
      <c r="ERV560" s="59"/>
      <c r="ERW560" s="59"/>
      <c r="ERX560" s="59"/>
      <c r="ERY560" s="59"/>
      <c r="ERZ560" s="59"/>
      <c r="ESA560" s="59"/>
      <c r="ESB560" s="59"/>
      <c r="ESC560" s="59"/>
      <c r="ESD560" s="59"/>
      <c r="ESE560" s="59"/>
      <c r="ESF560" s="59"/>
      <c r="ESG560" s="59"/>
      <c r="ESH560" s="59"/>
      <c r="ESI560" s="59"/>
      <c r="ESJ560" s="59"/>
      <c r="ESK560" s="59"/>
      <c r="ESL560" s="59"/>
      <c r="ESM560" s="59"/>
      <c r="ESN560" s="59"/>
      <c r="ESO560" s="59"/>
      <c r="ESP560" s="59"/>
      <c r="ESQ560" s="59"/>
      <c r="ESR560" s="59"/>
      <c r="ESS560" s="59"/>
      <c r="EST560" s="59"/>
      <c r="ESU560" s="59"/>
      <c r="ESV560" s="59"/>
      <c r="ESW560" s="59"/>
      <c r="ESX560" s="59"/>
      <c r="ESY560" s="59"/>
      <c r="ESZ560" s="59"/>
      <c r="ETA560" s="59"/>
      <c r="ETB560" s="59"/>
      <c r="ETC560" s="59"/>
      <c r="ETD560" s="59"/>
      <c r="ETE560" s="59"/>
      <c r="ETF560" s="59"/>
      <c r="ETG560" s="59"/>
      <c r="ETH560" s="59"/>
      <c r="ETI560" s="59"/>
      <c r="ETJ560" s="59"/>
      <c r="ETK560" s="59"/>
      <c r="ETL560" s="59"/>
      <c r="ETM560" s="59"/>
      <c r="ETN560" s="59"/>
      <c r="ETO560" s="59"/>
      <c r="ETP560" s="59"/>
      <c r="ETQ560" s="59"/>
      <c r="ETR560" s="59"/>
      <c r="ETS560" s="59"/>
      <c r="ETT560" s="59"/>
      <c r="ETU560" s="59"/>
      <c r="ETV560" s="59"/>
      <c r="ETW560" s="59"/>
      <c r="ETX560" s="59"/>
      <c r="ETY560" s="59"/>
      <c r="ETZ560" s="59"/>
      <c r="EUA560" s="59"/>
      <c r="EUB560" s="59"/>
      <c r="EUC560" s="59"/>
      <c r="EUD560" s="59"/>
      <c r="EUE560" s="59"/>
      <c r="EUF560" s="59"/>
      <c r="EUG560" s="59"/>
      <c r="EUH560" s="59"/>
      <c r="EUI560" s="59"/>
      <c r="EUJ560" s="59"/>
      <c r="EUK560" s="59"/>
      <c r="EUL560" s="59"/>
      <c r="EUM560" s="59"/>
      <c r="EUN560" s="59"/>
      <c r="EUO560" s="59"/>
      <c r="EUP560" s="59"/>
      <c r="EUQ560" s="59"/>
      <c r="EUR560" s="59"/>
      <c r="EUS560" s="59"/>
      <c r="EUT560" s="59"/>
      <c r="EUU560" s="59"/>
      <c r="EUV560" s="59"/>
      <c r="EUW560" s="59"/>
      <c r="EUX560" s="59"/>
      <c r="EUY560" s="59"/>
      <c r="EUZ560" s="59"/>
      <c r="EVA560" s="59"/>
      <c r="EVB560" s="59"/>
      <c r="EVC560" s="59"/>
      <c r="EVD560" s="59"/>
      <c r="EVE560" s="59"/>
      <c r="EVF560" s="59"/>
      <c r="EVG560" s="59"/>
      <c r="EVH560" s="59"/>
      <c r="EVI560" s="59"/>
      <c r="EVJ560" s="59"/>
      <c r="EVK560" s="59"/>
      <c r="EVL560" s="59"/>
      <c r="EVM560" s="59"/>
      <c r="EVN560" s="59"/>
      <c r="EVO560" s="59"/>
      <c r="EVP560" s="59"/>
      <c r="EVQ560" s="59"/>
      <c r="EVR560" s="59"/>
      <c r="EVS560" s="59"/>
      <c r="EVT560" s="59"/>
      <c r="EVU560" s="59"/>
      <c r="EVV560" s="59"/>
      <c r="EVW560" s="59"/>
      <c r="EVX560" s="59"/>
      <c r="EVY560" s="59"/>
      <c r="EVZ560" s="59"/>
      <c r="EWA560" s="59"/>
      <c r="EWB560" s="59"/>
      <c r="EWC560" s="59"/>
      <c r="EWD560" s="59"/>
      <c r="EWE560" s="59"/>
      <c r="EWF560" s="59"/>
      <c r="EWG560" s="59"/>
      <c r="EWH560" s="59"/>
      <c r="EWI560" s="59"/>
      <c r="EWJ560" s="59"/>
      <c r="EWK560" s="59"/>
      <c r="EWL560" s="59"/>
      <c r="EWM560" s="59"/>
      <c r="EWN560" s="59"/>
      <c r="EWO560" s="59"/>
      <c r="EWP560" s="59"/>
      <c r="EWQ560" s="59"/>
      <c r="EWR560" s="59"/>
      <c r="EWS560" s="59"/>
      <c r="EWT560" s="59"/>
      <c r="EWU560" s="59"/>
      <c r="EWV560" s="59"/>
      <c r="EWW560" s="59"/>
      <c r="EWX560" s="59"/>
      <c r="EWY560" s="59"/>
      <c r="EWZ560" s="59"/>
      <c r="EXA560" s="59"/>
      <c r="EXB560" s="59"/>
      <c r="EXC560" s="59"/>
      <c r="EXD560" s="59"/>
      <c r="EXE560" s="59"/>
      <c r="EXF560" s="59"/>
      <c r="EXG560" s="59"/>
      <c r="EXH560" s="59"/>
      <c r="EXI560" s="59"/>
      <c r="EXJ560" s="59"/>
      <c r="EXK560" s="59"/>
      <c r="EXL560" s="59"/>
      <c r="EXM560" s="59"/>
      <c r="EXN560" s="59"/>
      <c r="EXO560" s="59"/>
      <c r="EXP560" s="59"/>
      <c r="EXQ560" s="59"/>
      <c r="EXR560" s="59"/>
      <c r="EXS560" s="59"/>
      <c r="EXT560" s="59"/>
      <c r="EXU560" s="59"/>
      <c r="EXV560" s="59"/>
      <c r="EXW560" s="59"/>
      <c r="EXX560" s="59"/>
      <c r="EXY560" s="59"/>
      <c r="EXZ560" s="59"/>
      <c r="EYA560" s="59"/>
      <c r="EYB560" s="59"/>
      <c r="EYC560" s="59"/>
      <c r="EYD560" s="59"/>
      <c r="EYE560" s="59"/>
      <c r="EYF560" s="59"/>
      <c r="EYG560" s="59"/>
      <c r="EYH560" s="59"/>
      <c r="EYI560" s="59"/>
      <c r="EYJ560" s="59"/>
      <c r="EYK560" s="59"/>
      <c r="EYL560" s="59"/>
      <c r="EYM560" s="59"/>
      <c r="EYN560" s="59"/>
      <c r="EYO560" s="59"/>
      <c r="EYP560" s="59"/>
      <c r="EYQ560" s="59"/>
      <c r="EYR560" s="59"/>
      <c r="EYS560" s="59"/>
      <c r="EYT560" s="59"/>
      <c r="EYU560" s="59"/>
      <c r="EYV560" s="59"/>
      <c r="EYW560" s="59"/>
      <c r="EYX560" s="59"/>
      <c r="EYY560" s="59"/>
      <c r="EYZ560" s="59"/>
      <c r="EZA560" s="59"/>
      <c r="EZB560" s="59"/>
      <c r="EZC560" s="59"/>
      <c r="EZD560" s="59"/>
      <c r="EZE560" s="59"/>
      <c r="EZF560" s="59"/>
      <c r="EZG560" s="59"/>
      <c r="EZH560" s="59"/>
      <c r="EZI560" s="59"/>
      <c r="EZJ560" s="59"/>
      <c r="EZK560" s="59"/>
      <c r="EZL560" s="59"/>
      <c r="EZM560" s="59"/>
      <c r="EZN560" s="59"/>
      <c r="EZO560" s="59"/>
      <c r="EZP560" s="59"/>
      <c r="EZQ560" s="59"/>
      <c r="EZR560" s="59"/>
      <c r="EZS560" s="59"/>
      <c r="EZT560" s="59"/>
      <c r="EZU560" s="59"/>
      <c r="EZV560" s="59"/>
      <c r="EZW560" s="59"/>
      <c r="EZX560" s="59"/>
      <c r="EZY560" s="59"/>
      <c r="EZZ560" s="59"/>
      <c r="FAA560" s="59"/>
      <c r="FAB560" s="59"/>
      <c r="FAC560" s="59"/>
      <c r="FAD560" s="59"/>
      <c r="FAE560" s="59"/>
      <c r="FAF560" s="59"/>
      <c r="FAG560" s="59"/>
      <c r="FAH560" s="59"/>
      <c r="FAI560" s="59"/>
      <c r="FAJ560" s="59"/>
      <c r="FAK560" s="59"/>
      <c r="FAL560" s="59"/>
      <c r="FAM560" s="59"/>
      <c r="FAN560" s="59"/>
      <c r="FAO560" s="59"/>
      <c r="FAP560" s="59"/>
      <c r="FAQ560" s="59"/>
      <c r="FAR560" s="59"/>
      <c r="FAS560" s="59"/>
      <c r="FAT560" s="59"/>
      <c r="FAU560" s="59"/>
      <c r="FAV560" s="59"/>
      <c r="FAW560" s="59"/>
      <c r="FAX560" s="59"/>
      <c r="FAY560" s="59"/>
      <c r="FAZ560" s="59"/>
      <c r="FBA560" s="59"/>
      <c r="FBB560" s="59"/>
      <c r="FBC560" s="59"/>
      <c r="FBD560" s="59"/>
      <c r="FBE560" s="59"/>
      <c r="FBF560" s="59"/>
      <c r="FBG560" s="59"/>
      <c r="FBH560" s="59"/>
      <c r="FBI560" s="59"/>
      <c r="FBJ560" s="59"/>
      <c r="FBK560" s="59"/>
      <c r="FBL560" s="59"/>
      <c r="FBM560" s="59"/>
      <c r="FBN560" s="59"/>
      <c r="FBO560" s="59"/>
      <c r="FBP560" s="59"/>
      <c r="FBQ560" s="59"/>
      <c r="FBR560" s="59"/>
      <c r="FBS560" s="59"/>
      <c r="FBT560" s="59"/>
      <c r="FBU560" s="59"/>
      <c r="FBV560" s="59"/>
      <c r="FBW560" s="59"/>
      <c r="FBX560" s="59"/>
      <c r="FBY560" s="59"/>
      <c r="FBZ560" s="59"/>
      <c r="FCA560" s="59"/>
      <c r="FCB560" s="59"/>
      <c r="FCC560" s="59"/>
      <c r="FCD560" s="59"/>
      <c r="FCE560" s="59"/>
      <c r="FCF560" s="59"/>
      <c r="FCG560" s="59"/>
      <c r="FCH560" s="59"/>
      <c r="FCI560" s="59"/>
      <c r="FCJ560" s="59"/>
      <c r="FCK560" s="59"/>
      <c r="FCL560" s="59"/>
      <c r="FCM560" s="59"/>
      <c r="FCN560" s="59"/>
      <c r="FCO560" s="59"/>
      <c r="FCP560" s="59"/>
      <c r="FCQ560" s="59"/>
      <c r="FCR560" s="59"/>
      <c r="FCS560" s="59"/>
      <c r="FCT560" s="59"/>
      <c r="FCU560" s="59"/>
      <c r="FCV560" s="59"/>
      <c r="FCW560" s="59"/>
      <c r="FCX560" s="59"/>
      <c r="FCY560" s="59"/>
      <c r="FCZ560" s="59"/>
      <c r="FDA560" s="59"/>
      <c r="FDB560" s="59"/>
      <c r="FDC560" s="59"/>
      <c r="FDD560" s="59"/>
      <c r="FDE560" s="59"/>
      <c r="FDF560" s="59"/>
      <c r="FDG560" s="59"/>
      <c r="FDH560" s="59"/>
      <c r="FDI560" s="59"/>
      <c r="FDJ560" s="59"/>
      <c r="FDK560" s="59"/>
      <c r="FDL560" s="59"/>
      <c r="FDM560" s="59"/>
      <c r="FDN560" s="59"/>
      <c r="FDO560" s="59"/>
      <c r="FDP560" s="59"/>
      <c r="FDQ560" s="59"/>
      <c r="FDR560" s="59"/>
      <c r="FDS560" s="59"/>
      <c r="FDT560" s="59"/>
      <c r="FDU560" s="59"/>
      <c r="FDV560" s="59"/>
      <c r="FDW560" s="59"/>
      <c r="FDX560" s="59"/>
      <c r="FDY560" s="59"/>
      <c r="FDZ560" s="59"/>
      <c r="FEA560" s="59"/>
      <c r="FEB560" s="59"/>
      <c r="FEC560" s="59"/>
      <c r="FED560" s="59"/>
      <c r="FEE560" s="59"/>
      <c r="FEF560" s="59"/>
      <c r="FEG560" s="59"/>
      <c r="FEH560" s="59"/>
      <c r="FEI560" s="59"/>
      <c r="FEJ560" s="59"/>
      <c r="FEK560" s="59"/>
      <c r="FEL560" s="59"/>
      <c r="FEM560" s="59"/>
      <c r="FEN560" s="59"/>
      <c r="FEO560" s="59"/>
      <c r="FEP560" s="59"/>
      <c r="FEQ560" s="59"/>
      <c r="FER560" s="59"/>
      <c r="FES560" s="59"/>
      <c r="FET560" s="59"/>
      <c r="FEU560" s="59"/>
      <c r="FEV560" s="59"/>
      <c r="FEW560" s="59"/>
      <c r="FEX560" s="59"/>
      <c r="FEY560" s="59"/>
      <c r="FEZ560" s="59"/>
      <c r="FFA560" s="59"/>
      <c r="FFB560" s="59"/>
      <c r="FFC560" s="59"/>
      <c r="FFD560" s="59"/>
      <c r="FFE560" s="59"/>
      <c r="FFF560" s="59"/>
      <c r="FFG560" s="59"/>
      <c r="FFH560" s="59"/>
      <c r="FFI560" s="59"/>
      <c r="FFJ560" s="59"/>
      <c r="FFK560" s="59"/>
      <c r="FFL560" s="59"/>
      <c r="FFM560" s="59"/>
      <c r="FFN560" s="59"/>
      <c r="FFO560" s="59"/>
      <c r="FFP560" s="59"/>
      <c r="FFQ560" s="59"/>
      <c r="FFR560" s="59"/>
      <c r="FFS560" s="59"/>
      <c r="FFT560" s="59"/>
      <c r="FFU560" s="59"/>
      <c r="FFV560" s="59"/>
      <c r="FFW560" s="59"/>
      <c r="FFX560" s="59"/>
      <c r="FFY560" s="59"/>
      <c r="FFZ560" s="59"/>
      <c r="FGA560" s="59"/>
      <c r="FGB560" s="59"/>
      <c r="FGC560" s="59"/>
      <c r="FGD560" s="59"/>
      <c r="FGE560" s="59"/>
      <c r="FGF560" s="59"/>
      <c r="FGG560" s="59"/>
      <c r="FGH560" s="59"/>
      <c r="FGI560" s="59"/>
      <c r="FGJ560" s="59"/>
      <c r="FGK560" s="59"/>
      <c r="FGL560" s="59"/>
      <c r="FGM560" s="59"/>
      <c r="FGN560" s="59"/>
      <c r="FGO560" s="59"/>
      <c r="FGP560" s="59"/>
      <c r="FGQ560" s="59"/>
      <c r="FGR560" s="59"/>
      <c r="FGS560" s="59"/>
      <c r="FGT560" s="59"/>
      <c r="FGU560" s="59"/>
      <c r="FGV560" s="59"/>
      <c r="FGW560" s="59"/>
      <c r="FGX560" s="59"/>
      <c r="FGY560" s="59"/>
      <c r="FGZ560" s="59"/>
      <c r="FHA560" s="59"/>
      <c r="FHB560" s="59"/>
      <c r="FHC560" s="59"/>
      <c r="FHD560" s="59"/>
      <c r="FHE560" s="59"/>
      <c r="FHF560" s="59"/>
      <c r="FHG560" s="59"/>
      <c r="FHH560" s="59"/>
      <c r="FHI560" s="59"/>
      <c r="FHJ560" s="59"/>
      <c r="FHK560" s="59"/>
      <c r="FHL560" s="59"/>
      <c r="FHM560" s="59"/>
      <c r="FHN560" s="59"/>
      <c r="FHO560" s="59"/>
      <c r="FHP560" s="59"/>
      <c r="FHQ560" s="59"/>
      <c r="FHR560" s="59"/>
      <c r="FHS560" s="59"/>
      <c r="FHT560" s="59"/>
      <c r="FHU560" s="59"/>
      <c r="FHV560" s="59"/>
      <c r="FHW560" s="59"/>
      <c r="FHX560" s="59"/>
      <c r="FHY560" s="59"/>
      <c r="FHZ560" s="59"/>
      <c r="FIA560" s="59"/>
      <c r="FIB560" s="59"/>
      <c r="FIC560" s="59"/>
      <c r="FID560" s="59"/>
      <c r="FIE560" s="59"/>
      <c r="FIF560" s="59"/>
      <c r="FIG560" s="59"/>
      <c r="FIH560" s="59"/>
      <c r="FII560" s="59"/>
      <c r="FIJ560" s="59"/>
      <c r="FIK560" s="59"/>
      <c r="FIL560" s="59"/>
      <c r="FIM560" s="59"/>
      <c r="FIN560" s="59"/>
      <c r="FIO560" s="59"/>
      <c r="FIP560" s="59"/>
      <c r="FIQ560" s="59"/>
      <c r="FIR560" s="59"/>
      <c r="FIS560" s="59"/>
      <c r="FIT560" s="59"/>
      <c r="FIU560" s="59"/>
      <c r="FIV560" s="59"/>
      <c r="FIW560" s="59"/>
      <c r="FIX560" s="59"/>
      <c r="FIY560" s="59"/>
      <c r="FIZ560" s="59"/>
      <c r="FJA560" s="59"/>
      <c r="FJB560" s="59"/>
      <c r="FJC560" s="59"/>
      <c r="FJD560" s="59"/>
    </row>
    <row r="561" spans="1:4320" s="66" customFormat="1" ht="38.25" customHeight="1" x14ac:dyDescent="0.2">
      <c r="A561" s="183"/>
      <c r="B561" s="123" t="s">
        <v>851</v>
      </c>
      <c r="C561" s="107" t="s">
        <v>16</v>
      </c>
      <c r="D561" s="79" t="s">
        <v>17</v>
      </c>
      <c r="E561" s="82"/>
      <c r="F561" s="374"/>
      <c r="G561" s="82"/>
      <c r="H561" s="162"/>
      <c r="I561" s="111"/>
      <c r="J561" s="111"/>
      <c r="K561" s="112">
        <v>500000</v>
      </c>
      <c r="L561" s="179"/>
      <c r="M561" s="65">
        <v>320815.04192386765</v>
      </c>
      <c r="N561" s="114"/>
      <c r="O561" s="58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  <c r="EN561" s="59"/>
      <c r="EO561" s="59"/>
      <c r="EP561" s="59"/>
      <c r="EQ561" s="59"/>
      <c r="ER561" s="59"/>
      <c r="ES561" s="59"/>
      <c r="ET561" s="59"/>
      <c r="EU561" s="59"/>
      <c r="EV561" s="59"/>
      <c r="EW561" s="59"/>
      <c r="EX561" s="59"/>
      <c r="EY561" s="59"/>
      <c r="EZ561" s="59"/>
      <c r="FA561" s="59"/>
      <c r="FB561" s="59"/>
      <c r="FC561" s="59"/>
      <c r="FD561" s="59"/>
      <c r="FE561" s="59"/>
      <c r="FF561" s="59"/>
      <c r="FG561" s="59"/>
      <c r="FH561" s="59"/>
      <c r="FI561" s="59"/>
      <c r="FJ561" s="59"/>
      <c r="FK561" s="59"/>
      <c r="FL561" s="59"/>
      <c r="FM561" s="59"/>
      <c r="FN561" s="59"/>
      <c r="FO561" s="59"/>
      <c r="FP561" s="59"/>
      <c r="FQ561" s="59"/>
      <c r="FR561" s="59"/>
      <c r="FS561" s="59"/>
      <c r="FT561" s="59"/>
      <c r="FU561" s="59"/>
      <c r="FV561" s="59"/>
      <c r="FW561" s="59"/>
      <c r="FX561" s="59"/>
      <c r="FY561" s="59"/>
      <c r="FZ561" s="59"/>
      <c r="GA561" s="59"/>
      <c r="GB561" s="59"/>
      <c r="GC561" s="59"/>
      <c r="GD561" s="59"/>
      <c r="GE561" s="59"/>
      <c r="GF561" s="59"/>
      <c r="GG561" s="59"/>
      <c r="GH561" s="59"/>
      <c r="GI561" s="59"/>
      <c r="GJ561" s="59"/>
      <c r="GK561" s="59"/>
      <c r="GL561" s="59"/>
      <c r="GM561" s="59"/>
      <c r="GN561" s="59"/>
      <c r="GO561" s="59"/>
      <c r="GP561" s="59"/>
      <c r="GQ561" s="59"/>
      <c r="GR561" s="59"/>
      <c r="GS561" s="59"/>
      <c r="GT561" s="59"/>
      <c r="GU561" s="59"/>
      <c r="GV561" s="59"/>
      <c r="GW561" s="59"/>
      <c r="GX561" s="59"/>
      <c r="GY561" s="59"/>
      <c r="GZ561" s="59"/>
      <c r="HA561" s="59"/>
      <c r="HB561" s="59"/>
      <c r="HC561" s="59"/>
      <c r="HD561" s="59"/>
      <c r="HE561" s="59"/>
      <c r="HF561" s="59"/>
      <c r="HG561" s="59"/>
      <c r="HH561" s="59"/>
      <c r="HI561" s="59"/>
      <c r="HJ561" s="59"/>
      <c r="HK561" s="59"/>
      <c r="HL561" s="59"/>
      <c r="HM561" s="59"/>
      <c r="HN561" s="59"/>
      <c r="HO561" s="59"/>
      <c r="HP561" s="59"/>
      <c r="HQ561" s="59"/>
      <c r="HR561" s="59"/>
      <c r="HS561" s="59"/>
      <c r="HT561" s="59"/>
      <c r="HU561" s="59"/>
      <c r="HV561" s="59"/>
      <c r="HW561" s="59"/>
      <c r="HX561" s="59"/>
      <c r="HY561" s="59"/>
      <c r="HZ561" s="59"/>
      <c r="IA561" s="59"/>
      <c r="IB561" s="59"/>
      <c r="IC561" s="59"/>
      <c r="ID561" s="59"/>
      <c r="IE561" s="59"/>
      <c r="IF561" s="59"/>
      <c r="IG561" s="59"/>
      <c r="IH561" s="59"/>
      <c r="II561" s="59"/>
      <c r="IJ561" s="59"/>
      <c r="IK561" s="59"/>
      <c r="IL561" s="59"/>
      <c r="IM561" s="59"/>
      <c r="IN561" s="59"/>
      <c r="IO561" s="59"/>
      <c r="IP561" s="59"/>
      <c r="IQ561" s="59"/>
      <c r="IR561" s="59"/>
      <c r="IS561" s="59"/>
      <c r="IT561" s="59"/>
      <c r="IU561" s="59"/>
      <c r="IV561" s="59"/>
      <c r="IW561" s="59"/>
      <c r="IX561" s="59"/>
      <c r="IY561" s="59"/>
      <c r="IZ561" s="59"/>
      <c r="JA561" s="59"/>
      <c r="JB561" s="59"/>
      <c r="JC561" s="59"/>
      <c r="JD561" s="59"/>
      <c r="JE561" s="59"/>
      <c r="JF561" s="59"/>
      <c r="JG561" s="59"/>
      <c r="JH561" s="59"/>
      <c r="JI561" s="59"/>
      <c r="JJ561" s="59"/>
      <c r="JK561" s="59"/>
      <c r="JL561" s="59"/>
      <c r="JM561" s="59"/>
      <c r="JN561" s="59"/>
      <c r="JO561" s="59"/>
      <c r="JP561" s="59"/>
      <c r="JQ561" s="59"/>
      <c r="JR561" s="59"/>
      <c r="JS561" s="59"/>
      <c r="JT561" s="59"/>
      <c r="JU561" s="59"/>
      <c r="JV561" s="59"/>
      <c r="JW561" s="59"/>
      <c r="JX561" s="59"/>
      <c r="JY561" s="59"/>
      <c r="JZ561" s="59"/>
      <c r="KA561" s="59"/>
      <c r="KB561" s="59"/>
      <c r="KC561" s="59"/>
      <c r="KD561" s="59"/>
      <c r="KE561" s="59"/>
      <c r="KF561" s="59"/>
      <c r="KG561" s="59"/>
      <c r="KH561" s="59"/>
      <c r="KI561" s="59"/>
      <c r="KJ561" s="59"/>
      <c r="KK561" s="59"/>
      <c r="KL561" s="59"/>
      <c r="KM561" s="59"/>
      <c r="KN561" s="59"/>
      <c r="KO561" s="59"/>
      <c r="KP561" s="59"/>
      <c r="KQ561" s="59"/>
      <c r="KR561" s="59"/>
      <c r="KS561" s="59"/>
      <c r="KT561" s="59"/>
      <c r="KU561" s="59"/>
      <c r="KV561" s="59"/>
      <c r="KW561" s="59"/>
      <c r="KX561" s="59"/>
      <c r="KY561" s="59"/>
      <c r="KZ561" s="59"/>
      <c r="LA561" s="59"/>
      <c r="LB561" s="59"/>
      <c r="LC561" s="59"/>
      <c r="LD561" s="59"/>
      <c r="LE561" s="59"/>
      <c r="LF561" s="59"/>
      <c r="LG561" s="59"/>
      <c r="LH561" s="59"/>
      <c r="LI561" s="59"/>
      <c r="LJ561" s="59"/>
      <c r="LK561" s="59"/>
      <c r="LL561" s="59"/>
      <c r="LM561" s="59"/>
      <c r="LN561" s="59"/>
      <c r="LO561" s="59"/>
      <c r="LP561" s="59"/>
      <c r="LQ561" s="59"/>
      <c r="LR561" s="59"/>
      <c r="LS561" s="59"/>
      <c r="LT561" s="59"/>
      <c r="LU561" s="59"/>
      <c r="LV561" s="59"/>
      <c r="LW561" s="59"/>
      <c r="LX561" s="59"/>
      <c r="LY561" s="59"/>
      <c r="LZ561" s="59"/>
      <c r="MA561" s="59"/>
      <c r="MB561" s="59"/>
      <c r="MC561" s="59"/>
      <c r="MD561" s="59"/>
      <c r="ME561" s="59"/>
      <c r="MF561" s="59"/>
      <c r="MG561" s="59"/>
      <c r="MH561" s="59"/>
      <c r="MI561" s="59"/>
      <c r="MJ561" s="59"/>
      <c r="MK561" s="59"/>
      <c r="ML561" s="59"/>
      <c r="MM561" s="59"/>
      <c r="MN561" s="59"/>
      <c r="MO561" s="59"/>
      <c r="MP561" s="59"/>
      <c r="MQ561" s="59"/>
      <c r="MR561" s="59"/>
      <c r="MS561" s="59"/>
      <c r="MT561" s="59"/>
      <c r="MU561" s="59"/>
      <c r="MV561" s="59"/>
      <c r="MW561" s="59"/>
      <c r="MX561" s="59"/>
      <c r="MY561" s="59"/>
      <c r="MZ561" s="59"/>
      <c r="NA561" s="59"/>
      <c r="NB561" s="59"/>
      <c r="NC561" s="59"/>
      <c r="ND561" s="59"/>
      <c r="NE561" s="59"/>
      <c r="NF561" s="59"/>
      <c r="NG561" s="59"/>
      <c r="NH561" s="59"/>
      <c r="NI561" s="59"/>
      <c r="NJ561" s="59"/>
      <c r="NK561" s="59"/>
      <c r="NL561" s="59"/>
      <c r="NM561" s="59"/>
      <c r="NN561" s="59"/>
      <c r="NO561" s="59"/>
      <c r="NP561" s="59"/>
      <c r="NQ561" s="59"/>
      <c r="NR561" s="59"/>
      <c r="NS561" s="59"/>
      <c r="NT561" s="59"/>
      <c r="NU561" s="59"/>
      <c r="NV561" s="59"/>
      <c r="NW561" s="59"/>
      <c r="NX561" s="59"/>
      <c r="NY561" s="59"/>
      <c r="NZ561" s="59"/>
      <c r="OA561" s="59"/>
      <c r="OB561" s="59"/>
      <c r="OC561" s="59"/>
      <c r="OD561" s="59"/>
      <c r="OE561" s="59"/>
      <c r="OF561" s="59"/>
      <c r="OG561" s="59"/>
      <c r="OH561" s="59"/>
      <c r="OI561" s="59"/>
      <c r="OJ561" s="59"/>
      <c r="OK561" s="59"/>
      <c r="OL561" s="59"/>
      <c r="OM561" s="59"/>
      <c r="ON561" s="59"/>
      <c r="OO561" s="59"/>
      <c r="OP561" s="59"/>
      <c r="OQ561" s="59"/>
      <c r="OR561" s="59"/>
      <c r="OS561" s="59"/>
      <c r="OT561" s="59"/>
      <c r="OU561" s="59"/>
      <c r="OV561" s="59"/>
      <c r="OW561" s="59"/>
      <c r="OX561" s="59"/>
      <c r="OY561" s="59"/>
      <c r="OZ561" s="59"/>
      <c r="PA561" s="59"/>
      <c r="PB561" s="59"/>
      <c r="PC561" s="59"/>
      <c r="PD561" s="59"/>
      <c r="PE561" s="59"/>
      <c r="PF561" s="59"/>
      <c r="PG561" s="59"/>
      <c r="PH561" s="59"/>
      <c r="PI561" s="59"/>
      <c r="PJ561" s="59"/>
      <c r="PK561" s="59"/>
      <c r="PL561" s="59"/>
      <c r="PM561" s="59"/>
      <c r="PN561" s="59"/>
      <c r="PO561" s="59"/>
      <c r="PP561" s="59"/>
      <c r="PQ561" s="59"/>
      <c r="PR561" s="59"/>
      <c r="PS561" s="59"/>
      <c r="PT561" s="59"/>
      <c r="PU561" s="59"/>
      <c r="PV561" s="59"/>
      <c r="PW561" s="59"/>
      <c r="PX561" s="59"/>
      <c r="PY561" s="59"/>
      <c r="PZ561" s="59"/>
      <c r="QA561" s="59"/>
      <c r="QB561" s="59"/>
      <c r="QC561" s="59"/>
      <c r="QD561" s="59"/>
      <c r="QE561" s="59"/>
      <c r="QF561" s="59"/>
      <c r="QG561" s="59"/>
      <c r="QH561" s="59"/>
      <c r="QI561" s="59"/>
      <c r="QJ561" s="59"/>
      <c r="QK561" s="59"/>
      <c r="QL561" s="59"/>
      <c r="QM561" s="59"/>
      <c r="QN561" s="59"/>
      <c r="QO561" s="59"/>
      <c r="QP561" s="59"/>
      <c r="QQ561" s="59"/>
      <c r="QR561" s="59"/>
      <c r="QS561" s="59"/>
      <c r="QT561" s="59"/>
      <c r="QU561" s="59"/>
      <c r="QV561" s="59"/>
      <c r="QW561" s="59"/>
      <c r="QX561" s="59"/>
      <c r="QY561" s="59"/>
      <c r="QZ561" s="59"/>
      <c r="RA561" s="59"/>
      <c r="RB561" s="59"/>
      <c r="RC561" s="59"/>
      <c r="RD561" s="59"/>
      <c r="RE561" s="59"/>
      <c r="RF561" s="59"/>
      <c r="RG561" s="59"/>
      <c r="RH561" s="59"/>
      <c r="RI561" s="59"/>
      <c r="RJ561" s="59"/>
      <c r="RK561" s="59"/>
      <c r="RL561" s="59"/>
      <c r="RM561" s="59"/>
      <c r="RN561" s="59"/>
      <c r="RO561" s="59"/>
      <c r="RP561" s="59"/>
      <c r="RQ561" s="59"/>
      <c r="RR561" s="59"/>
      <c r="RS561" s="59"/>
      <c r="RT561" s="59"/>
      <c r="RU561" s="59"/>
      <c r="RV561" s="59"/>
      <c r="RW561" s="59"/>
      <c r="RX561" s="59"/>
      <c r="RY561" s="59"/>
      <c r="RZ561" s="59"/>
      <c r="SA561" s="59"/>
      <c r="SB561" s="59"/>
      <c r="SC561" s="59"/>
      <c r="SD561" s="59"/>
      <c r="SE561" s="59"/>
      <c r="SF561" s="59"/>
      <c r="SG561" s="59"/>
      <c r="SH561" s="59"/>
      <c r="SI561" s="59"/>
      <c r="SJ561" s="59"/>
      <c r="SK561" s="59"/>
      <c r="SL561" s="59"/>
      <c r="SM561" s="59"/>
      <c r="SN561" s="59"/>
      <c r="SO561" s="59"/>
      <c r="SP561" s="59"/>
      <c r="SQ561" s="59"/>
      <c r="SR561" s="59"/>
      <c r="SS561" s="59"/>
      <c r="ST561" s="59"/>
      <c r="SU561" s="59"/>
      <c r="SV561" s="59"/>
      <c r="SW561" s="59"/>
      <c r="SX561" s="59"/>
      <c r="SY561" s="59"/>
      <c r="SZ561" s="59"/>
      <c r="TA561" s="59"/>
      <c r="TB561" s="59"/>
      <c r="TC561" s="59"/>
      <c r="TD561" s="59"/>
      <c r="TE561" s="59"/>
      <c r="TF561" s="59"/>
      <c r="TG561" s="59"/>
      <c r="TH561" s="59"/>
      <c r="TI561" s="59"/>
      <c r="TJ561" s="59"/>
      <c r="TK561" s="59"/>
      <c r="TL561" s="59"/>
      <c r="TM561" s="59"/>
      <c r="TN561" s="59"/>
      <c r="TO561" s="59"/>
      <c r="TP561" s="59"/>
      <c r="TQ561" s="59"/>
      <c r="TR561" s="59"/>
      <c r="TS561" s="59"/>
      <c r="TT561" s="59"/>
      <c r="TU561" s="59"/>
      <c r="TV561" s="59"/>
      <c r="TW561" s="59"/>
      <c r="TX561" s="59"/>
      <c r="TY561" s="59"/>
      <c r="TZ561" s="59"/>
      <c r="UA561" s="59"/>
      <c r="UB561" s="59"/>
      <c r="UC561" s="59"/>
      <c r="UD561" s="59"/>
      <c r="UE561" s="59"/>
      <c r="UF561" s="59"/>
      <c r="UG561" s="59"/>
      <c r="UH561" s="59"/>
      <c r="UI561" s="59"/>
      <c r="UJ561" s="59"/>
      <c r="UK561" s="59"/>
      <c r="UL561" s="59"/>
      <c r="UM561" s="59"/>
      <c r="UN561" s="59"/>
      <c r="UO561" s="59"/>
      <c r="UP561" s="59"/>
      <c r="UQ561" s="59"/>
      <c r="UR561" s="59"/>
      <c r="US561" s="59"/>
      <c r="UT561" s="59"/>
      <c r="UU561" s="59"/>
      <c r="UV561" s="59"/>
      <c r="UW561" s="59"/>
      <c r="UX561" s="59"/>
      <c r="UY561" s="59"/>
      <c r="UZ561" s="59"/>
      <c r="VA561" s="59"/>
      <c r="VB561" s="59"/>
      <c r="VC561" s="59"/>
      <c r="VD561" s="59"/>
      <c r="VE561" s="59"/>
      <c r="VF561" s="59"/>
      <c r="VG561" s="59"/>
      <c r="VH561" s="59"/>
      <c r="VI561" s="59"/>
      <c r="VJ561" s="59"/>
      <c r="VK561" s="59"/>
      <c r="VL561" s="59"/>
      <c r="VM561" s="59"/>
      <c r="VN561" s="59"/>
      <c r="VO561" s="59"/>
      <c r="VP561" s="59"/>
      <c r="VQ561" s="59"/>
      <c r="VR561" s="59"/>
      <c r="VS561" s="59"/>
      <c r="VT561" s="59"/>
      <c r="VU561" s="59"/>
      <c r="VV561" s="59"/>
      <c r="VW561" s="59"/>
      <c r="VX561" s="59"/>
      <c r="VY561" s="59"/>
      <c r="VZ561" s="59"/>
      <c r="WA561" s="59"/>
      <c r="WB561" s="59"/>
      <c r="WC561" s="59"/>
      <c r="WD561" s="59"/>
      <c r="WE561" s="59"/>
      <c r="WF561" s="59"/>
      <c r="WG561" s="59"/>
      <c r="WH561" s="59"/>
      <c r="WI561" s="59"/>
      <c r="WJ561" s="59"/>
      <c r="WK561" s="59"/>
      <c r="WL561" s="59"/>
      <c r="WM561" s="59"/>
      <c r="WN561" s="59"/>
      <c r="WO561" s="59"/>
      <c r="WP561" s="59"/>
      <c r="WQ561" s="59"/>
      <c r="WR561" s="59"/>
      <c r="WS561" s="59"/>
      <c r="WT561" s="59"/>
      <c r="WU561" s="59"/>
      <c r="WV561" s="59"/>
      <c r="WW561" s="59"/>
      <c r="WX561" s="59"/>
      <c r="WY561" s="59"/>
      <c r="WZ561" s="59"/>
      <c r="XA561" s="59"/>
      <c r="XB561" s="59"/>
      <c r="XC561" s="59"/>
      <c r="XD561" s="59"/>
      <c r="XE561" s="59"/>
      <c r="XF561" s="59"/>
      <c r="XG561" s="59"/>
      <c r="XH561" s="59"/>
      <c r="XI561" s="59"/>
      <c r="XJ561" s="59"/>
      <c r="XK561" s="59"/>
      <c r="XL561" s="59"/>
      <c r="XM561" s="59"/>
      <c r="XN561" s="59"/>
      <c r="XO561" s="59"/>
      <c r="XP561" s="59"/>
      <c r="XQ561" s="59"/>
      <c r="XR561" s="59"/>
      <c r="XS561" s="59"/>
      <c r="XT561" s="59"/>
      <c r="XU561" s="59"/>
      <c r="XV561" s="59"/>
      <c r="XW561" s="59"/>
      <c r="XX561" s="59"/>
      <c r="XY561" s="59"/>
      <c r="XZ561" s="59"/>
      <c r="YA561" s="59"/>
      <c r="YB561" s="59"/>
      <c r="YC561" s="59"/>
      <c r="YD561" s="59"/>
      <c r="YE561" s="59"/>
      <c r="YF561" s="59"/>
      <c r="YG561" s="59"/>
      <c r="YH561" s="59"/>
      <c r="YI561" s="59"/>
      <c r="YJ561" s="59"/>
      <c r="YK561" s="59"/>
      <c r="YL561" s="59"/>
      <c r="YM561" s="59"/>
      <c r="YN561" s="59"/>
      <c r="YO561" s="59"/>
      <c r="YP561" s="59"/>
      <c r="YQ561" s="59"/>
      <c r="YR561" s="59"/>
      <c r="YS561" s="59"/>
      <c r="YT561" s="59"/>
      <c r="YU561" s="59"/>
      <c r="YV561" s="59"/>
      <c r="YW561" s="59"/>
      <c r="YX561" s="59"/>
      <c r="YY561" s="59"/>
      <c r="YZ561" s="59"/>
      <c r="ZA561" s="59"/>
      <c r="ZB561" s="59"/>
      <c r="ZC561" s="59"/>
      <c r="ZD561" s="59"/>
      <c r="ZE561" s="59"/>
      <c r="ZF561" s="59"/>
      <c r="ZG561" s="59"/>
      <c r="ZH561" s="59"/>
      <c r="ZI561" s="59"/>
      <c r="ZJ561" s="59"/>
      <c r="ZK561" s="59"/>
      <c r="ZL561" s="59"/>
      <c r="ZM561" s="59"/>
      <c r="ZN561" s="59"/>
      <c r="ZO561" s="59"/>
      <c r="ZP561" s="59"/>
      <c r="ZQ561" s="59"/>
      <c r="ZR561" s="59"/>
      <c r="ZS561" s="59"/>
      <c r="ZT561" s="59"/>
      <c r="ZU561" s="59"/>
      <c r="ZV561" s="59"/>
      <c r="ZW561" s="59"/>
      <c r="ZX561" s="59"/>
      <c r="ZY561" s="59"/>
      <c r="ZZ561" s="59"/>
      <c r="AAA561" s="59"/>
      <c r="AAB561" s="59"/>
      <c r="AAC561" s="59"/>
      <c r="AAD561" s="59"/>
      <c r="AAE561" s="59"/>
      <c r="AAF561" s="59"/>
      <c r="AAG561" s="59"/>
      <c r="AAH561" s="59"/>
      <c r="AAI561" s="59"/>
      <c r="AAJ561" s="59"/>
      <c r="AAK561" s="59"/>
      <c r="AAL561" s="59"/>
      <c r="AAM561" s="59"/>
      <c r="AAN561" s="59"/>
      <c r="AAO561" s="59"/>
      <c r="AAP561" s="59"/>
      <c r="AAQ561" s="59"/>
      <c r="AAR561" s="59"/>
      <c r="AAS561" s="59"/>
      <c r="AAT561" s="59"/>
      <c r="AAU561" s="59"/>
      <c r="AAV561" s="59"/>
      <c r="AAW561" s="59"/>
      <c r="AAX561" s="59"/>
      <c r="AAY561" s="59"/>
      <c r="AAZ561" s="59"/>
      <c r="ABA561" s="59"/>
      <c r="ABB561" s="59"/>
      <c r="ABC561" s="59"/>
      <c r="ABD561" s="59"/>
      <c r="ABE561" s="59"/>
      <c r="ABF561" s="59"/>
      <c r="ABG561" s="59"/>
      <c r="ABH561" s="59"/>
      <c r="ABI561" s="59"/>
      <c r="ABJ561" s="59"/>
      <c r="ABK561" s="59"/>
      <c r="ABL561" s="59"/>
      <c r="ABM561" s="59"/>
      <c r="ABN561" s="59"/>
      <c r="ABO561" s="59"/>
      <c r="ABP561" s="59"/>
      <c r="ABQ561" s="59"/>
      <c r="ABR561" s="59"/>
      <c r="ABS561" s="59"/>
      <c r="ABT561" s="59"/>
      <c r="ABU561" s="59"/>
      <c r="ABV561" s="59"/>
      <c r="ABW561" s="59"/>
      <c r="ABX561" s="59"/>
      <c r="ABY561" s="59"/>
      <c r="ABZ561" s="59"/>
      <c r="ACA561" s="59"/>
      <c r="ACB561" s="59"/>
      <c r="ACC561" s="59"/>
      <c r="ACD561" s="59"/>
      <c r="ACE561" s="59"/>
      <c r="ACF561" s="59"/>
      <c r="ACG561" s="59"/>
      <c r="ACH561" s="59"/>
      <c r="ACI561" s="59"/>
      <c r="ACJ561" s="59"/>
      <c r="ACK561" s="59"/>
      <c r="ACL561" s="59"/>
      <c r="ACM561" s="59"/>
      <c r="ACN561" s="59"/>
      <c r="ACO561" s="59"/>
      <c r="ACP561" s="59"/>
      <c r="ACQ561" s="59"/>
      <c r="ACR561" s="59"/>
      <c r="ACS561" s="59"/>
      <c r="ACT561" s="59"/>
      <c r="ACU561" s="59"/>
      <c r="ACV561" s="59"/>
      <c r="ACW561" s="59"/>
      <c r="ACX561" s="59"/>
      <c r="ACY561" s="59"/>
      <c r="ACZ561" s="59"/>
      <c r="ADA561" s="59"/>
      <c r="ADB561" s="59"/>
      <c r="ADC561" s="59"/>
      <c r="ADD561" s="59"/>
      <c r="ADE561" s="59"/>
      <c r="ADF561" s="59"/>
      <c r="ADG561" s="59"/>
      <c r="ADH561" s="59"/>
      <c r="ADI561" s="59"/>
      <c r="ADJ561" s="59"/>
      <c r="ADK561" s="59"/>
      <c r="ADL561" s="59"/>
      <c r="ADM561" s="59"/>
      <c r="ADN561" s="59"/>
      <c r="ADO561" s="59"/>
      <c r="ADP561" s="59"/>
      <c r="ADQ561" s="59"/>
      <c r="ADR561" s="59"/>
      <c r="ADS561" s="59"/>
      <c r="ADT561" s="59"/>
      <c r="ADU561" s="59"/>
      <c r="ADV561" s="59"/>
      <c r="ADW561" s="59"/>
      <c r="ADX561" s="59"/>
      <c r="ADY561" s="59"/>
      <c r="ADZ561" s="59"/>
      <c r="AEA561" s="59"/>
      <c r="AEB561" s="59"/>
      <c r="AEC561" s="59"/>
      <c r="AED561" s="59"/>
      <c r="AEE561" s="59"/>
      <c r="AEF561" s="59"/>
      <c r="AEG561" s="59"/>
      <c r="AEH561" s="59"/>
      <c r="AEI561" s="59"/>
      <c r="AEJ561" s="59"/>
      <c r="AEK561" s="59"/>
      <c r="AEL561" s="59"/>
      <c r="AEM561" s="59"/>
      <c r="AEN561" s="59"/>
      <c r="AEO561" s="59"/>
      <c r="AEP561" s="59"/>
      <c r="AEQ561" s="59"/>
      <c r="AER561" s="59"/>
      <c r="AES561" s="59"/>
      <c r="AET561" s="59"/>
      <c r="AEU561" s="59"/>
      <c r="AEV561" s="59"/>
      <c r="AEW561" s="59"/>
      <c r="AEX561" s="59"/>
      <c r="AEY561" s="59"/>
      <c r="AEZ561" s="59"/>
      <c r="AFA561" s="59"/>
      <c r="AFB561" s="59"/>
      <c r="AFC561" s="59"/>
      <c r="AFD561" s="59"/>
      <c r="AFE561" s="59"/>
      <c r="AFF561" s="59"/>
      <c r="AFG561" s="59"/>
      <c r="AFH561" s="59"/>
      <c r="AFI561" s="59"/>
      <c r="AFJ561" s="59"/>
      <c r="AFK561" s="59"/>
      <c r="AFL561" s="59"/>
      <c r="AFM561" s="59"/>
      <c r="AFN561" s="59"/>
      <c r="AFO561" s="59"/>
      <c r="AFP561" s="59"/>
      <c r="AFQ561" s="59"/>
      <c r="AFR561" s="59"/>
      <c r="AFS561" s="59"/>
      <c r="AFT561" s="59"/>
      <c r="AFU561" s="59"/>
      <c r="AFV561" s="59"/>
      <c r="AFW561" s="59"/>
      <c r="AFX561" s="59"/>
      <c r="AFY561" s="59"/>
      <c r="AFZ561" s="59"/>
      <c r="AGA561" s="59"/>
      <c r="AGB561" s="59"/>
      <c r="AGC561" s="59"/>
      <c r="AGD561" s="59"/>
      <c r="AGE561" s="59"/>
      <c r="AGF561" s="59"/>
      <c r="AGG561" s="59"/>
      <c r="AGH561" s="59"/>
      <c r="AGI561" s="59"/>
      <c r="AGJ561" s="59"/>
      <c r="AGK561" s="59"/>
      <c r="AGL561" s="59"/>
      <c r="AGM561" s="59"/>
      <c r="AGN561" s="59"/>
      <c r="AGO561" s="59"/>
      <c r="AGP561" s="59"/>
      <c r="AGQ561" s="59"/>
      <c r="AGR561" s="59"/>
      <c r="AGS561" s="59"/>
      <c r="AGT561" s="59"/>
      <c r="AGU561" s="59"/>
      <c r="AGV561" s="59"/>
      <c r="AGW561" s="59"/>
      <c r="AGX561" s="59"/>
      <c r="AGY561" s="59"/>
      <c r="AGZ561" s="59"/>
      <c r="AHA561" s="59"/>
      <c r="AHB561" s="59"/>
      <c r="AHC561" s="59"/>
      <c r="AHD561" s="59"/>
      <c r="AHE561" s="59"/>
      <c r="AHF561" s="59"/>
      <c r="AHG561" s="59"/>
      <c r="AHH561" s="59"/>
      <c r="AHI561" s="59"/>
      <c r="AHJ561" s="59"/>
      <c r="AHK561" s="59"/>
      <c r="AHL561" s="59"/>
      <c r="AHM561" s="59"/>
      <c r="AHN561" s="59"/>
      <c r="AHO561" s="59"/>
      <c r="AHP561" s="59"/>
      <c r="AHQ561" s="59"/>
      <c r="AHR561" s="59"/>
      <c r="AHS561" s="59"/>
      <c r="AHT561" s="59"/>
      <c r="AHU561" s="59"/>
      <c r="AHV561" s="59"/>
      <c r="AHW561" s="59"/>
      <c r="AHX561" s="59"/>
      <c r="AHY561" s="59"/>
      <c r="AHZ561" s="59"/>
      <c r="AIA561" s="59"/>
      <c r="AIB561" s="59"/>
      <c r="AIC561" s="59"/>
      <c r="AID561" s="59"/>
      <c r="AIE561" s="59"/>
      <c r="AIF561" s="59"/>
      <c r="AIG561" s="59"/>
      <c r="AIH561" s="59"/>
      <c r="AII561" s="59"/>
      <c r="AIJ561" s="59"/>
      <c r="AIK561" s="59"/>
      <c r="AIL561" s="59"/>
      <c r="AIM561" s="59"/>
      <c r="AIN561" s="59"/>
      <c r="AIO561" s="59"/>
      <c r="AIP561" s="59"/>
      <c r="AIQ561" s="59"/>
      <c r="AIR561" s="59"/>
      <c r="AIS561" s="59"/>
      <c r="AIT561" s="59"/>
      <c r="AIU561" s="59"/>
      <c r="AIV561" s="59"/>
      <c r="AIW561" s="59"/>
      <c r="AIX561" s="59"/>
      <c r="AIY561" s="59"/>
      <c r="AIZ561" s="59"/>
      <c r="AJA561" s="59"/>
      <c r="AJB561" s="59"/>
      <c r="AJC561" s="59"/>
      <c r="AJD561" s="59"/>
      <c r="AJE561" s="59"/>
      <c r="AJF561" s="59"/>
      <c r="AJG561" s="59"/>
      <c r="AJH561" s="59"/>
      <c r="AJI561" s="59"/>
      <c r="AJJ561" s="59"/>
      <c r="AJK561" s="59"/>
      <c r="AJL561" s="59"/>
      <c r="AJM561" s="59"/>
      <c r="AJN561" s="59"/>
      <c r="AJO561" s="59"/>
      <c r="AJP561" s="59"/>
      <c r="AJQ561" s="59"/>
      <c r="AJR561" s="59"/>
      <c r="AJS561" s="59"/>
      <c r="AJT561" s="59"/>
      <c r="AJU561" s="59"/>
      <c r="AJV561" s="59"/>
      <c r="AJW561" s="59"/>
      <c r="AJX561" s="59"/>
      <c r="AJY561" s="59"/>
      <c r="AJZ561" s="59"/>
      <c r="AKA561" s="59"/>
      <c r="AKB561" s="59"/>
      <c r="AKC561" s="59"/>
      <c r="AKD561" s="59"/>
      <c r="AKE561" s="59"/>
      <c r="AKF561" s="59"/>
      <c r="AKG561" s="59"/>
      <c r="AKH561" s="59"/>
      <c r="AKI561" s="59"/>
      <c r="AKJ561" s="59"/>
      <c r="AKK561" s="59"/>
      <c r="AKL561" s="59"/>
      <c r="AKM561" s="59"/>
      <c r="AKN561" s="59"/>
      <c r="AKO561" s="59"/>
      <c r="AKP561" s="59"/>
      <c r="AKQ561" s="59"/>
      <c r="AKR561" s="59"/>
      <c r="AKS561" s="59"/>
      <c r="AKT561" s="59"/>
      <c r="AKU561" s="59"/>
      <c r="AKV561" s="59"/>
      <c r="AKW561" s="59"/>
      <c r="AKX561" s="59"/>
      <c r="AKY561" s="59"/>
      <c r="AKZ561" s="59"/>
      <c r="ALA561" s="59"/>
      <c r="ALB561" s="59"/>
      <c r="ALC561" s="59"/>
      <c r="ALD561" s="59"/>
      <c r="ALE561" s="59"/>
      <c r="ALF561" s="59"/>
      <c r="ALG561" s="59"/>
      <c r="ALH561" s="59"/>
      <c r="ALI561" s="59"/>
      <c r="ALJ561" s="59"/>
      <c r="ALK561" s="59"/>
      <c r="ALL561" s="59"/>
      <c r="ALM561" s="59"/>
      <c r="ALN561" s="59"/>
      <c r="ALO561" s="59"/>
      <c r="ALP561" s="59"/>
      <c r="ALQ561" s="59"/>
      <c r="ALR561" s="59"/>
      <c r="ALS561" s="59"/>
      <c r="ALT561" s="59"/>
      <c r="ALU561" s="59"/>
      <c r="ALV561" s="59"/>
      <c r="ALW561" s="59"/>
      <c r="ALX561" s="59"/>
      <c r="ALY561" s="59"/>
      <c r="ALZ561" s="59"/>
      <c r="AMA561" s="59"/>
      <c r="AMB561" s="59"/>
      <c r="AMC561" s="59"/>
      <c r="AMD561" s="59"/>
      <c r="AME561" s="59"/>
      <c r="AMF561" s="59"/>
      <c r="AMG561" s="59"/>
      <c r="AMH561" s="59"/>
      <c r="AMI561" s="59"/>
      <c r="AMJ561" s="59"/>
      <c r="AMK561" s="59"/>
      <c r="AML561" s="59"/>
      <c r="AMM561" s="59"/>
      <c r="AMN561" s="59"/>
      <c r="AMO561" s="59"/>
      <c r="AMP561" s="59"/>
      <c r="AMQ561" s="59"/>
      <c r="AMR561" s="59"/>
      <c r="AMS561" s="59"/>
      <c r="AMT561" s="59"/>
      <c r="AMU561" s="59"/>
      <c r="AMV561" s="59"/>
      <c r="AMW561" s="59"/>
      <c r="AMX561" s="59"/>
      <c r="AMY561" s="59"/>
      <c r="AMZ561" s="59"/>
      <c r="ANA561" s="59"/>
      <c r="ANB561" s="59"/>
      <c r="ANC561" s="59"/>
      <c r="AND561" s="59"/>
      <c r="ANE561" s="59"/>
      <c r="ANF561" s="59"/>
      <c r="ANG561" s="59"/>
      <c r="ANH561" s="59"/>
      <c r="ANI561" s="59"/>
      <c r="ANJ561" s="59"/>
      <c r="ANK561" s="59"/>
      <c r="ANL561" s="59"/>
      <c r="ANM561" s="59"/>
      <c r="ANN561" s="59"/>
      <c r="ANO561" s="59"/>
      <c r="ANP561" s="59"/>
      <c r="ANQ561" s="59"/>
      <c r="ANR561" s="59"/>
      <c r="ANS561" s="59"/>
      <c r="ANT561" s="59"/>
      <c r="ANU561" s="59"/>
      <c r="ANV561" s="59"/>
      <c r="ANW561" s="59"/>
      <c r="ANX561" s="59"/>
      <c r="ANY561" s="59"/>
      <c r="ANZ561" s="59"/>
      <c r="AOA561" s="59"/>
      <c r="AOB561" s="59"/>
      <c r="AOC561" s="59"/>
      <c r="AOD561" s="59"/>
      <c r="AOE561" s="59"/>
      <c r="AOF561" s="59"/>
      <c r="AOG561" s="59"/>
      <c r="AOH561" s="59"/>
      <c r="AOI561" s="59"/>
      <c r="AOJ561" s="59"/>
      <c r="AOK561" s="59"/>
      <c r="AOL561" s="59"/>
      <c r="AOM561" s="59"/>
      <c r="AON561" s="59"/>
      <c r="AOO561" s="59"/>
      <c r="AOP561" s="59"/>
      <c r="AOQ561" s="59"/>
      <c r="AOR561" s="59"/>
      <c r="AOS561" s="59"/>
      <c r="AOT561" s="59"/>
      <c r="AOU561" s="59"/>
      <c r="AOV561" s="59"/>
      <c r="AOW561" s="59"/>
      <c r="AOX561" s="59"/>
      <c r="AOY561" s="59"/>
      <c r="AOZ561" s="59"/>
      <c r="APA561" s="59"/>
      <c r="APB561" s="59"/>
      <c r="APC561" s="59"/>
      <c r="APD561" s="59"/>
      <c r="APE561" s="59"/>
      <c r="APF561" s="59"/>
      <c r="APG561" s="59"/>
      <c r="APH561" s="59"/>
      <c r="API561" s="59"/>
      <c r="APJ561" s="59"/>
      <c r="APK561" s="59"/>
      <c r="APL561" s="59"/>
      <c r="APM561" s="59"/>
      <c r="APN561" s="59"/>
      <c r="APO561" s="59"/>
      <c r="APP561" s="59"/>
      <c r="APQ561" s="59"/>
      <c r="APR561" s="59"/>
      <c r="APS561" s="59"/>
      <c r="APT561" s="59"/>
      <c r="APU561" s="59"/>
      <c r="APV561" s="59"/>
      <c r="APW561" s="59"/>
      <c r="APX561" s="59"/>
      <c r="APY561" s="59"/>
      <c r="APZ561" s="59"/>
      <c r="AQA561" s="59"/>
      <c r="AQB561" s="59"/>
      <c r="AQC561" s="59"/>
      <c r="AQD561" s="59"/>
      <c r="AQE561" s="59"/>
      <c r="AQF561" s="59"/>
      <c r="AQG561" s="59"/>
      <c r="AQH561" s="59"/>
      <c r="AQI561" s="59"/>
      <c r="AQJ561" s="59"/>
      <c r="AQK561" s="59"/>
      <c r="AQL561" s="59"/>
      <c r="AQM561" s="59"/>
      <c r="AQN561" s="59"/>
      <c r="AQO561" s="59"/>
      <c r="AQP561" s="59"/>
      <c r="AQQ561" s="59"/>
      <c r="AQR561" s="59"/>
      <c r="AQS561" s="59"/>
      <c r="AQT561" s="59"/>
      <c r="AQU561" s="59"/>
      <c r="AQV561" s="59"/>
      <c r="AQW561" s="59"/>
      <c r="AQX561" s="59"/>
      <c r="AQY561" s="59"/>
      <c r="AQZ561" s="59"/>
      <c r="ARA561" s="59"/>
      <c r="ARB561" s="59"/>
      <c r="ARC561" s="59"/>
      <c r="ARD561" s="59"/>
      <c r="ARE561" s="59"/>
      <c r="ARF561" s="59"/>
      <c r="ARG561" s="59"/>
      <c r="ARH561" s="59"/>
      <c r="ARI561" s="59"/>
      <c r="ARJ561" s="59"/>
      <c r="ARK561" s="59"/>
      <c r="ARL561" s="59"/>
      <c r="ARM561" s="59"/>
      <c r="ARN561" s="59"/>
      <c r="ARO561" s="59"/>
      <c r="ARP561" s="59"/>
      <c r="ARQ561" s="59"/>
      <c r="ARR561" s="59"/>
      <c r="ARS561" s="59"/>
      <c r="ART561" s="59"/>
      <c r="ARU561" s="59"/>
      <c r="ARV561" s="59"/>
      <c r="ARW561" s="59"/>
      <c r="ARX561" s="59"/>
      <c r="ARY561" s="59"/>
      <c r="ARZ561" s="59"/>
      <c r="ASA561" s="59"/>
      <c r="ASB561" s="59"/>
      <c r="ASC561" s="59"/>
      <c r="ASD561" s="59"/>
      <c r="ASE561" s="59"/>
      <c r="ASF561" s="59"/>
      <c r="ASG561" s="59"/>
      <c r="ASH561" s="59"/>
      <c r="ASI561" s="59"/>
      <c r="ASJ561" s="59"/>
      <c r="ASK561" s="59"/>
      <c r="ASL561" s="59"/>
      <c r="ASM561" s="59"/>
      <c r="ASN561" s="59"/>
      <c r="ASO561" s="59"/>
      <c r="ASP561" s="59"/>
      <c r="ASQ561" s="59"/>
      <c r="ASR561" s="59"/>
      <c r="ASS561" s="59"/>
      <c r="AST561" s="59"/>
      <c r="ASU561" s="59"/>
      <c r="ASV561" s="59"/>
      <c r="ASW561" s="59"/>
      <c r="ASX561" s="59"/>
      <c r="ASY561" s="59"/>
      <c r="ASZ561" s="59"/>
      <c r="ATA561" s="59"/>
      <c r="ATB561" s="59"/>
      <c r="ATC561" s="59"/>
      <c r="ATD561" s="59"/>
      <c r="ATE561" s="59"/>
      <c r="ATF561" s="59"/>
      <c r="ATG561" s="59"/>
      <c r="ATH561" s="59"/>
      <c r="ATI561" s="59"/>
      <c r="ATJ561" s="59"/>
      <c r="ATK561" s="59"/>
      <c r="ATL561" s="59"/>
      <c r="ATM561" s="59"/>
      <c r="ATN561" s="59"/>
      <c r="ATO561" s="59"/>
      <c r="ATP561" s="59"/>
      <c r="ATQ561" s="59"/>
      <c r="ATR561" s="59"/>
      <c r="ATS561" s="59"/>
      <c r="ATT561" s="59"/>
      <c r="ATU561" s="59"/>
      <c r="ATV561" s="59"/>
      <c r="ATW561" s="59"/>
      <c r="ATX561" s="59"/>
      <c r="ATY561" s="59"/>
      <c r="ATZ561" s="59"/>
      <c r="AUA561" s="59"/>
      <c r="AUB561" s="59"/>
      <c r="AUC561" s="59"/>
      <c r="AUD561" s="59"/>
      <c r="AUE561" s="59"/>
      <c r="AUF561" s="59"/>
      <c r="AUG561" s="59"/>
      <c r="AUH561" s="59"/>
      <c r="AUI561" s="59"/>
      <c r="AUJ561" s="59"/>
      <c r="AUK561" s="59"/>
      <c r="AUL561" s="59"/>
      <c r="AUM561" s="59"/>
      <c r="AUN561" s="59"/>
      <c r="AUO561" s="59"/>
      <c r="AUP561" s="59"/>
      <c r="AUQ561" s="59"/>
      <c r="AUR561" s="59"/>
      <c r="AUS561" s="59"/>
      <c r="AUT561" s="59"/>
      <c r="AUU561" s="59"/>
      <c r="AUV561" s="59"/>
      <c r="AUW561" s="59"/>
      <c r="AUX561" s="59"/>
      <c r="AUY561" s="59"/>
      <c r="AUZ561" s="59"/>
      <c r="AVA561" s="59"/>
      <c r="AVB561" s="59"/>
      <c r="AVC561" s="59"/>
      <c r="AVD561" s="59"/>
      <c r="AVE561" s="59"/>
      <c r="AVF561" s="59"/>
      <c r="AVG561" s="59"/>
      <c r="AVH561" s="59"/>
      <c r="AVI561" s="59"/>
      <c r="AVJ561" s="59"/>
      <c r="AVK561" s="59"/>
      <c r="AVL561" s="59"/>
      <c r="AVM561" s="59"/>
      <c r="AVN561" s="59"/>
      <c r="AVO561" s="59"/>
      <c r="AVP561" s="59"/>
      <c r="AVQ561" s="59"/>
      <c r="AVR561" s="59"/>
      <c r="AVS561" s="59"/>
      <c r="AVT561" s="59"/>
      <c r="AVU561" s="59"/>
      <c r="AVV561" s="59"/>
      <c r="AVW561" s="59"/>
      <c r="AVX561" s="59"/>
      <c r="AVY561" s="59"/>
      <c r="AVZ561" s="59"/>
      <c r="AWA561" s="59"/>
      <c r="AWB561" s="59"/>
      <c r="AWC561" s="59"/>
      <c r="AWD561" s="59"/>
      <c r="AWE561" s="59"/>
      <c r="AWF561" s="59"/>
      <c r="AWG561" s="59"/>
      <c r="AWH561" s="59"/>
      <c r="AWI561" s="59"/>
      <c r="AWJ561" s="59"/>
      <c r="AWK561" s="59"/>
      <c r="AWL561" s="59"/>
      <c r="AWM561" s="59"/>
      <c r="AWN561" s="59"/>
      <c r="AWO561" s="59"/>
      <c r="AWP561" s="59"/>
      <c r="AWQ561" s="59"/>
      <c r="AWR561" s="59"/>
      <c r="AWS561" s="59"/>
      <c r="AWT561" s="59"/>
      <c r="AWU561" s="59"/>
      <c r="AWV561" s="59"/>
      <c r="AWW561" s="59"/>
      <c r="AWX561" s="59"/>
      <c r="AWY561" s="59"/>
      <c r="AWZ561" s="59"/>
      <c r="AXA561" s="59"/>
      <c r="AXB561" s="59"/>
      <c r="AXC561" s="59"/>
      <c r="AXD561" s="59"/>
      <c r="AXE561" s="59"/>
      <c r="AXF561" s="59"/>
      <c r="AXG561" s="59"/>
      <c r="AXH561" s="59"/>
      <c r="AXI561" s="59"/>
      <c r="AXJ561" s="59"/>
      <c r="AXK561" s="59"/>
      <c r="AXL561" s="59"/>
      <c r="AXM561" s="59"/>
      <c r="AXN561" s="59"/>
      <c r="AXO561" s="59"/>
      <c r="AXP561" s="59"/>
      <c r="AXQ561" s="59"/>
      <c r="AXR561" s="59"/>
      <c r="AXS561" s="59"/>
      <c r="AXT561" s="59"/>
      <c r="AXU561" s="59"/>
      <c r="AXV561" s="59"/>
      <c r="AXW561" s="59"/>
      <c r="AXX561" s="59"/>
      <c r="AXY561" s="59"/>
      <c r="AXZ561" s="59"/>
      <c r="AYA561" s="59"/>
      <c r="AYB561" s="59"/>
      <c r="AYC561" s="59"/>
      <c r="AYD561" s="59"/>
      <c r="AYE561" s="59"/>
      <c r="AYF561" s="59"/>
      <c r="AYG561" s="59"/>
      <c r="AYH561" s="59"/>
      <c r="AYI561" s="59"/>
      <c r="AYJ561" s="59"/>
      <c r="AYK561" s="59"/>
      <c r="AYL561" s="59"/>
      <c r="AYM561" s="59"/>
      <c r="AYN561" s="59"/>
      <c r="AYO561" s="59"/>
      <c r="AYP561" s="59"/>
      <c r="AYQ561" s="59"/>
      <c r="AYR561" s="59"/>
      <c r="AYS561" s="59"/>
      <c r="AYT561" s="59"/>
      <c r="AYU561" s="59"/>
      <c r="AYV561" s="59"/>
      <c r="AYW561" s="59"/>
      <c r="AYX561" s="59"/>
      <c r="AYY561" s="59"/>
      <c r="AYZ561" s="59"/>
      <c r="AZA561" s="59"/>
      <c r="AZB561" s="59"/>
      <c r="AZC561" s="59"/>
      <c r="AZD561" s="59"/>
      <c r="AZE561" s="59"/>
      <c r="AZF561" s="59"/>
      <c r="AZG561" s="59"/>
      <c r="AZH561" s="59"/>
      <c r="AZI561" s="59"/>
      <c r="AZJ561" s="59"/>
      <c r="AZK561" s="59"/>
      <c r="AZL561" s="59"/>
      <c r="AZM561" s="59"/>
      <c r="AZN561" s="59"/>
      <c r="AZO561" s="59"/>
      <c r="AZP561" s="59"/>
      <c r="AZQ561" s="59"/>
      <c r="AZR561" s="59"/>
      <c r="AZS561" s="59"/>
      <c r="AZT561" s="59"/>
      <c r="AZU561" s="59"/>
      <c r="AZV561" s="59"/>
      <c r="AZW561" s="59"/>
      <c r="AZX561" s="59"/>
      <c r="AZY561" s="59"/>
      <c r="AZZ561" s="59"/>
      <c r="BAA561" s="59"/>
      <c r="BAB561" s="59"/>
      <c r="BAC561" s="59"/>
      <c r="BAD561" s="59"/>
      <c r="BAE561" s="59"/>
      <c r="BAF561" s="59"/>
      <c r="BAG561" s="59"/>
      <c r="BAH561" s="59"/>
      <c r="BAI561" s="59"/>
      <c r="BAJ561" s="59"/>
      <c r="BAK561" s="59"/>
      <c r="BAL561" s="59"/>
      <c r="BAM561" s="59"/>
      <c r="BAN561" s="59"/>
      <c r="BAO561" s="59"/>
      <c r="BAP561" s="59"/>
      <c r="BAQ561" s="59"/>
      <c r="BAR561" s="59"/>
      <c r="BAS561" s="59"/>
      <c r="BAT561" s="59"/>
      <c r="BAU561" s="59"/>
      <c r="BAV561" s="59"/>
      <c r="BAW561" s="59"/>
      <c r="BAX561" s="59"/>
      <c r="BAY561" s="59"/>
      <c r="BAZ561" s="59"/>
      <c r="BBA561" s="59"/>
      <c r="BBB561" s="59"/>
      <c r="BBC561" s="59"/>
      <c r="BBD561" s="59"/>
      <c r="BBE561" s="59"/>
      <c r="BBF561" s="59"/>
      <c r="BBG561" s="59"/>
      <c r="BBH561" s="59"/>
      <c r="BBI561" s="59"/>
      <c r="BBJ561" s="59"/>
      <c r="BBK561" s="59"/>
      <c r="BBL561" s="59"/>
      <c r="BBM561" s="59"/>
      <c r="BBN561" s="59"/>
      <c r="BBO561" s="59"/>
      <c r="BBP561" s="59"/>
      <c r="BBQ561" s="59"/>
      <c r="BBR561" s="59"/>
      <c r="BBS561" s="59"/>
      <c r="BBT561" s="59"/>
      <c r="BBU561" s="59"/>
      <c r="BBV561" s="59"/>
      <c r="BBW561" s="59"/>
      <c r="BBX561" s="59"/>
      <c r="BBY561" s="59"/>
      <c r="BBZ561" s="59"/>
      <c r="BCA561" s="59"/>
      <c r="BCB561" s="59"/>
      <c r="BCC561" s="59"/>
      <c r="BCD561" s="59"/>
      <c r="BCE561" s="59"/>
      <c r="BCF561" s="59"/>
      <c r="BCG561" s="59"/>
      <c r="BCH561" s="59"/>
      <c r="BCI561" s="59"/>
      <c r="BCJ561" s="59"/>
      <c r="BCK561" s="59"/>
      <c r="BCL561" s="59"/>
      <c r="BCM561" s="59"/>
      <c r="BCN561" s="59"/>
      <c r="BCO561" s="59"/>
      <c r="BCP561" s="59"/>
      <c r="BCQ561" s="59"/>
      <c r="BCR561" s="59"/>
      <c r="BCS561" s="59"/>
      <c r="BCT561" s="59"/>
      <c r="BCU561" s="59"/>
      <c r="BCV561" s="59"/>
      <c r="BCW561" s="59"/>
      <c r="BCX561" s="59"/>
      <c r="BCY561" s="59"/>
      <c r="BCZ561" s="59"/>
      <c r="BDA561" s="59"/>
      <c r="BDB561" s="59"/>
      <c r="BDC561" s="59"/>
      <c r="BDD561" s="59"/>
      <c r="BDE561" s="59"/>
      <c r="BDF561" s="59"/>
      <c r="BDG561" s="59"/>
      <c r="BDH561" s="59"/>
      <c r="BDI561" s="59"/>
      <c r="BDJ561" s="59"/>
      <c r="BDK561" s="59"/>
      <c r="BDL561" s="59"/>
      <c r="BDM561" s="59"/>
      <c r="BDN561" s="59"/>
      <c r="BDO561" s="59"/>
      <c r="BDP561" s="59"/>
      <c r="BDQ561" s="59"/>
      <c r="BDR561" s="59"/>
      <c r="BDS561" s="59"/>
      <c r="BDT561" s="59"/>
      <c r="BDU561" s="59"/>
      <c r="BDV561" s="59"/>
      <c r="BDW561" s="59"/>
      <c r="BDX561" s="59"/>
      <c r="BDY561" s="59"/>
      <c r="BDZ561" s="59"/>
      <c r="BEA561" s="59"/>
      <c r="BEB561" s="59"/>
      <c r="BEC561" s="59"/>
      <c r="BED561" s="59"/>
      <c r="BEE561" s="59"/>
      <c r="BEF561" s="59"/>
      <c r="BEG561" s="59"/>
      <c r="BEH561" s="59"/>
      <c r="BEI561" s="59"/>
      <c r="BEJ561" s="59"/>
      <c r="BEK561" s="59"/>
      <c r="BEL561" s="59"/>
      <c r="BEM561" s="59"/>
      <c r="BEN561" s="59"/>
      <c r="BEO561" s="59"/>
      <c r="BEP561" s="59"/>
      <c r="BEQ561" s="59"/>
      <c r="BER561" s="59"/>
      <c r="BES561" s="59"/>
      <c r="BET561" s="59"/>
      <c r="BEU561" s="59"/>
      <c r="BEV561" s="59"/>
      <c r="BEW561" s="59"/>
      <c r="BEX561" s="59"/>
      <c r="BEY561" s="59"/>
      <c r="BEZ561" s="59"/>
      <c r="BFA561" s="59"/>
      <c r="BFB561" s="59"/>
      <c r="BFC561" s="59"/>
      <c r="BFD561" s="59"/>
      <c r="BFE561" s="59"/>
      <c r="BFF561" s="59"/>
      <c r="BFG561" s="59"/>
      <c r="BFH561" s="59"/>
      <c r="BFI561" s="59"/>
      <c r="BFJ561" s="59"/>
      <c r="BFK561" s="59"/>
      <c r="BFL561" s="59"/>
      <c r="BFM561" s="59"/>
      <c r="BFN561" s="59"/>
      <c r="BFO561" s="59"/>
      <c r="BFP561" s="59"/>
      <c r="BFQ561" s="59"/>
      <c r="BFR561" s="59"/>
      <c r="BFS561" s="59"/>
      <c r="BFT561" s="59"/>
      <c r="BFU561" s="59"/>
      <c r="BFV561" s="59"/>
      <c r="BFW561" s="59"/>
      <c r="BFX561" s="59"/>
      <c r="BFY561" s="59"/>
      <c r="BFZ561" s="59"/>
      <c r="BGA561" s="59"/>
      <c r="BGB561" s="59"/>
      <c r="BGC561" s="59"/>
      <c r="BGD561" s="59"/>
      <c r="BGE561" s="59"/>
      <c r="BGF561" s="59"/>
      <c r="BGG561" s="59"/>
      <c r="BGH561" s="59"/>
      <c r="BGI561" s="59"/>
      <c r="BGJ561" s="59"/>
      <c r="BGK561" s="59"/>
      <c r="BGL561" s="59"/>
      <c r="BGM561" s="59"/>
      <c r="BGN561" s="59"/>
      <c r="BGO561" s="59"/>
      <c r="BGP561" s="59"/>
      <c r="BGQ561" s="59"/>
      <c r="BGR561" s="59"/>
      <c r="BGS561" s="59"/>
      <c r="BGT561" s="59"/>
      <c r="BGU561" s="59"/>
      <c r="BGV561" s="59"/>
      <c r="BGW561" s="59"/>
      <c r="BGX561" s="59"/>
      <c r="BGY561" s="59"/>
      <c r="BGZ561" s="59"/>
      <c r="BHA561" s="59"/>
      <c r="BHB561" s="59"/>
      <c r="BHC561" s="59"/>
      <c r="BHD561" s="59"/>
      <c r="BHE561" s="59"/>
      <c r="BHF561" s="59"/>
      <c r="BHG561" s="59"/>
      <c r="BHH561" s="59"/>
      <c r="BHI561" s="59"/>
      <c r="BHJ561" s="59"/>
      <c r="BHK561" s="59"/>
      <c r="BHL561" s="59"/>
      <c r="BHM561" s="59"/>
      <c r="BHN561" s="59"/>
      <c r="BHO561" s="59"/>
      <c r="BHP561" s="59"/>
      <c r="BHQ561" s="59"/>
      <c r="BHR561" s="59"/>
      <c r="BHS561" s="59"/>
      <c r="BHT561" s="59"/>
      <c r="BHU561" s="59"/>
      <c r="BHV561" s="59"/>
      <c r="BHW561" s="59"/>
      <c r="BHX561" s="59"/>
      <c r="BHY561" s="59"/>
      <c r="BHZ561" s="59"/>
      <c r="BIA561" s="59"/>
      <c r="BIB561" s="59"/>
      <c r="BIC561" s="59"/>
      <c r="BID561" s="59"/>
      <c r="BIE561" s="59"/>
      <c r="BIF561" s="59"/>
      <c r="BIG561" s="59"/>
      <c r="BIH561" s="59"/>
      <c r="BII561" s="59"/>
      <c r="BIJ561" s="59"/>
      <c r="BIK561" s="59"/>
      <c r="BIL561" s="59"/>
      <c r="BIM561" s="59"/>
      <c r="BIN561" s="59"/>
      <c r="BIO561" s="59"/>
      <c r="BIP561" s="59"/>
      <c r="BIQ561" s="59"/>
      <c r="BIR561" s="59"/>
      <c r="BIS561" s="59"/>
      <c r="BIT561" s="59"/>
      <c r="BIU561" s="59"/>
      <c r="BIV561" s="59"/>
      <c r="BIW561" s="59"/>
      <c r="BIX561" s="59"/>
      <c r="BIY561" s="59"/>
      <c r="BIZ561" s="59"/>
      <c r="BJA561" s="59"/>
      <c r="BJB561" s="59"/>
      <c r="BJC561" s="59"/>
      <c r="BJD561" s="59"/>
      <c r="BJE561" s="59"/>
      <c r="BJF561" s="59"/>
      <c r="BJG561" s="59"/>
      <c r="BJH561" s="59"/>
      <c r="BJI561" s="59"/>
      <c r="BJJ561" s="59"/>
      <c r="BJK561" s="59"/>
      <c r="BJL561" s="59"/>
      <c r="BJM561" s="59"/>
      <c r="BJN561" s="59"/>
      <c r="BJO561" s="59"/>
      <c r="BJP561" s="59"/>
      <c r="BJQ561" s="59"/>
      <c r="BJR561" s="59"/>
      <c r="BJS561" s="59"/>
      <c r="BJT561" s="59"/>
      <c r="BJU561" s="59"/>
      <c r="BJV561" s="59"/>
      <c r="BJW561" s="59"/>
      <c r="BJX561" s="59"/>
      <c r="BJY561" s="59"/>
      <c r="BJZ561" s="59"/>
      <c r="BKA561" s="59"/>
      <c r="BKB561" s="59"/>
      <c r="BKC561" s="59"/>
      <c r="BKD561" s="59"/>
      <c r="BKE561" s="59"/>
      <c r="BKF561" s="59"/>
      <c r="BKG561" s="59"/>
      <c r="BKH561" s="59"/>
      <c r="BKI561" s="59"/>
      <c r="BKJ561" s="59"/>
      <c r="BKK561" s="59"/>
      <c r="BKL561" s="59"/>
      <c r="BKM561" s="59"/>
      <c r="BKN561" s="59"/>
      <c r="BKO561" s="59"/>
      <c r="BKP561" s="59"/>
      <c r="BKQ561" s="59"/>
      <c r="BKR561" s="59"/>
      <c r="BKS561" s="59"/>
      <c r="BKT561" s="59"/>
      <c r="BKU561" s="59"/>
      <c r="BKV561" s="59"/>
      <c r="BKW561" s="59"/>
      <c r="BKX561" s="59"/>
      <c r="BKY561" s="59"/>
      <c r="BKZ561" s="59"/>
      <c r="BLA561" s="59"/>
      <c r="BLB561" s="59"/>
      <c r="BLC561" s="59"/>
      <c r="BLD561" s="59"/>
      <c r="BLE561" s="59"/>
      <c r="BLF561" s="59"/>
      <c r="BLG561" s="59"/>
      <c r="BLH561" s="59"/>
      <c r="BLI561" s="59"/>
      <c r="BLJ561" s="59"/>
      <c r="BLK561" s="59"/>
      <c r="BLL561" s="59"/>
      <c r="BLM561" s="59"/>
      <c r="BLN561" s="59"/>
      <c r="BLO561" s="59"/>
      <c r="BLP561" s="59"/>
      <c r="BLQ561" s="59"/>
      <c r="BLR561" s="59"/>
      <c r="BLS561" s="59"/>
      <c r="BLT561" s="59"/>
      <c r="BLU561" s="59"/>
      <c r="BLV561" s="59"/>
      <c r="BLW561" s="59"/>
      <c r="BLX561" s="59"/>
      <c r="BLY561" s="59"/>
      <c r="BLZ561" s="59"/>
      <c r="BMA561" s="59"/>
      <c r="BMB561" s="59"/>
      <c r="BMC561" s="59"/>
      <c r="BMD561" s="59"/>
      <c r="BME561" s="59"/>
      <c r="BMF561" s="59"/>
      <c r="BMG561" s="59"/>
      <c r="BMH561" s="59"/>
      <c r="BMI561" s="59"/>
      <c r="BMJ561" s="59"/>
      <c r="BMK561" s="59"/>
      <c r="BML561" s="59"/>
      <c r="BMM561" s="59"/>
      <c r="BMN561" s="59"/>
      <c r="BMO561" s="59"/>
      <c r="BMP561" s="59"/>
      <c r="BMQ561" s="59"/>
      <c r="BMR561" s="59"/>
      <c r="BMS561" s="59"/>
      <c r="BMT561" s="59"/>
      <c r="BMU561" s="59"/>
      <c r="BMV561" s="59"/>
      <c r="BMW561" s="59"/>
      <c r="BMX561" s="59"/>
      <c r="BMY561" s="59"/>
      <c r="BMZ561" s="59"/>
      <c r="BNA561" s="59"/>
      <c r="BNB561" s="59"/>
      <c r="BNC561" s="59"/>
      <c r="BND561" s="59"/>
      <c r="BNE561" s="59"/>
      <c r="BNF561" s="59"/>
      <c r="BNG561" s="59"/>
      <c r="BNH561" s="59"/>
      <c r="BNI561" s="59"/>
      <c r="BNJ561" s="59"/>
      <c r="BNK561" s="59"/>
      <c r="BNL561" s="59"/>
      <c r="BNM561" s="59"/>
      <c r="BNN561" s="59"/>
      <c r="BNO561" s="59"/>
      <c r="BNP561" s="59"/>
      <c r="BNQ561" s="59"/>
      <c r="BNR561" s="59"/>
      <c r="BNS561" s="59"/>
      <c r="BNT561" s="59"/>
      <c r="BNU561" s="59"/>
      <c r="BNV561" s="59"/>
      <c r="BNW561" s="59"/>
      <c r="BNX561" s="59"/>
      <c r="BNY561" s="59"/>
      <c r="BNZ561" s="59"/>
      <c r="BOA561" s="59"/>
      <c r="BOB561" s="59"/>
      <c r="BOC561" s="59"/>
      <c r="BOD561" s="59"/>
      <c r="BOE561" s="59"/>
      <c r="BOF561" s="59"/>
      <c r="BOG561" s="59"/>
      <c r="BOH561" s="59"/>
      <c r="BOI561" s="59"/>
      <c r="BOJ561" s="59"/>
      <c r="BOK561" s="59"/>
      <c r="BOL561" s="59"/>
      <c r="BOM561" s="59"/>
      <c r="BON561" s="59"/>
      <c r="BOO561" s="59"/>
      <c r="BOP561" s="59"/>
      <c r="BOQ561" s="59"/>
      <c r="BOR561" s="59"/>
      <c r="BOS561" s="59"/>
      <c r="BOT561" s="59"/>
      <c r="BOU561" s="59"/>
      <c r="BOV561" s="59"/>
      <c r="BOW561" s="59"/>
      <c r="BOX561" s="59"/>
      <c r="BOY561" s="59"/>
      <c r="BOZ561" s="59"/>
      <c r="BPA561" s="59"/>
      <c r="BPB561" s="59"/>
      <c r="BPC561" s="59"/>
      <c r="BPD561" s="59"/>
      <c r="BPE561" s="59"/>
      <c r="BPF561" s="59"/>
      <c r="BPG561" s="59"/>
      <c r="BPH561" s="59"/>
      <c r="BPI561" s="59"/>
      <c r="BPJ561" s="59"/>
      <c r="BPK561" s="59"/>
      <c r="BPL561" s="59"/>
      <c r="BPM561" s="59"/>
      <c r="BPN561" s="59"/>
      <c r="BPO561" s="59"/>
      <c r="BPP561" s="59"/>
      <c r="BPQ561" s="59"/>
      <c r="BPR561" s="59"/>
      <c r="BPS561" s="59"/>
      <c r="BPT561" s="59"/>
      <c r="BPU561" s="59"/>
      <c r="BPV561" s="59"/>
      <c r="BPW561" s="59"/>
      <c r="BPX561" s="59"/>
      <c r="BPY561" s="59"/>
      <c r="BPZ561" s="59"/>
      <c r="BQA561" s="59"/>
      <c r="BQB561" s="59"/>
      <c r="BQC561" s="59"/>
      <c r="BQD561" s="59"/>
      <c r="BQE561" s="59"/>
      <c r="BQF561" s="59"/>
      <c r="BQG561" s="59"/>
      <c r="BQH561" s="59"/>
      <c r="BQI561" s="59"/>
      <c r="BQJ561" s="59"/>
      <c r="BQK561" s="59"/>
      <c r="BQL561" s="59"/>
      <c r="BQM561" s="59"/>
      <c r="BQN561" s="59"/>
      <c r="BQO561" s="59"/>
      <c r="BQP561" s="59"/>
      <c r="BQQ561" s="59"/>
      <c r="BQR561" s="59"/>
      <c r="BQS561" s="59"/>
      <c r="BQT561" s="59"/>
      <c r="BQU561" s="59"/>
      <c r="BQV561" s="59"/>
      <c r="BQW561" s="59"/>
      <c r="BQX561" s="59"/>
      <c r="BQY561" s="59"/>
      <c r="BQZ561" s="59"/>
      <c r="BRA561" s="59"/>
      <c r="BRB561" s="59"/>
      <c r="BRC561" s="59"/>
      <c r="BRD561" s="59"/>
      <c r="BRE561" s="59"/>
      <c r="BRF561" s="59"/>
      <c r="BRG561" s="59"/>
      <c r="BRH561" s="59"/>
      <c r="BRI561" s="59"/>
      <c r="BRJ561" s="59"/>
      <c r="BRK561" s="59"/>
      <c r="BRL561" s="59"/>
      <c r="BRM561" s="59"/>
      <c r="BRN561" s="59"/>
      <c r="BRO561" s="59"/>
      <c r="BRP561" s="59"/>
      <c r="BRQ561" s="59"/>
      <c r="BRR561" s="59"/>
      <c r="BRS561" s="59"/>
      <c r="BRT561" s="59"/>
      <c r="BRU561" s="59"/>
      <c r="BRV561" s="59"/>
      <c r="BRW561" s="59"/>
      <c r="BRX561" s="59"/>
      <c r="BRY561" s="59"/>
      <c r="BRZ561" s="59"/>
      <c r="BSA561" s="59"/>
      <c r="BSB561" s="59"/>
      <c r="BSC561" s="59"/>
      <c r="BSD561" s="59"/>
      <c r="BSE561" s="59"/>
      <c r="BSF561" s="59"/>
      <c r="BSG561" s="59"/>
      <c r="BSH561" s="59"/>
      <c r="BSI561" s="59"/>
      <c r="BSJ561" s="59"/>
      <c r="BSK561" s="59"/>
      <c r="BSL561" s="59"/>
      <c r="BSM561" s="59"/>
      <c r="BSN561" s="59"/>
      <c r="BSO561" s="59"/>
      <c r="BSP561" s="59"/>
      <c r="BSQ561" s="59"/>
      <c r="BSR561" s="59"/>
      <c r="BSS561" s="59"/>
      <c r="BST561" s="59"/>
      <c r="BSU561" s="59"/>
      <c r="BSV561" s="59"/>
      <c r="BSW561" s="59"/>
      <c r="BSX561" s="59"/>
      <c r="BSY561" s="59"/>
      <c r="BSZ561" s="59"/>
      <c r="BTA561" s="59"/>
      <c r="BTB561" s="59"/>
      <c r="BTC561" s="59"/>
      <c r="BTD561" s="59"/>
      <c r="BTE561" s="59"/>
      <c r="BTF561" s="59"/>
      <c r="BTG561" s="59"/>
      <c r="BTH561" s="59"/>
      <c r="BTI561" s="59"/>
      <c r="BTJ561" s="59"/>
      <c r="BTK561" s="59"/>
      <c r="BTL561" s="59"/>
      <c r="BTM561" s="59"/>
      <c r="BTN561" s="59"/>
      <c r="BTO561" s="59"/>
      <c r="BTP561" s="59"/>
      <c r="BTQ561" s="59"/>
      <c r="BTR561" s="59"/>
      <c r="BTS561" s="59"/>
      <c r="BTT561" s="59"/>
      <c r="BTU561" s="59"/>
      <c r="BTV561" s="59"/>
      <c r="BTW561" s="59"/>
      <c r="BTX561" s="59"/>
      <c r="BTY561" s="59"/>
      <c r="BTZ561" s="59"/>
      <c r="BUA561" s="59"/>
      <c r="BUB561" s="59"/>
      <c r="BUC561" s="59"/>
      <c r="BUD561" s="59"/>
      <c r="BUE561" s="59"/>
      <c r="BUF561" s="59"/>
      <c r="BUG561" s="59"/>
      <c r="BUH561" s="59"/>
      <c r="BUI561" s="59"/>
      <c r="BUJ561" s="59"/>
      <c r="BUK561" s="59"/>
      <c r="BUL561" s="59"/>
      <c r="BUM561" s="59"/>
      <c r="BUN561" s="59"/>
      <c r="BUO561" s="59"/>
      <c r="BUP561" s="59"/>
      <c r="BUQ561" s="59"/>
      <c r="BUR561" s="59"/>
      <c r="BUS561" s="59"/>
      <c r="BUT561" s="59"/>
      <c r="BUU561" s="59"/>
      <c r="BUV561" s="59"/>
      <c r="BUW561" s="59"/>
      <c r="BUX561" s="59"/>
      <c r="BUY561" s="59"/>
      <c r="BUZ561" s="59"/>
      <c r="BVA561" s="59"/>
      <c r="BVB561" s="59"/>
      <c r="BVC561" s="59"/>
      <c r="BVD561" s="59"/>
      <c r="BVE561" s="59"/>
      <c r="BVF561" s="59"/>
      <c r="BVG561" s="59"/>
      <c r="BVH561" s="59"/>
      <c r="BVI561" s="59"/>
      <c r="BVJ561" s="59"/>
      <c r="BVK561" s="59"/>
      <c r="BVL561" s="59"/>
      <c r="BVM561" s="59"/>
      <c r="BVN561" s="59"/>
      <c r="BVO561" s="59"/>
      <c r="BVP561" s="59"/>
      <c r="BVQ561" s="59"/>
      <c r="BVR561" s="59"/>
      <c r="BVS561" s="59"/>
      <c r="BVT561" s="59"/>
      <c r="BVU561" s="59"/>
      <c r="BVV561" s="59"/>
      <c r="BVW561" s="59"/>
      <c r="BVX561" s="59"/>
      <c r="BVY561" s="59"/>
      <c r="BVZ561" s="59"/>
      <c r="BWA561" s="59"/>
      <c r="BWB561" s="59"/>
      <c r="BWC561" s="59"/>
      <c r="BWD561" s="59"/>
      <c r="BWE561" s="59"/>
      <c r="BWF561" s="59"/>
      <c r="BWG561" s="59"/>
      <c r="BWH561" s="59"/>
      <c r="BWI561" s="59"/>
      <c r="BWJ561" s="59"/>
      <c r="BWK561" s="59"/>
      <c r="BWL561" s="59"/>
      <c r="BWM561" s="59"/>
      <c r="BWN561" s="59"/>
      <c r="BWO561" s="59"/>
      <c r="BWP561" s="59"/>
      <c r="BWQ561" s="59"/>
      <c r="BWR561" s="59"/>
      <c r="BWS561" s="59"/>
      <c r="BWT561" s="59"/>
      <c r="BWU561" s="59"/>
      <c r="BWV561" s="59"/>
      <c r="BWW561" s="59"/>
      <c r="BWX561" s="59"/>
      <c r="BWY561" s="59"/>
      <c r="BWZ561" s="59"/>
      <c r="BXA561" s="59"/>
      <c r="BXB561" s="59"/>
      <c r="BXC561" s="59"/>
      <c r="BXD561" s="59"/>
      <c r="BXE561" s="59"/>
      <c r="BXF561" s="59"/>
      <c r="BXG561" s="59"/>
      <c r="BXH561" s="59"/>
      <c r="BXI561" s="59"/>
      <c r="BXJ561" s="59"/>
      <c r="BXK561" s="59"/>
      <c r="BXL561" s="59"/>
      <c r="BXM561" s="59"/>
      <c r="BXN561" s="59"/>
      <c r="BXO561" s="59"/>
      <c r="BXP561" s="59"/>
      <c r="BXQ561" s="59"/>
      <c r="BXR561" s="59"/>
      <c r="BXS561" s="59"/>
      <c r="BXT561" s="59"/>
      <c r="BXU561" s="59"/>
      <c r="BXV561" s="59"/>
      <c r="BXW561" s="59"/>
      <c r="BXX561" s="59"/>
      <c r="BXY561" s="59"/>
      <c r="BXZ561" s="59"/>
      <c r="BYA561" s="59"/>
      <c r="BYB561" s="59"/>
      <c r="BYC561" s="59"/>
      <c r="BYD561" s="59"/>
      <c r="BYE561" s="59"/>
      <c r="BYF561" s="59"/>
      <c r="BYG561" s="59"/>
      <c r="BYH561" s="59"/>
      <c r="BYI561" s="59"/>
      <c r="BYJ561" s="59"/>
      <c r="BYK561" s="59"/>
      <c r="BYL561" s="59"/>
      <c r="BYM561" s="59"/>
      <c r="BYN561" s="59"/>
      <c r="BYO561" s="59"/>
      <c r="BYP561" s="59"/>
      <c r="BYQ561" s="59"/>
      <c r="BYR561" s="59"/>
      <c r="BYS561" s="59"/>
      <c r="BYT561" s="59"/>
      <c r="BYU561" s="59"/>
      <c r="BYV561" s="59"/>
      <c r="BYW561" s="59"/>
      <c r="BYX561" s="59"/>
      <c r="BYY561" s="59"/>
      <c r="BYZ561" s="59"/>
      <c r="BZA561" s="59"/>
      <c r="BZB561" s="59"/>
      <c r="BZC561" s="59"/>
      <c r="BZD561" s="59"/>
      <c r="BZE561" s="59"/>
      <c r="BZF561" s="59"/>
      <c r="BZG561" s="59"/>
      <c r="BZH561" s="59"/>
      <c r="BZI561" s="59"/>
      <c r="BZJ561" s="59"/>
      <c r="BZK561" s="59"/>
      <c r="BZL561" s="59"/>
      <c r="BZM561" s="59"/>
      <c r="BZN561" s="59"/>
      <c r="BZO561" s="59"/>
      <c r="BZP561" s="59"/>
      <c r="BZQ561" s="59"/>
      <c r="BZR561" s="59"/>
      <c r="BZS561" s="59"/>
      <c r="BZT561" s="59"/>
      <c r="BZU561" s="59"/>
      <c r="BZV561" s="59"/>
      <c r="BZW561" s="59"/>
      <c r="BZX561" s="59"/>
      <c r="BZY561" s="59"/>
      <c r="BZZ561" s="59"/>
      <c r="CAA561" s="59"/>
      <c r="CAB561" s="59"/>
      <c r="CAC561" s="59"/>
      <c r="CAD561" s="59"/>
      <c r="CAE561" s="59"/>
      <c r="CAF561" s="59"/>
      <c r="CAG561" s="59"/>
      <c r="CAH561" s="59"/>
      <c r="CAI561" s="59"/>
      <c r="CAJ561" s="59"/>
      <c r="CAK561" s="59"/>
      <c r="CAL561" s="59"/>
      <c r="CAM561" s="59"/>
      <c r="CAN561" s="59"/>
      <c r="CAO561" s="59"/>
      <c r="CAP561" s="59"/>
      <c r="CAQ561" s="59"/>
      <c r="CAR561" s="59"/>
      <c r="CAS561" s="59"/>
      <c r="CAT561" s="59"/>
      <c r="CAU561" s="59"/>
      <c r="CAV561" s="59"/>
      <c r="CAW561" s="59"/>
      <c r="CAX561" s="59"/>
      <c r="CAY561" s="59"/>
      <c r="CAZ561" s="59"/>
      <c r="CBA561" s="59"/>
      <c r="CBB561" s="59"/>
      <c r="CBC561" s="59"/>
      <c r="CBD561" s="59"/>
      <c r="CBE561" s="59"/>
      <c r="CBF561" s="59"/>
      <c r="CBG561" s="59"/>
      <c r="CBH561" s="59"/>
      <c r="CBI561" s="59"/>
      <c r="CBJ561" s="59"/>
      <c r="CBK561" s="59"/>
      <c r="CBL561" s="59"/>
      <c r="CBM561" s="59"/>
      <c r="CBN561" s="59"/>
      <c r="CBO561" s="59"/>
      <c r="CBP561" s="59"/>
      <c r="CBQ561" s="59"/>
      <c r="CBR561" s="59"/>
      <c r="CBS561" s="59"/>
      <c r="CBT561" s="59"/>
      <c r="CBU561" s="59"/>
      <c r="CBV561" s="59"/>
      <c r="CBW561" s="59"/>
      <c r="CBX561" s="59"/>
      <c r="CBY561" s="59"/>
      <c r="CBZ561" s="59"/>
      <c r="CCA561" s="59"/>
      <c r="CCB561" s="59"/>
      <c r="CCC561" s="59"/>
      <c r="CCD561" s="59"/>
      <c r="CCE561" s="59"/>
      <c r="CCF561" s="59"/>
      <c r="CCG561" s="59"/>
      <c r="CCH561" s="59"/>
      <c r="CCI561" s="59"/>
      <c r="CCJ561" s="59"/>
      <c r="CCK561" s="59"/>
      <c r="CCL561" s="59"/>
      <c r="CCM561" s="59"/>
      <c r="CCN561" s="59"/>
      <c r="CCO561" s="59"/>
      <c r="CCP561" s="59"/>
      <c r="CCQ561" s="59"/>
      <c r="CCR561" s="59"/>
      <c r="CCS561" s="59"/>
      <c r="CCT561" s="59"/>
      <c r="CCU561" s="59"/>
      <c r="CCV561" s="59"/>
      <c r="CCW561" s="59"/>
      <c r="CCX561" s="59"/>
      <c r="CCY561" s="59"/>
      <c r="CCZ561" s="59"/>
      <c r="CDA561" s="59"/>
      <c r="CDB561" s="59"/>
      <c r="CDC561" s="59"/>
      <c r="CDD561" s="59"/>
      <c r="CDE561" s="59"/>
      <c r="CDF561" s="59"/>
      <c r="CDG561" s="59"/>
      <c r="CDH561" s="59"/>
      <c r="CDI561" s="59"/>
      <c r="CDJ561" s="59"/>
      <c r="CDK561" s="59"/>
      <c r="CDL561" s="59"/>
      <c r="CDM561" s="59"/>
      <c r="CDN561" s="59"/>
      <c r="CDO561" s="59"/>
      <c r="CDP561" s="59"/>
      <c r="CDQ561" s="59"/>
      <c r="CDR561" s="59"/>
      <c r="CDS561" s="59"/>
      <c r="CDT561" s="59"/>
      <c r="CDU561" s="59"/>
      <c r="CDV561" s="59"/>
      <c r="CDW561" s="59"/>
      <c r="CDX561" s="59"/>
      <c r="CDY561" s="59"/>
      <c r="CDZ561" s="59"/>
      <c r="CEA561" s="59"/>
      <c r="CEB561" s="59"/>
      <c r="CEC561" s="59"/>
      <c r="CED561" s="59"/>
      <c r="CEE561" s="59"/>
      <c r="CEF561" s="59"/>
      <c r="CEG561" s="59"/>
      <c r="CEH561" s="59"/>
      <c r="CEI561" s="59"/>
      <c r="CEJ561" s="59"/>
      <c r="CEK561" s="59"/>
      <c r="CEL561" s="59"/>
      <c r="CEM561" s="59"/>
      <c r="CEN561" s="59"/>
      <c r="CEO561" s="59"/>
      <c r="CEP561" s="59"/>
      <c r="CEQ561" s="59"/>
      <c r="CER561" s="59"/>
      <c r="CES561" s="59"/>
      <c r="CET561" s="59"/>
      <c r="CEU561" s="59"/>
      <c r="CEV561" s="59"/>
      <c r="CEW561" s="59"/>
      <c r="CEX561" s="59"/>
      <c r="CEY561" s="59"/>
      <c r="CEZ561" s="59"/>
      <c r="CFA561" s="59"/>
      <c r="CFB561" s="59"/>
      <c r="CFC561" s="59"/>
      <c r="CFD561" s="59"/>
      <c r="CFE561" s="59"/>
      <c r="CFF561" s="59"/>
      <c r="CFG561" s="59"/>
      <c r="CFH561" s="59"/>
      <c r="CFI561" s="59"/>
      <c r="CFJ561" s="59"/>
      <c r="CFK561" s="59"/>
      <c r="CFL561" s="59"/>
      <c r="CFM561" s="59"/>
      <c r="CFN561" s="59"/>
      <c r="CFO561" s="59"/>
      <c r="CFP561" s="59"/>
      <c r="CFQ561" s="59"/>
      <c r="CFR561" s="59"/>
      <c r="CFS561" s="59"/>
      <c r="CFT561" s="59"/>
      <c r="CFU561" s="59"/>
      <c r="CFV561" s="59"/>
      <c r="CFW561" s="59"/>
      <c r="CFX561" s="59"/>
      <c r="CFY561" s="59"/>
      <c r="CFZ561" s="59"/>
      <c r="CGA561" s="59"/>
      <c r="CGB561" s="59"/>
      <c r="CGC561" s="59"/>
      <c r="CGD561" s="59"/>
      <c r="CGE561" s="59"/>
      <c r="CGF561" s="59"/>
      <c r="CGG561" s="59"/>
      <c r="CGH561" s="59"/>
      <c r="CGI561" s="59"/>
      <c r="CGJ561" s="59"/>
      <c r="CGK561" s="59"/>
      <c r="CGL561" s="59"/>
      <c r="CGM561" s="59"/>
      <c r="CGN561" s="59"/>
      <c r="CGO561" s="59"/>
      <c r="CGP561" s="59"/>
      <c r="CGQ561" s="59"/>
      <c r="CGR561" s="59"/>
      <c r="CGS561" s="59"/>
      <c r="CGT561" s="59"/>
      <c r="CGU561" s="59"/>
      <c r="CGV561" s="59"/>
      <c r="CGW561" s="59"/>
      <c r="CGX561" s="59"/>
      <c r="CGY561" s="59"/>
      <c r="CGZ561" s="59"/>
      <c r="CHA561" s="59"/>
      <c r="CHB561" s="59"/>
      <c r="CHC561" s="59"/>
      <c r="CHD561" s="59"/>
      <c r="CHE561" s="59"/>
      <c r="CHF561" s="59"/>
      <c r="CHG561" s="59"/>
      <c r="CHH561" s="59"/>
      <c r="CHI561" s="59"/>
      <c r="CHJ561" s="59"/>
      <c r="CHK561" s="59"/>
      <c r="CHL561" s="59"/>
      <c r="CHM561" s="59"/>
      <c r="CHN561" s="59"/>
      <c r="CHO561" s="59"/>
      <c r="CHP561" s="59"/>
      <c r="CHQ561" s="59"/>
      <c r="CHR561" s="59"/>
      <c r="CHS561" s="59"/>
      <c r="CHT561" s="59"/>
      <c r="CHU561" s="59"/>
      <c r="CHV561" s="59"/>
      <c r="CHW561" s="59"/>
      <c r="CHX561" s="59"/>
      <c r="CHY561" s="59"/>
      <c r="CHZ561" s="59"/>
      <c r="CIA561" s="59"/>
      <c r="CIB561" s="59"/>
      <c r="CIC561" s="59"/>
      <c r="CID561" s="59"/>
      <c r="CIE561" s="59"/>
      <c r="CIF561" s="59"/>
      <c r="CIG561" s="59"/>
      <c r="CIH561" s="59"/>
      <c r="CII561" s="59"/>
      <c r="CIJ561" s="59"/>
      <c r="CIK561" s="59"/>
      <c r="CIL561" s="59"/>
      <c r="CIM561" s="59"/>
      <c r="CIN561" s="59"/>
      <c r="CIO561" s="59"/>
      <c r="CIP561" s="59"/>
      <c r="CIQ561" s="59"/>
      <c r="CIR561" s="59"/>
      <c r="CIS561" s="59"/>
      <c r="CIT561" s="59"/>
      <c r="CIU561" s="59"/>
      <c r="CIV561" s="59"/>
      <c r="CIW561" s="59"/>
      <c r="CIX561" s="59"/>
      <c r="CIY561" s="59"/>
      <c r="CIZ561" s="59"/>
      <c r="CJA561" s="59"/>
      <c r="CJB561" s="59"/>
      <c r="CJC561" s="59"/>
      <c r="CJD561" s="59"/>
      <c r="CJE561" s="59"/>
      <c r="CJF561" s="59"/>
      <c r="CJG561" s="59"/>
      <c r="CJH561" s="59"/>
      <c r="CJI561" s="59"/>
      <c r="CJJ561" s="59"/>
      <c r="CJK561" s="59"/>
      <c r="CJL561" s="59"/>
      <c r="CJM561" s="59"/>
      <c r="CJN561" s="59"/>
      <c r="CJO561" s="59"/>
      <c r="CJP561" s="59"/>
      <c r="CJQ561" s="59"/>
      <c r="CJR561" s="59"/>
      <c r="CJS561" s="59"/>
      <c r="CJT561" s="59"/>
      <c r="CJU561" s="59"/>
      <c r="CJV561" s="59"/>
      <c r="CJW561" s="59"/>
      <c r="CJX561" s="59"/>
      <c r="CJY561" s="59"/>
      <c r="CJZ561" s="59"/>
      <c r="CKA561" s="59"/>
      <c r="CKB561" s="59"/>
      <c r="CKC561" s="59"/>
      <c r="CKD561" s="59"/>
      <c r="CKE561" s="59"/>
      <c r="CKF561" s="59"/>
      <c r="CKG561" s="59"/>
      <c r="CKH561" s="59"/>
      <c r="CKI561" s="59"/>
      <c r="CKJ561" s="59"/>
      <c r="CKK561" s="59"/>
      <c r="CKL561" s="59"/>
      <c r="CKM561" s="59"/>
      <c r="CKN561" s="59"/>
      <c r="CKO561" s="59"/>
      <c r="CKP561" s="59"/>
      <c r="CKQ561" s="59"/>
      <c r="CKR561" s="59"/>
      <c r="CKS561" s="59"/>
      <c r="CKT561" s="59"/>
      <c r="CKU561" s="59"/>
      <c r="CKV561" s="59"/>
      <c r="CKW561" s="59"/>
      <c r="CKX561" s="59"/>
      <c r="CKY561" s="59"/>
      <c r="CKZ561" s="59"/>
      <c r="CLA561" s="59"/>
      <c r="CLB561" s="59"/>
      <c r="CLC561" s="59"/>
      <c r="CLD561" s="59"/>
      <c r="CLE561" s="59"/>
      <c r="CLF561" s="59"/>
      <c r="CLG561" s="59"/>
      <c r="CLH561" s="59"/>
      <c r="CLI561" s="59"/>
      <c r="CLJ561" s="59"/>
      <c r="CLK561" s="59"/>
      <c r="CLL561" s="59"/>
      <c r="CLM561" s="59"/>
      <c r="CLN561" s="59"/>
      <c r="CLO561" s="59"/>
      <c r="CLP561" s="59"/>
      <c r="CLQ561" s="59"/>
      <c r="CLR561" s="59"/>
      <c r="CLS561" s="59"/>
      <c r="CLT561" s="59"/>
      <c r="CLU561" s="59"/>
      <c r="CLV561" s="59"/>
      <c r="CLW561" s="59"/>
      <c r="CLX561" s="59"/>
      <c r="CLY561" s="59"/>
      <c r="CLZ561" s="59"/>
      <c r="CMA561" s="59"/>
      <c r="CMB561" s="59"/>
      <c r="CMC561" s="59"/>
      <c r="CMD561" s="59"/>
      <c r="CME561" s="59"/>
      <c r="CMF561" s="59"/>
      <c r="CMG561" s="59"/>
      <c r="CMH561" s="59"/>
      <c r="CMI561" s="59"/>
      <c r="CMJ561" s="59"/>
      <c r="CMK561" s="59"/>
      <c r="CML561" s="59"/>
      <c r="CMM561" s="59"/>
      <c r="CMN561" s="59"/>
      <c r="CMO561" s="59"/>
      <c r="CMP561" s="59"/>
      <c r="CMQ561" s="59"/>
      <c r="CMR561" s="59"/>
      <c r="CMS561" s="59"/>
      <c r="CMT561" s="59"/>
      <c r="CMU561" s="59"/>
      <c r="CMV561" s="59"/>
      <c r="CMW561" s="59"/>
      <c r="CMX561" s="59"/>
      <c r="CMY561" s="59"/>
      <c r="CMZ561" s="59"/>
      <c r="CNA561" s="59"/>
      <c r="CNB561" s="59"/>
      <c r="CNC561" s="59"/>
      <c r="CND561" s="59"/>
      <c r="CNE561" s="59"/>
      <c r="CNF561" s="59"/>
      <c r="CNG561" s="59"/>
      <c r="CNH561" s="59"/>
      <c r="CNI561" s="59"/>
      <c r="CNJ561" s="59"/>
      <c r="CNK561" s="59"/>
      <c r="CNL561" s="59"/>
      <c r="CNM561" s="59"/>
      <c r="CNN561" s="59"/>
      <c r="CNO561" s="59"/>
      <c r="CNP561" s="59"/>
      <c r="CNQ561" s="59"/>
      <c r="CNR561" s="59"/>
      <c r="CNS561" s="59"/>
      <c r="CNT561" s="59"/>
      <c r="CNU561" s="59"/>
      <c r="CNV561" s="59"/>
      <c r="CNW561" s="59"/>
      <c r="CNX561" s="59"/>
      <c r="CNY561" s="59"/>
      <c r="CNZ561" s="59"/>
      <c r="COA561" s="59"/>
      <c r="COB561" s="59"/>
      <c r="COC561" s="59"/>
      <c r="COD561" s="59"/>
      <c r="COE561" s="59"/>
      <c r="COF561" s="59"/>
      <c r="COG561" s="59"/>
      <c r="COH561" s="59"/>
      <c r="COI561" s="59"/>
      <c r="COJ561" s="59"/>
      <c r="COK561" s="59"/>
      <c r="COL561" s="59"/>
      <c r="COM561" s="59"/>
      <c r="CON561" s="59"/>
      <c r="COO561" s="59"/>
      <c r="COP561" s="59"/>
      <c r="COQ561" s="59"/>
      <c r="COR561" s="59"/>
      <c r="COS561" s="59"/>
      <c r="COT561" s="59"/>
      <c r="COU561" s="59"/>
      <c r="COV561" s="59"/>
      <c r="COW561" s="59"/>
      <c r="COX561" s="59"/>
      <c r="COY561" s="59"/>
      <c r="COZ561" s="59"/>
      <c r="CPA561" s="59"/>
      <c r="CPB561" s="59"/>
      <c r="CPC561" s="59"/>
      <c r="CPD561" s="59"/>
      <c r="CPE561" s="59"/>
      <c r="CPF561" s="59"/>
      <c r="CPG561" s="59"/>
      <c r="CPH561" s="59"/>
      <c r="CPI561" s="59"/>
      <c r="CPJ561" s="59"/>
      <c r="CPK561" s="59"/>
      <c r="CPL561" s="59"/>
      <c r="CPM561" s="59"/>
      <c r="CPN561" s="59"/>
      <c r="CPO561" s="59"/>
      <c r="CPP561" s="59"/>
      <c r="CPQ561" s="59"/>
      <c r="CPR561" s="59"/>
      <c r="CPS561" s="59"/>
      <c r="CPT561" s="59"/>
      <c r="CPU561" s="59"/>
      <c r="CPV561" s="59"/>
      <c r="CPW561" s="59"/>
      <c r="CPX561" s="59"/>
      <c r="CPY561" s="59"/>
      <c r="CPZ561" s="59"/>
      <c r="CQA561" s="59"/>
      <c r="CQB561" s="59"/>
      <c r="CQC561" s="59"/>
      <c r="CQD561" s="59"/>
      <c r="CQE561" s="59"/>
      <c r="CQF561" s="59"/>
      <c r="CQG561" s="59"/>
      <c r="CQH561" s="59"/>
      <c r="CQI561" s="59"/>
      <c r="CQJ561" s="59"/>
      <c r="CQK561" s="59"/>
      <c r="CQL561" s="59"/>
      <c r="CQM561" s="59"/>
      <c r="CQN561" s="59"/>
      <c r="CQO561" s="59"/>
      <c r="CQP561" s="59"/>
      <c r="CQQ561" s="59"/>
      <c r="CQR561" s="59"/>
      <c r="CQS561" s="59"/>
      <c r="CQT561" s="59"/>
      <c r="CQU561" s="59"/>
      <c r="CQV561" s="59"/>
      <c r="CQW561" s="59"/>
      <c r="CQX561" s="59"/>
      <c r="CQY561" s="59"/>
      <c r="CQZ561" s="59"/>
      <c r="CRA561" s="59"/>
      <c r="CRB561" s="59"/>
      <c r="CRC561" s="59"/>
      <c r="CRD561" s="59"/>
      <c r="CRE561" s="59"/>
      <c r="CRF561" s="59"/>
      <c r="CRG561" s="59"/>
      <c r="CRH561" s="59"/>
      <c r="CRI561" s="59"/>
      <c r="CRJ561" s="59"/>
      <c r="CRK561" s="59"/>
      <c r="CRL561" s="59"/>
      <c r="CRM561" s="59"/>
      <c r="CRN561" s="59"/>
      <c r="CRO561" s="59"/>
      <c r="CRP561" s="59"/>
      <c r="CRQ561" s="59"/>
      <c r="CRR561" s="59"/>
      <c r="CRS561" s="59"/>
      <c r="CRT561" s="59"/>
      <c r="CRU561" s="59"/>
      <c r="CRV561" s="59"/>
      <c r="CRW561" s="59"/>
      <c r="CRX561" s="59"/>
      <c r="CRY561" s="59"/>
      <c r="CRZ561" s="59"/>
      <c r="CSA561" s="59"/>
      <c r="CSB561" s="59"/>
      <c r="CSC561" s="59"/>
      <c r="CSD561" s="59"/>
      <c r="CSE561" s="59"/>
      <c r="CSF561" s="59"/>
      <c r="CSG561" s="59"/>
      <c r="CSH561" s="59"/>
      <c r="CSI561" s="59"/>
      <c r="CSJ561" s="59"/>
      <c r="CSK561" s="59"/>
      <c r="CSL561" s="59"/>
      <c r="CSM561" s="59"/>
      <c r="CSN561" s="59"/>
      <c r="CSO561" s="59"/>
      <c r="CSP561" s="59"/>
      <c r="CSQ561" s="59"/>
      <c r="CSR561" s="59"/>
      <c r="CSS561" s="59"/>
      <c r="CST561" s="59"/>
      <c r="CSU561" s="59"/>
      <c r="CSV561" s="59"/>
      <c r="CSW561" s="59"/>
      <c r="CSX561" s="59"/>
      <c r="CSY561" s="59"/>
      <c r="CSZ561" s="59"/>
      <c r="CTA561" s="59"/>
      <c r="CTB561" s="59"/>
      <c r="CTC561" s="59"/>
      <c r="CTD561" s="59"/>
      <c r="CTE561" s="59"/>
      <c r="CTF561" s="59"/>
      <c r="CTG561" s="59"/>
      <c r="CTH561" s="59"/>
      <c r="CTI561" s="59"/>
      <c r="CTJ561" s="59"/>
      <c r="CTK561" s="59"/>
      <c r="CTL561" s="59"/>
      <c r="CTM561" s="59"/>
      <c r="CTN561" s="59"/>
      <c r="CTO561" s="59"/>
      <c r="CTP561" s="59"/>
      <c r="CTQ561" s="59"/>
      <c r="CTR561" s="59"/>
      <c r="CTS561" s="59"/>
      <c r="CTT561" s="59"/>
      <c r="CTU561" s="59"/>
      <c r="CTV561" s="59"/>
      <c r="CTW561" s="59"/>
      <c r="CTX561" s="59"/>
      <c r="CTY561" s="59"/>
      <c r="CTZ561" s="59"/>
      <c r="CUA561" s="59"/>
      <c r="CUB561" s="59"/>
      <c r="CUC561" s="59"/>
      <c r="CUD561" s="59"/>
      <c r="CUE561" s="59"/>
      <c r="CUF561" s="59"/>
      <c r="CUG561" s="59"/>
      <c r="CUH561" s="59"/>
      <c r="CUI561" s="59"/>
      <c r="CUJ561" s="59"/>
      <c r="CUK561" s="59"/>
      <c r="CUL561" s="59"/>
      <c r="CUM561" s="59"/>
      <c r="CUN561" s="59"/>
      <c r="CUO561" s="59"/>
      <c r="CUP561" s="59"/>
      <c r="CUQ561" s="59"/>
      <c r="CUR561" s="59"/>
      <c r="CUS561" s="59"/>
      <c r="CUT561" s="59"/>
      <c r="CUU561" s="59"/>
      <c r="CUV561" s="59"/>
      <c r="CUW561" s="59"/>
      <c r="CUX561" s="59"/>
      <c r="CUY561" s="59"/>
      <c r="CUZ561" s="59"/>
      <c r="CVA561" s="59"/>
      <c r="CVB561" s="59"/>
      <c r="CVC561" s="59"/>
      <c r="CVD561" s="59"/>
      <c r="CVE561" s="59"/>
      <c r="CVF561" s="59"/>
      <c r="CVG561" s="59"/>
      <c r="CVH561" s="59"/>
      <c r="CVI561" s="59"/>
      <c r="CVJ561" s="59"/>
      <c r="CVK561" s="59"/>
      <c r="CVL561" s="59"/>
      <c r="CVM561" s="59"/>
      <c r="CVN561" s="59"/>
      <c r="CVO561" s="59"/>
      <c r="CVP561" s="59"/>
      <c r="CVQ561" s="59"/>
      <c r="CVR561" s="59"/>
      <c r="CVS561" s="59"/>
      <c r="CVT561" s="59"/>
      <c r="CVU561" s="59"/>
      <c r="CVV561" s="59"/>
      <c r="CVW561" s="59"/>
      <c r="CVX561" s="59"/>
      <c r="CVY561" s="59"/>
      <c r="CVZ561" s="59"/>
      <c r="CWA561" s="59"/>
      <c r="CWB561" s="59"/>
      <c r="CWC561" s="59"/>
      <c r="CWD561" s="59"/>
      <c r="CWE561" s="59"/>
      <c r="CWF561" s="59"/>
      <c r="CWG561" s="59"/>
      <c r="CWH561" s="59"/>
      <c r="CWI561" s="59"/>
      <c r="CWJ561" s="59"/>
      <c r="CWK561" s="59"/>
      <c r="CWL561" s="59"/>
      <c r="CWM561" s="59"/>
      <c r="CWN561" s="59"/>
      <c r="CWO561" s="59"/>
      <c r="CWP561" s="59"/>
      <c r="CWQ561" s="59"/>
      <c r="CWR561" s="59"/>
      <c r="CWS561" s="59"/>
      <c r="CWT561" s="59"/>
      <c r="CWU561" s="59"/>
      <c r="CWV561" s="59"/>
      <c r="CWW561" s="59"/>
      <c r="CWX561" s="59"/>
      <c r="CWY561" s="59"/>
      <c r="CWZ561" s="59"/>
      <c r="CXA561" s="59"/>
      <c r="CXB561" s="59"/>
      <c r="CXC561" s="59"/>
      <c r="CXD561" s="59"/>
      <c r="CXE561" s="59"/>
      <c r="CXF561" s="59"/>
      <c r="CXG561" s="59"/>
      <c r="CXH561" s="59"/>
      <c r="CXI561" s="59"/>
      <c r="CXJ561" s="59"/>
      <c r="CXK561" s="59"/>
      <c r="CXL561" s="59"/>
      <c r="CXM561" s="59"/>
      <c r="CXN561" s="59"/>
      <c r="CXO561" s="59"/>
      <c r="CXP561" s="59"/>
      <c r="CXQ561" s="59"/>
      <c r="CXR561" s="59"/>
      <c r="CXS561" s="59"/>
      <c r="CXT561" s="59"/>
      <c r="CXU561" s="59"/>
      <c r="CXV561" s="59"/>
      <c r="CXW561" s="59"/>
      <c r="CXX561" s="59"/>
      <c r="CXY561" s="59"/>
      <c r="CXZ561" s="59"/>
      <c r="CYA561" s="59"/>
      <c r="CYB561" s="59"/>
      <c r="CYC561" s="59"/>
      <c r="CYD561" s="59"/>
      <c r="CYE561" s="59"/>
      <c r="CYF561" s="59"/>
      <c r="CYG561" s="59"/>
      <c r="CYH561" s="59"/>
      <c r="CYI561" s="59"/>
      <c r="CYJ561" s="59"/>
      <c r="CYK561" s="59"/>
      <c r="CYL561" s="59"/>
      <c r="CYM561" s="59"/>
      <c r="CYN561" s="59"/>
      <c r="CYO561" s="59"/>
      <c r="CYP561" s="59"/>
      <c r="CYQ561" s="59"/>
      <c r="CYR561" s="59"/>
      <c r="CYS561" s="59"/>
      <c r="CYT561" s="59"/>
      <c r="CYU561" s="59"/>
      <c r="CYV561" s="59"/>
      <c r="CYW561" s="59"/>
      <c r="CYX561" s="59"/>
      <c r="CYY561" s="59"/>
      <c r="CYZ561" s="59"/>
      <c r="CZA561" s="59"/>
      <c r="CZB561" s="59"/>
      <c r="CZC561" s="59"/>
      <c r="CZD561" s="59"/>
      <c r="CZE561" s="59"/>
      <c r="CZF561" s="59"/>
      <c r="CZG561" s="59"/>
      <c r="CZH561" s="59"/>
      <c r="CZI561" s="59"/>
      <c r="CZJ561" s="59"/>
      <c r="CZK561" s="59"/>
      <c r="CZL561" s="59"/>
      <c r="CZM561" s="59"/>
      <c r="CZN561" s="59"/>
      <c r="CZO561" s="59"/>
      <c r="CZP561" s="59"/>
      <c r="CZQ561" s="59"/>
      <c r="CZR561" s="59"/>
      <c r="CZS561" s="59"/>
      <c r="CZT561" s="59"/>
      <c r="CZU561" s="59"/>
      <c r="CZV561" s="59"/>
      <c r="CZW561" s="59"/>
      <c r="CZX561" s="59"/>
      <c r="CZY561" s="59"/>
      <c r="CZZ561" s="59"/>
      <c r="DAA561" s="59"/>
      <c r="DAB561" s="59"/>
      <c r="DAC561" s="59"/>
      <c r="DAD561" s="59"/>
      <c r="DAE561" s="59"/>
      <c r="DAF561" s="59"/>
      <c r="DAG561" s="59"/>
      <c r="DAH561" s="59"/>
      <c r="DAI561" s="59"/>
      <c r="DAJ561" s="59"/>
      <c r="DAK561" s="59"/>
      <c r="DAL561" s="59"/>
      <c r="DAM561" s="59"/>
      <c r="DAN561" s="59"/>
      <c r="DAO561" s="59"/>
      <c r="DAP561" s="59"/>
      <c r="DAQ561" s="59"/>
      <c r="DAR561" s="59"/>
      <c r="DAS561" s="59"/>
      <c r="DAT561" s="59"/>
      <c r="DAU561" s="59"/>
      <c r="DAV561" s="59"/>
      <c r="DAW561" s="59"/>
      <c r="DAX561" s="59"/>
      <c r="DAY561" s="59"/>
      <c r="DAZ561" s="59"/>
      <c r="DBA561" s="59"/>
      <c r="DBB561" s="59"/>
      <c r="DBC561" s="59"/>
      <c r="DBD561" s="59"/>
      <c r="DBE561" s="59"/>
      <c r="DBF561" s="59"/>
      <c r="DBG561" s="59"/>
      <c r="DBH561" s="59"/>
      <c r="DBI561" s="59"/>
      <c r="DBJ561" s="59"/>
      <c r="DBK561" s="59"/>
      <c r="DBL561" s="59"/>
      <c r="DBM561" s="59"/>
      <c r="DBN561" s="59"/>
      <c r="DBO561" s="59"/>
      <c r="DBP561" s="59"/>
      <c r="DBQ561" s="59"/>
      <c r="DBR561" s="59"/>
      <c r="DBS561" s="59"/>
      <c r="DBT561" s="59"/>
      <c r="DBU561" s="59"/>
      <c r="DBV561" s="59"/>
      <c r="DBW561" s="59"/>
      <c r="DBX561" s="59"/>
      <c r="DBY561" s="59"/>
      <c r="DBZ561" s="59"/>
      <c r="DCA561" s="59"/>
      <c r="DCB561" s="59"/>
      <c r="DCC561" s="59"/>
      <c r="DCD561" s="59"/>
      <c r="DCE561" s="59"/>
      <c r="DCF561" s="59"/>
      <c r="DCG561" s="59"/>
      <c r="DCH561" s="59"/>
      <c r="DCI561" s="59"/>
      <c r="DCJ561" s="59"/>
      <c r="DCK561" s="59"/>
      <c r="DCL561" s="59"/>
      <c r="DCM561" s="59"/>
      <c r="DCN561" s="59"/>
      <c r="DCO561" s="59"/>
      <c r="DCP561" s="59"/>
      <c r="DCQ561" s="59"/>
      <c r="DCR561" s="59"/>
      <c r="DCS561" s="59"/>
      <c r="DCT561" s="59"/>
      <c r="DCU561" s="59"/>
      <c r="DCV561" s="59"/>
      <c r="DCW561" s="59"/>
      <c r="DCX561" s="59"/>
      <c r="DCY561" s="59"/>
      <c r="DCZ561" s="59"/>
      <c r="DDA561" s="59"/>
      <c r="DDB561" s="59"/>
      <c r="DDC561" s="59"/>
      <c r="DDD561" s="59"/>
      <c r="DDE561" s="59"/>
      <c r="DDF561" s="59"/>
      <c r="DDG561" s="59"/>
      <c r="DDH561" s="59"/>
      <c r="DDI561" s="59"/>
      <c r="DDJ561" s="59"/>
      <c r="DDK561" s="59"/>
      <c r="DDL561" s="59"/>
      <c r="DDM561" s="59"/>
      <c r="DDN561" s="59"/>
      <c r="DDO561" s="59"/>
      <c r="DDP561" s="59"/>
      <c r="DDQ561" s="59"/>
      <c r="DDR561" s="59"/>
      <c r="DDS561" s="59"/>
      <c r="DDT561" s="59"/>
      <c r="DDU561" s="59"/>
      <c r="DDV561" s="59"/>
      <c r="DDW561" s="59"/>
      <c r="DDX561" s="59"/>
      <c r="DDY561" s="59"/>
      <c r="DDZ561" s="59"/>
      <c r="DEA561" s="59"/>
      <c r="DEB561" s="59"/>
      <c r="DEC561" s="59"/>
      <c r="DED561" s="59"/>
      <c r="DEE561" s="59"/>
      <c r="DEF561" s="59"/>
      <c r="DEG561" s="59"/>
      <c r="DEH561" s="59"/>
      <c r="DEI561" s="59"/>
      <c r="DEJ561" s="59"/>
      <c r="DEK561" s="59"/>
      <c r="DEL561" s="59"/>
      <c r="DEM561" s="59"/>
      <c r="DEN561" s="59"/>
      <c r="DEO561" s="59"/>
      <c r="DEP561" s="59"/>
      <c r="DEQ561" s="59"/>
      <c r="DER561" s="59"/>
      <c r="DES561" s="59"/>
      <c r="DET561" s="59"/>
      <c r="DEU561" s="59"/>
      <c r="DEV561" s="59"/>
      <c r="DEW561" s="59"/>
      <c r="DEX561" s="59"/>
      <c r="DEY561" s="59"/>
      <c r="DEZ561" s="59"/>
      <c r="DFA561" s="59"/>
      <c r="DFB561" s="59"/>
      <c r="DFC561" s="59"/>
      <c r="DFD561" s="59"/>
      <c r="DFE561" s="59"/>
      <c r="DFF561" s="59"/>
      <c r="DFG561" s="59"/>
      <c r="DFH561" s="59"/>
      <c r="DFI561" s="59"/>
      <c r="DFJ561" s="59"/>
      <c r="DFK561" s="59"/>
      <c r="DFL561" s="59"/>
      <c r="DFM561" s="59"/>
      <c r="DFN561" s="59"/>
      <c r="DFO561" s="59"/>
      <c r="DFP561" s="59"/>
      <c r="DFQ561" s="59"/>
      <c r="DFR561" s="59"/>
      <c r="DFS561" s="59"/>
      <c r="DFT561" s="59"/>
      <c r="DFU561" s="59"/>
      <c r="DFV561" s="59"/>
      <c r="DFW561" s="59"/>
      <c r="DFX561" s="59"/>
      <c r="DFY561" s="59"/>
      <c r="DFZ561" s="59"/>
      <c r="DGA561" s="59"/>
      <c r="DGB561" s="59"/>
      <c r="DGC561" s="59"/>
      <c r="DGD561" s="59"/>
      <c r="DGE561" s="59"/>
      <c r="DGF561" s="59"/>
      <c r="DGG561" s="59"/>
      <c r="DGH561" s="59"/>
      <c r="DGI561" s="59"/>
      <c r="DGJ561" s="59"/>
      <c r="DGK561" s="59"/>
      <c r="DGL561" s="59"/>
      <c r="DGM561" s="59"/>
      <c r="DGN561" s="59"/>
      <c r="DGO561" s="59"/>
      <c r="DGP561" s="59"/>
      <c r="DGQ561" s="59"/>
      <c r="DGR561" s="59"/>
      <c r="DGS561" s="59"/>
      <c r="DGT561" s="59"/>
      <c r="DGU561" s="59"/>
      <c r="DGV561" s="59"/>
      <c r="DGW561" s="59"/>
      <c r="DGX561" s="59"/>
      <c r="DGY561" s="59"/>
      <c r="DGZ561" s="59"/>
      <c r="DHA561" s="59"/>
      <c r="DHB561" s="59"/>
      <c r="DHC561" s="59"/>
      <c r="DHD561" s="59"/>
      <c r="DHE561" s="59"/>
      <c r="DHF561" s="59"/>
      <c r="DHG561" s="59"/>
      <c r="DHH561" s="59"/>
      <c r="DHI561" s="59"/>
      <c r="DHJ561" s="59"/>
      <c r="DHK561" s="59"/>
      <c r="DHL561" s="59"/>
      <c r="DHM561" s="59"/>
      <c r="DHN561" s="59"/>
      <c r="DHO561" s="59"/>
      <c r="DHP561" s="59"/>
      <c r="DHQ561" s="59"/>
      <c r="DHR561" s="59"/>
      <c r="DHS561" s="59"/>
      <c r="DHT561" s="59"/>
      <c r="DHU561" s="59"/>
      <c r="DHV561" s="59"/>
      <c r="DHW561" s="59"/>
      <c r="DHX561" s="59"/>
      <c r="DHY561" s="59"/>
      <c r="DHZ561" s="59"/>
      <c r="DIA561" s="59"/>
      <c r="DIB561" s="59"/>
      <c r="DIC561" s="59"/>
      <c r="DID561" s="59"/>
      <c r="DIE561" s="59"/>
      <c r="DIF561" s="59"/>
      <c r="DIG561" s="59"/>
      <c r="DIH561" s="59"/>
      <c r="DII561" s="59"/>
      <c r="DIJ561" s="59"/>
      <c r="DIK561" s="59"/>
      <c r="DIL561" s="59"/>
      <c r="DIM561" s="59"/>
      <c r="DIN561" s="59"/>
      <c r="DIO561" s="59"/>
      <c r="DIP561" s="59"/>
      <c r="DIQ561" s="59"/>
      <c r="DIR561" s="59"/>
      <c r="DIS561" s="59"/>
      <c r="DIT561" s="59"/>
      <c r="DIU561" s="59"/>
      <c r="DIV561" s="59"/>
      <c r="DIW561" s="59"/>
      <c r="DIX561" s="59"/>
      <c r="DIY561" s="59"/>
      <c r="DIZ561" s="59"/>
      <c r="DJA561" s="59"/>
      <c r="DJB561" s="59"/>
      <c r="DJC561" s="59"/>
      <c r="DJD561" s="59"/>
      <c r="DJE561" s="59"/>
      <c r="DJF561" s="59"/>
      <c r="DJG561" s="59"/>
      <c r="DJH561" s="59"/>
      <c r="DJI561" s="59"/>
      <c r="DJJ561" s="59"/>
      <c r="DJK561" s="59"/>
      <c r="DJL561" s="59"/>
      <c r="DJM561" s="59"/>
      <c r="DJN561" s="59"/>
      <c r="DJO561" s="59"/>
      <c r="DJP561" s="59"/>
      <c r="DJQ561" s="59"/>
      <c r="DJR561" s="59"/>
      <c r="DJS561" s="59"/>
      <c r="DJT561" s="59"/>
      <c r="DJU561" s="59"/>
      <c r="DJV561" s="59"/>
      <c r="DJW561" s="59"/>
      <c r="DJX561" s="59"/>
      <c r="DJY561" s="59"/>
      <c r="DJZ561" s="59"/>
      <c r="DKA561" s="59"/>
      <c r="DKB561" s="59"/>
      <c r="DKC561" s="59"/>
      <c r="DKD561" s="59"/>
      <c r="DKE561" s="59"/>
      <c r="DKF561" s="59"/>
      <c r="DKG561" s="59"/>
      <c r="DKH561" s="59"/>
      <c r="DKI561" s="59"/>
      <c r="DKJ561" s="59"/>
      <c r="DKK561" s="59"/>
      <c r="DKL561" s="59"/>
      <c r="DKM561" s="59"/>
      <c r="DKN561" s="59"/>
      <c r="DKO561" s="59"/>
      <c r="DKP561" s="59"/>
      <c r="DKQ561" s="59"/>
      <c r="DKR561" s="59"/>
      <c r="DKS561" s="59"/>
      <c r="DKT561" s="59"/>
      <c r="DKU561" s="59"/>
      <c r="DKV561" s="59"/>
      <c r="DKW561" s="59"/>
      <c r="DKX561" s="59"/>
      <c r="DKY561" s="59"/>
      <c r="DKZ561" s="59"/>
      <c r="DLA561" s="59"/>
      <c r="DLB561" s="59"/>
      <c r="DLC561" s="59"/>
      <c r="DLD561" s="59"/>
      <c r="DLE561" s="59"/>
      <c r="DLF561" s="59"/>
      <c r="DLG561" s="59"/>
      <c r="DLH561" s="59"/>
      <c r="DLI561" s="59"/>
      <c r="DLJ561" s="59"/>
      <c r="DLK561" s="59"/>
      <c r="DLL561" s="59"/>
      <c r="DLM561" s="59"/>
      <c r="DLN561" s="59"/>
      <c r="DLO561" s="59"/>
      <c r="DLP561" s="59"/>
      <c r="DLQ561" s="59"/>
      <c r="DLR561" s="59"/>
      <c r="DLS561" s="59"/>
      <c r="DLT561" s="59"/>
      <c r="DLU561" s="59"/>
      <c r="DLV561" s="59"/>
      <c r="DLW561" s="59"/>
      <c r="DLX561" s="59"/>
      <c r="DLY561" s="59"/>
      <c r="DLZ561" s="59"/>
      <c r="DMA561" s="59"/>
      <c r="DMB561" s="59"/>
      <c r="DMC561" s="59"/>
      <c r="DMD561" s="59"/>
      <c r="DME561" s="59"/>
      <c r="DMF561" s="59"/>
      <c r="DMG561" s="59"/>
      <c r="DMH561" s="59"/>
      <c r="DMI561" s="59"/>
      <c r="DMJ561" s="59"/>
      <c r="DMK561" s="59"/>
      <c r="DML561" s="59"/>
      <c r="DMM561" s="59"/>
      <c r="DMN561" s="59"/>
      <c r="DMO561" s="59"/>
      <c r="DMP561" s="59"/>
      <c r="DMQ561" s="59"/>
      <c r="DMR561" s="59"/>
      <c r="DMS561" s="59"/>
      <c r="DMT561" s="59"/>
      <c r="DMU561" s="59"/>
      <c r="DMV561" s="59"/>
      <c r="DMW561" s="59"/>
      <c r="DMX561" s="59"/>
      <c r="DMY561" s="59"/>
      <c r="DMZ561" s="59"/>
      <c r="DNA561" s="59"/>
      <c r="DNB561" s="59"/>
      <c r="DNC561" s="59"/>
      <c r="DND561" s="59"/>
      <c r="DNE561" s="59"/>
      <c r="DNF561" s="59"/>
      <c r="DNG561" s="59"/>
      <c r="DNH561" s="59"/>
      <c r="DNI561" s="59"/>
      <c r="DNJ561" s="59"/>
      <c r="DNK561" s="59"/>
      <c r="DNL561" s="59"/>
      <c r="DNM561" s="59"/>
      <c r="DNN561" s="59"/>
      <c r="DNO561" s="59"/>
      <c r="DNP561" s="59"/>
      <c r="DNQ561" s="59"/>
      <c r="DNR561" s="59"/>
      <c r="DNS561" s="59"/>
      <c r="DNT561" s="59"/>
      <c r="DNU561" s="59"/>
      <c r="DNV561" s="59"/>
      <c r="DNW561" s="59"/>
      <c r="DNX561" s="59"/>
      <c r="DNY561" s="59"/>
      <c r="DNZ561" s="59"/>
      <c r="DOA561" s="59"/>
      <c r="DOB561" s="59"/>
      <c r="DOC561" s="59"/>
      <c r="DOD561" s="59"/>
      <c r="DOE561" s="59"/>
      <c r="DOF561" s="59"/>
      <c r="DOG561" s="59"/>
      <c r="DOH561" s="59"/>
      <c r="DOI561" s="59"/>
      <c r="DOJ561" s="59"/>
      <c r="DOK561" s="59"/>
      <c r="DOL561" s="59"/>
      <c r="DOM561" s="59"/>
      <c r="DON561" s="59"/>
      <c r="DOO561" s="59"/>
      <c r="DOP561" s="59"/>
      <c r="DOQ561" s="59"/>
      <c r="DOR561" s="59"/>
      <c r="DOS561" s="59"/>
      <c r="DOT561" s="59"/>
      <c r="DOU561" s="59"/>
      <c r="DOV561" s="59"/>
      <c r="DOW561" s="59"/>
      <c r="DOX561" s="59"/>
      <c r="DOY561" s="59"/>
      <c r="DOZ561" s="59"/>
      <c r="DPA561" s="59"/>
      <c r="DPB561" s="59"/>
      <c r="DPC561" s="59"/>
      <c r="DPD561" s="59"/>
      <c r="DPE561" s="59"/>
      <c r="DPF561" s="59"/>
      <c r="DPG561" s="59"/>
      <c r="DPH561" s="59"/>
      <c r="DPI561" s="59"/>
      <c r="DPJ561" s="59"/>
      <c r="DPK561" s="59"/>
      <c r="DPL561" s="59"/>
      <c r="DPM561" s="59"/>
      <c r="DPN561" s="59"/>
      <c r="DPO561" s="59"/>
      <c r="DPP561" s="59"/>
      <c r="DPQ561" s="59"/>
      <c r="DPR561" s="59"/>
      <c r="DPS561" s="59"/>
      <c r="DPT561" s="59"/>
      <c r="DPU561" s="59"/>
      <c r="DPV561" s="59"/>
      <c r="DPW561" s="59"/>
      <c r="DPX561" s="59"/>
      <c r="DPY561" s="59"/>
      <c r="DPZ561" s="59"/>
      <c r="DQA561" s="59"/>
      <c r="DQB561" s="59"/>
      <c r="DQC561" s="59"/>
      <c r="DQD561" s="59"/>
      <c r="DQE561" s="59"/>
      <c r="DQF561" s="59"/>
      <c r="DQG561" s="59"/>
      <c r="DQH561" s="59"/>
      <c r="DQI561" s="59"/>
      <c r="DQJ561" s="59"/>
      <c r="DQK561" s="59"/>
      <c r="DQL561" s="59"/>
      <c r="DQM561" s="59"/>
      <c r="DQN561" s="59"/>
      <c r="DQO561" s="59"/>
      <c r="DQP561" s="59"/>
      <c r="DQQ561" s="59"/>
      <c r="DQR561" s="59"/>
      <c r="DQS561" s="59"/>
      <c r="DQT561" s="59"/>
      <c r="DQU561" s="59"/>
      <c r="DQV561" s="59"/>
      <c r="DQW561" s="59"/>
      <c r="DQX561" s="59"/>
      <c r="DQY561" s="59"/>
      <c r="DQZ561" s="59"/>
      <c r="DRA561" s="59"/>
      <c r="DRB561" s="59"/>
      <c r="DRC561" s="59"/>
      <c r="DRD561" s="59"/>
      <c r="DRE561" s="59"/>
      <c r="DRF561" s="59"/>
      <c r="DRG561" s="59"/>
      <c r="DRH561" s="59"/>
      <c r="DRI561" s="59"/>
      <c r="DRJ561" s="59"/>
      <c r="DRK561" s="59"/>
      <c r="DRL561" s="59"/>
      <c r="DRM561" s="59"/>
      <c r="DRN561" s="59"/>
      <c r="DRO561" s="59"/>
      <c r="DRP561" s="59"/>
      <c r="DRQ561" s="59"/>
      <c r="DRR561" s="59"/>
      <c r="DRS561" s="59"/>
      <c r="DRT561" s="59"/>
      <c r="DRU561" s="59"/>
      <c r="DRV561" s="59"/>
      <c r="DRW561" s="59"/>
      <c r="DRX561" s="59"/>
      <c r="DRY561" s="59"/>
      <c r="DRZ561" s="59"/>
      <c r="DSA561" s="59"/>
      <c r="DSB561" s="59"/>
      <c r="DSC561" s="59"/>
      <c r="DSD561" s="59"/>
      <c r="DSE561" s="59"/>
      <c r="DSF561" s="59"/>
      <c r="DSG561" s="59"/>
      <c r="DSH561" s="59"/>
      <c r="DSI561" s="59"/>
      <c r="DSJ561" s="59"/>
      <c r="DSK561" s="59"/>
      <c r="DSL561" s="59"/>
      <c r="DSM561" s="59"/>
      <c r="DSN561" s="59"/>
      <c r="DSO561" s="59"/>
      <c r="DSP561" s="59"/>
      <c r="DSQ561" s="59"/>
      <c r="DSR561" s="59"/>
      <c r="DSS561" s="59"/>
      <c r="DST561" s="59"/>
      <c r="DSU561" s="59"/>
      <c r="DSV561" s="59"/>
      <c r="DSW561" s="59"/>
      <c r="DSX561" s="59"/>
      <c r="DSY561" s="59"/>
      <c r="DSZ561" s="59"/>
      <c r="DTA561" s="59"/>
      <c r="DTB561" s="59"/>
      <c r="DTC561" s="59"/>
      <c r="DTD561" s="59"/>
      <c r="DTE561" s="59"/>
      <c r="DTF561" s="59"/>
      <c r="DTG561" s="59"/>
      <c r="DTH561" s="59"/>
      <c r="DTI561" s="59"/>
      <c r="DTJ561" s="59"/>
      <c r="DTK561" s="59"/>
      <c r="DTL561" s="59"/>
      <c r="DTM561" s="59"/>
      <c r="DTN561" s="59"/>
      <c r="DTO561" s="59"/>
      <c r="DTP561" s="59"/>
      <c r="DTQ561" s="59"/>
      <c r="DTR561" s="59"/>
      <c r="DTS561" s="59"/>
      <c r="DTT561" s="59"/>
      <c r="DTU561" s="59"/>
      <c r="DTV561" s="59"/>
      <c r="DTW561" s="59"/>
      <c r="DTX561" s="59"/>
      <c r="DTY561" s="59"/>
      <c r="DTZ561" s="59"/>
      <c r="DUA561" s="59"/>
      <c r="DUB561" s="59"/>
      <c r="DUC561" s="59"/>
      <c r="DUD561" s="59"/>
      <c r="DUE561" s="59"/>
      <c r="DUF561" s="59"/>
      <c r="DUG561" s="59"/>
      <c r="DUH561" s="59"/>
      <c r="DUI561" s="59"/>
      <c r="DUJ561" s="59"/>
      <c r="DUK561" s="59"/>
      <c r="DUL561" s="59"/>
      <c r="DUM561" s="59"/>
      <c r="DUN561" s="59"/>
      <c r="DUO561" s="59"/>
      <c r="DUP561" s="59"/>
      <c r="DUQ561" s="59"/>
      <c r="DUR561" s="59"/>
      <c r="DUS561" s="59"/>
      <c r="DUT561" s="59"/>
      <c r="DUU561" s="59"/>
      <c r="DUV561" s="59"/>
      <c r="DUW561" s="59"/>
      <c r="DUX561" s="59"/>
      <c r="DUY561" s="59"/>
      <c r="DUZ561" s="59"/>
      <c r="DVA561" s="59"/>
      <c r="DVB561" s="59"/>
      <c r="DVC561" s="59"/>
      <c r="DVD561" s="59"/>
      <c r="DVE561" s="59"/>
      <c r="DVF561" s="59"/>
      <c r="DVG561" s="59"/>
      <c r="DVH561" s="59"/>
      <c r="DVI561" s="59"/>
      <c r="DVJ561" s="59"/>
      <c r="DVK561" s="59"/>
      <c r="DVL561" s="59"/>
      <c r="DVM561" s="59"/>
      <c r="DVN561" s="59"/>
      <c r="DVO561" s="59"/>
      <c r="DVP561" s="59"/>
      <c r="DVQ561" s="59"/>
      <c r="DVR561" s="59"/>
      <c r="DVS561" s="59"/>
      <c r="DVT561" s="59"/>
      <c r="DVU561" s="59"/>
      <c r="DVV561" s="59"/>
      <c r="DVW561" s="59"/>
      <c r="DVX561" s="59"/>
      <c r="DVY561" s="59"/>
      <c r="DVZ561" s="59"/>
      <c r="DWA561" s="59"/>
      <c r="DWB561" s="59"/>
      <c r="DWC561" s="59"/>
      <c r="DWD561" s="59"/>
      <c r="DWE561" s="59"/>
      <c r="DWF561" s="59"/>
      <c r="DWG561" s="59"/>
      <c r="DWH561" s="59"/>
      <c r="DWI561" s="59"/>
      <c r="DWJ561" s="59"/>
      <c r="DWK561" s="59"/>
      <c r="DWL561" s="59"/>
      <c r="DWM561" s="59"/>
      <c r="DWN561" s="59"/>
      <c r="DWO561" s="59"/>
      <c r="DWP561" s="59"/>
      <c r="DWQ561" s="59"/>
      <c r="DWR561" s="59"/>
      <c r="DWS561" s="59"/>
      <c r="DWT561" s="59"/>
      <c r="DWU561" s="59"/>
      <c r="DWV561" s="59"/>
      <c r="DWW561" s="59"/>
      <c r="DWX561" s="59"/>
      <c r="DWY561" s="59"/>
      <c r="DWZ561" s="59"/>
      <c r="DXA561" s="59"/>
      <c r="DXB561" s="59"/>
      <c r="DXC561" s="59"/>
      <c r="DXD561" s="59"/>
      <c r="DXE561" s="59"/>
      <c r="DXF561" s="59"/>
      <c r="DXG561" s="59"/>
      <c r="DXH561" s="59"/>
      <c r="DXI561" s="59"/>
      <c r="DXJ561" s="59"/>
      <c r="DXK561" s="59"/>
      <c r="DXL561" s="59"/>
      <c r="DXM561" s="59"/>
      <c r="DXN561" s="59"/>
      <c r="DXO561" s="59"/>
      <c r="DXP561" s="59"/>
      <c r="DXQ561" s="59"/>
      <c r="DXR561" s="59"/>
      <c r="DXS561" s="59"/>
      <c r="DXT561" s="59"/>
      <c r="DXU561" s="59"/>
      <c r="DXV561" s="59"/>
      <c r="DXW561" s="59"/>
      <c r="DXX561" s="59"/>
      <c r="DXY561" s="59"/>
      <c r="DXZ561" s="59"/>
      <c r="DYA561" s="59"/>
      <c r="DYB561" s="59"/>
      <c r="DYC561" s="59"/>
      <c r="DYD561" s="59"/>
      <c r="DYE561" s="59"/>
      <c r="DYF561" s="59"/>
      <c r="DYG561" s="59"/>
      <c r="DYH561" s="59"/>
      <c r="DYI561" s="59"/>
      <c r="DYJ561" s="59"/>
      <c r="DYK561" s="59"/>
      <c r="DYL561" s="59"/>
      <c r="DYM561" s="59"/>
      <c r="DYN561" s="59"/>
      <c r="DYO561" s="59"/>
      <c r="DYP561" s="59"/>
      <c r="DYQ561" s="59"/>
      <c r="DYR561" s="59"/>
      <c r="DYS561" s="59"/>
      <c r="DYT561" s="59"/>
      <c r="DYU561" s="59"/>
      <c r="DYV561" s="59"/>
      <c r="DYW561" s="59"/>
      <c r="DYX561" s="59"/>
      <c r="DYY561" s="59"/>
      <c r="DYZ561" s="59"/>
      <c r="DZA561" s="59"/>
      <c r="DZB561" s="59"/>
      <c r="DZC561" s="59"/>
      <c r="DZD561" s="59"/>
      <c r="DZE561" s="59"/>
      <c r="DZF561" s="59"/>
      <c r="DZG561" s="59"/>
      <c r="DZH561" s="59"/>
      <c r="DZI561" s="59"/>
      <c r="DZJ561" s="59"/>
      <c r="DZK561" s="59"/>
      <c r="DZL561" s="59"/>
      <c r="DZM561" s="59"/>
      <c r="DZN561" s="59"/>
      <c r="DZO561" s="59"/>
      <c r="DZP561" s="59"/>
      <c r="DZQ561" s="59"/>
      <c r="DZR561" s="59"/>
      <c r="DZS561" s="59"/>
      <c r="DZT561" s="59"/>
      <c r="DZU561" s="59"/>
      <c r="DZV561" s="59"/>
      <c r="DZW561" s="59"/>
      <c r="DZX561" s="59"/>
      <c r="DZY561" s="59"/>
      <c r="DZZ561" s="59"/>
      <c r="EAA561" s="59"/>
      <c r="EAB561" s="59"/>
      <c r="EAC561" s="59"/>
      <c r="EAD561" s="59"/>
      <c r="EAE561" s="59"/>
      <c r="EAF561" s="59"/>
      <c r="EAG561" s="59"/>
      <c r="EAH561" s="59"/>
      <c r="EAI561" s="59"/>
      <c r="EAJ561" s="59"/>
      <c r="EAK561" s="59"/>
      <c r="EAL561" s="59"/>
      <c r="EAM561" s="59"/>
      <c r="EAN561" s="59"/>
      <c r="EAO561" s="59"/>
      <c r="EAP561" s="59"/>
      <c r="EAQ561" s="59"/>
      <c r="EAR561" s="59"/>
      <c r="EAS561" s="59"/>
      <c r="EAT561" s="59"/>
      <c r="EAU561" s="59"/>
      <c r="EAV561" s="59"/>
      <c r="EAW561" s="59"/>
      <c r="EAX561" s="59"/>
      <c r="EAY561" s="59"/>
      <c r="EAZ561" s="59"/>
      <c r="EBA561" s="59"/>
      <c r="EBB561" s="59"/>
      <c r="EBC561" s="59"/>
      <c r="EBD561" s="59"/>
      <c r="EBE561" s="59"/>
      <c r="EBF561" s="59"/>
      <c r="EBG561" s="59"/>
      <c r="EBH561" s="59"/>
      <c r="EBI561" s="59"/>
      <c r="EBJ561" s="59"/>
      <c r="EBK561" s="59"/>
      <c r="EBL561" s="59"/>
      <c r="EBM561" s="59"/>
      <c r="EBN561" s="59"/>
      <c r="EBO561" s="59"/>
      <c r="EBP561" s="59"/>
      <c r="EBQ561" s="59"/>
      <c r="EBR561" s="59"/>
      <c r="EBS561" s="59"/>
      <c r="EBT561" s="59"/>
      <c r="EBU561" s="59"/>
      <c r="EBV561" s="59"/>
      <c r="EBW561" s="59"/>
      <c r="EBX561" s="59"/>
      <c r="EBY561" s="59"/>
      <c r="EBZ561" s="59"/>
      <c r="ECA561" s="59"/>
      <c r="ECB561" s="59"/>
      <c r="ECC561" s="59"/>
      <c r="ECD561" s="59"/>
      <c r="ECE561" s="59"/>
      <c r="ECF561" s="59"/>
      <c r="ECG561" s="59"/>
      <c r="ECH561" s="59"/>
      <c r="ECI561" s="59"/>
      <c r="ECJ561" s="59"/>
      <c r="ECK561" s="59"/>
      <c r="ECL561" s="59"/>
      <c r="ECM561" s="59"/>
      <c r="ECN561" s="59"/>
      <c r="ECO561" s="59"/>
      <c r="ECP561" s="59"/>
      <c r="ECQ561" s="59"/>
      <c r="ECR561" s="59"/>
      <c r="ECS561" s="59"/>
      <c r="ECT561" s="59"/>
      <c r="ECU561" s="59"/>
      <c r="ECV561" s="59"/>
      <c r="ECW561" s="59"/>
      <c r="ECX561" s="59"/>
      <c r="ECY561" s="59"/>
      <c r="ECZ561" s="59"/>
      <c r="EDA561" s="59"/>
      <c r="EDB561" s="59"/>
      <c r="EDC561" s="59"/>
      <c r="EDD561" s="59"/>
      <c r="EDE561" s="59"/>
      <c r="EDF561" s="59"/>
      <c r="EDG561" s="59"/>
      <c r="EDH561" s="59"/>
      <c r="EDI561" s="59"/>
      <c r="EDJ561" s="59"/>
      <c r="EDK561" s="59"/>
      <c r="EDL561" s="59"/>
      <c r="EDM561" s="59"/>
      <c r="EDN561" s="59"/>
      <c r="EDO561" s="59"/>
      <c r="EDP561" s="59"/>
      <c r="EDQ561" s="59"/>
      <c r="EDR561" s="59"/>
      <c r="EDS561" s="59"/>
      <c r="EDT561" s="59"/>
      <c r="EDU561" s="59"/>
      <c r="EDV561" s="59"/>
      <c r="EDW561" s="59"/>
      <c r="EDX561" s="59"/>
      <c r="EDY561" s="59"/>
      <c r="EDZ561" s="59"/>
      <c r="EEA561" s="59"/>
      <c r="EEB561" s="59"/>
      <c r="EEC561" s="59"/>
      <c r="EED561" s="59"/>
      <c r="EEE561" s="59"/>
      <c r="EEF561" s="59"/>
      <c r="EEG561" s="59"/>
      <c r="EEH561" s="59"/>
      <c r="EEI561" s="59"/>
      <c r="EEJ561" s="59"/>
      <c r="EEK561" s="59"/>
      <c r="EEL561" s="59"/>
      <c r="EEM561" s="59"/>
      <c r="EEN561" s="59"/>
      <c r="EEO561" s="59"/>
      <c r="EEP561" s="59"/>
      <c r="EEQ561" s="59"/>
      <c r="EER561" s="59"/>
      <c r="EES561" s="59"/>
      <c r="EET561" s="59"/>
      <c r="EEU561" s="59"/>
      <c r="EEV561" s="59"/>
      <c r="EEW561" s="59"/>
      <c r="EEX561" s="59"/>
      <c r="EEY561" s="59"/>
      <c r="EEZ561" s="59"/>
      <c r="EFA561" s="59"/>
      <c r="EFB561" s="59"/>
      <c r="EFC561" s="59"/>
      <c r="EFD561" s="59"/>
      <c r="EFE561" s="59"/>
      <c r="EFF561" s="59"/>
      <c r="EFG561" s="59"/>
      <c r="EFH561" s="59"/>
      <c r="EFI561" s="59"/>
      <c r="EFJ561" s="59"/>
      <c r="EFK561" s="59"/>
      <c r="EFL561" s="59"/>
      <c r="EFM561" s="59"/>
      <c r="EFN561" s="59"/>
      <c r="EFO561" s="59"/>
      <c r="EFP561" s="59"/>
      <c r="EFQ561" s="59"/>
      <c r="EFR561" s="59"/>
      <c r="EFS561" s="59"/>
      <c r="EFT561" s="59"/>
      <c r="EFU561" s="59"/>
      <c r="EFV561" s="59"/>
      <c r="EFW561" s="59"/>
      <c r="EFX561" s="59"/>
      <c r="EFY561" s="59"/>
      <c r="EFZ561" s="59"/>
      <c r="EGA561" s="59"/>
      <c r="EGB561" s="59"/>
      <c r="EGC561" s="59"/>
      <c r="EGD561" s="59"/>
      <c r="EGE561" s="59"/>
      <c r="EGF561" s="59"/>
      <c r="EGG561" s="59"/>
      <c r="EGH561" s="59"/>
      <c r="EGI561" s="59"/>
      <c r="EGJ561" s="59"/>
      <c r="EGK561" s="59"/>
      <c r="EGL561" s="59"/>
      <c r="EGM561" s="59"/>
      <c r="EGN561" s="59"/>
      <c r="EGO561" s="59"/>
      <c r="EGP561" s="59"/>
      <c r="EGQ561" s="59"/>
      <c r="EGR561" s="59"/>
      <c r="EGS561" s="59"/>
      <c r="EGT561" s="59"/>
      <c r="EGU561" s="59"/>
      <c r="EGV561" s="59"/>
      <c r="EGW561" s="59"/>
      <c r="EGX561" s="59"/>
      <c r="EGY561" s="59"/>
      <c r="EGZ561" s="59"/>
      <c r="EHA561" s="59"/>
      <c r="EHB561" s="59"/>
      <c r="EHC561" s="59"/>
      <c r="EHD561" s="59"/>
      <c r="EHE561" s="59"/>
      <c r="EHF561" s="59"/>
      <c r="EHG561" s="59"/>
      <c r="EHH561" s="59"/>
      <c r="EHI561" s="59"/>
      <c r="EHJ561" s="59"/>
      <c r="EHK561" s="59"/>
      <c r="EHL561" s="59"/>
      <c r="EHM561" s="59"/>
      <c r="EHN561" s="59"/>
      <c r="EHO561" s="59"/>
      <c r="EHP561" s="59"/>
      <c r="EHQ561" s="59"/>
      <c r="EHR561" s="59"/>
      <c r="EHS561" s="59"/>
      <c r="EHT561" s="59"/>
      <c r="EHU561" s="59"/>
      <c r="EHV561" s="59"/>
      <c r="EHW561" s="59"/>
      <c r="EHX561" s="59"/>
      <c r="EHY561" s="59"/>
      <c r="EHZ561" s="59"/>
      <c r="EIA561" s="59"/>
      <c r="EIB561" s="59"/>
      <c r="EIC561" s="59"/>
      <c r="EID561" s="59"/>
      <c r="EIE561" s="59"/>
      <c r="EIF561" s="59"/>
      <c r="EIG561" s="59"/>
      <c r="EIH561" s="59"/>
      <c r="EII561" s="59"/>
      <c r="EIJ561" s="59"/>
      <c r="EIK561" s="59"/>
      <c r="EIL561" s="59"/>
      <c r="EIM561" s="59"/>
      <c r="EIN561" s="59"/>
      <c r="EIO561" s="59"/>
      <c r="EIP561" s="59"/>
      <c r="EIQ561" s="59"/>
      <c r="EIR561" s="59"/>
      <c r="EIS561" s="59"/>
      <c r="EIT561" s="59"/>
      <c r="EIU561" s="59"/>
      <c r="EIV561" s="59"/>
      <c r="EIW561" s="59"/>
      <c r="EIX561" s="59"/>
      <c r="EIY561" s="59"/>
      <c r="EIZ561" s="59"/>
      <c r="EJA561" s="59"/>
      <c r="EJB561" s="59"/>
      <c r="EJC561" s="59"/>
      <c r="EJD561" s="59"/>
      <c r="EJE561" s="59"/>
      <c r="EJF561" s="59"/>
      <c r="EJG561" s="59"/>
      <c r="EJH561" s="59"/>
      <c r="EJI561" s="59"/>
      <c r="EJJ561" s="59"/>
      <c r="EJK561" s="59"/>
      <c r="EJL561" s="59"/>
      <c r="EJM561" s="59"/>
      <c r="EJN561" s="59"/>
      <c r="EJO561" s="59"/>
      <c r="EJP561" s="59"/>
      <c r="EJQ561" s="59"/>
      <c r="EJR561" s="59"/>
      <c r="EJS561" s="59"/>
      <c r="EJT561" s="59"/>
      <c r="EJU561" s="59"/>
      <c r="EJV561" s="59"/>
      <c r="EJW561" s="59"/>
      <c r="EJX561" s="59"/>
      <c r="EJY561" s="59"/>
      <c r="EJZ561" s="59"/>
      <c r="EKA561" s="59"/>
      <c r="EKB561" s="59"/>
      <c r="EKC561" s="59"/>
      <c r="EKD561" s="59"/>
      <c r="EKE561" s="59"/>
      <c r="EKF561" s="59"/>
      <c r="EKG561" s="59"/>
      <c r="EKH561" s="59"/>
      <c r="EKI561" s="59"/>
      <c r="EKJ561" s="59"/>
      <c r="EKK561" s="59"/>
      <c r="EKL561" s="59"/>
      <c r="EKM561" s="59"/>
      <c r="EKN561" s="59"/>
      <c r="EKO561" s="59"/>
      <c r="EKP561" s="59"/>
      <c r="EKQ561" s="59"/>
      <c r="EKR561" s="59"/>
      <c r="EKS561" s="59"/>
      <c r="EKT561" s="59"/>
      <c r="EKU561" s="59"/>
      <c r="EKV561" s="59"/>
      <c r="EKW561" s="59"/>
      <c r="EKX561" s="59"/>
      <c r="EKY561" s="59"/>
      <c r="EKZ561" s="59"/>
      <c r="ELA561" s="59"/>
      <c r="ELB561" s="59"/>
      <c r="ELC561" s="59"/>
      <c r="ELD561" s="59"/>
      <c r="ELE561" s="59"/>
      <c r="ELF561" s="59"/>
      <c r="ELG561" s="59"/>
      <c r="ELH561" s="59"/>
      <c r="ELI561" s="59"/>
      <c r="ELJ561" s="59"/>
      <c r="ELK561" s="59"/>
      <c r="ELL561" s="59"/>
      <c r="ELM561" s="59"/>
      <c r="ELN561" s="59"/>
      <c r="ELO561" s="59"/>
      <c r="ELP561" s="59"/>
      <c r="ELQ561" s="59"/>
      <c r="ELR561" s="59"/>
      <c r="ELS561" s="59"/>
      <c r="ELT561" s="59"/>
      <c r="ELU561" s="59"/>
      <c r="ELV561" s="59"/>
      <c r="ELW561" s="59"/>
      <c r="ELX561" s="59"/>
      <c r="ELY561" s="59"/>
      <c r="ELZ561" s="59"/>
      <c r="EMA561" s="59"/>
      <c r="EMB561" s="59"/>
      <c r="EMC561" s="59"/>
      <c r="EMD561" s="59"/>
      <c r="EME561" s="59"/>
      <c r="EMF561" s="59"/>
      <c r="EMG561" s="59"/>
      <c r="EMH561" s="59"/>
      <c r="EMI561" s="59"/>
      <c r="EMJ561" s="59"/>
      <c r="EMK561" s="59"/>
      <c r="EML561" s="59"/>
      <c r="EMM561" s="59"/>
      <c r="EMN561" s="59"/>
      <c r="EMO561" s="59"/>
      <c r="EMP561" s="59"/>
      <c r="EMQ561" s="59"/>
      <c r="EMR561" s="59"/>
      <c r="EMS561" s="59"/>
      <c r="EMT561" s="59"/>
      <c r="EMU561" s="59"/>
      <c r="EMV561" s="59"/>
      <c r="EMW561" s="59"/>
      <c r="EMX561" s="59"/>
      <c r="EMY561" s="59"/>
      <c r="EMZ561" s="59"/>
      <c r="ENA561" s="59"/>
      <c r="ENB561" s="59"/>
      <c r="ENC561" s="59"/>
      <c r="END561" s="59"/>
      <c r="ENE561" s="59"/>
      <c r="ENF561" s="59"/>
      <c r="ENG561" s="59"/>
      <c r="ENH561" s="59"/>
      <c r="ENI561" s="59"/>
      <c r="ENJ561" s="59"/>
      <c r="ENK561" s="59"/>
      <c r="ENL561" s="59"/>
      <c r="ENM561" s="59"/>
      <c r="ENN561" s="59"/>
      <c r="ENO561" s="59"/>
      <c r="ENP561" s="59"/>
      <c r="ENQ561" s="59"/>
      <c r="ENR561" s="59"/>
      <c r="ENS561" s="59"/>
      <c r="ENT561" s="59"/>
      <c r="ENU561" s="59"/>
      <c r="ENV561" s="59"/>
      <c r="ENW561" s="59"/>
      <c r="ENX561" s="59"/>
      <c r="ENY561" s="59"/>
      <c r="ENZ561" s="59"/>
      <c r="EOA561" s="59"/>
      <c r="EOB561" s="59"/>
      <c r="EOC561" s="59"/>
      <c r="EOD561" s="59"/>
      <c r="EOE561" s="59"/>
      <c r="EOF561" s="59"/>
      <c r="EOG561" s="59"/>
      <c r="EOH561" s="59"/>
      <c r="EOI561" s="59"/>
      <c r="EOJ561" s="59"/>
      <c r="EOK561" s="59"/>
      <c r="EOL561" s="59"/>
      <c r="EOM561" s="59"/>
      <c r="EON561" s="59"/>
      <c r="EOO561" s="59"/>
      <c r="EOP561" s="59"/>
      <c r="EOQ561" s="59"/>
      <c r="EOR561" s="59"/>
      <c r="EOS561" s="59"/>
      <c r="EOT561" s="59"/>
      <c r="EOU561" s="59"/>
      <c r="EOV561" s="59"/>
      <c r="EOW561" s="59"/>
      <c r="EOX561" s="59"/>
      <c r="EOY561" s="59"/>
      <c r="EOZ561" s="59"/>
      <c r="EPA561" s="59"/>
      <c r="EPB561" s="59"/>
      <c r="EPC561" s="59"/>
      <c r="EPD561" s="59"/>
      <c r="EPE561" s="59"/>
      <c r="EPF561" s="59"/>
      <c r="EPG561" s="59"/>
      <c r="EPH561" s="59"/>
      <c r="EPI561" s="59"/>
      <c r="EPJ561" s="59"/>
      <c r="EPK561" s="59"/>
      <c r="EPL561" s="59"/>
      <c r="EPM561" s="59"/>
      <c r="EPN561" s="59"/>
      <c r="EPO561" s="59"/>
      <c r="EPP561" s="59"/>
      <c r="EPQ561" s="59"/>
      <c r="EPR561" s="59"/>
      <c r="EPS561" s="59"/>
      <c r="EPT561" s="59"/>
      <c r="EPU561" s="59"/>
      <c r="EPV561" s="59"/>
      <c r="EPW561" s="59"/>
      <c r="EPX561" s="59"/>
      <c r="EPY561" s="59"/>
      <c r="EPZ561" s="59"/>
      <c r="EQA561" s="59"/>
      <c r="EQB561" s="59"/>
      <c r="EQC561" s="59"/>
      <c r="EQD561" s="59"/>
      <c r="EQE561" s="59"/>
      <c r="EQF561" s="59"/>
      <c r="EQG561" s="59"/>
      <c r="EQH561" s="59"/>
      <c r="EQI561" s="59"/>
      <c r="EQJ561" s="59"/>
      <c r="EQK561" s="59"/>
      <c r="EQL561" s="59"/>
      <c r="EQM561" s="59"/>
      <c r="EQN561" s="59"/>
      <c r="EQO561" s="59"/>
      <c r="EQP561" s="59"/>
      <c r="EQQ561" s="59"/>
      <c r="EQR561" s="59"/>
      <c r="EQS561" s="59"/>
      <c r="EQT561" s="59"/>
      <c r="EQU561" s="59"/>
      <c r="EQV561" s="59"/>
      <c r="EQW561" s="59"/>
      <c r="EQX561" s="59"/>
      <c r="EQY561" s="59"/>
      <c r="EQZ561" s="59"/>
      <c r="ERA561" s="59"/>
      <c r="ERB561" s="59"/>
      <c r="ERC561" s="59"/>
      <c r="ERD561" s="59"/>
      <c r="ERE561" s="59"/>
      <c r="ERF561" s="59"/>
      <c r="ERG561" s="59"/>
      <c r="ERH561" s="59"/>
      <c r="ERI561" s="59"/>
      <c r="ERJ561" s="59"/>
      <c r="ERK561" s="59"/>
      <c r="ERL561" s="59"/>
      <c r="ERM561" s="59"/>
      <c r="ERN561" s="59"/>
      <c r="ERO561" s="59"/>
      <c r="ERP561" s="59"/>
      <c r="ERQ561" s="59"/>
      <c r="ERR561" s="59"/>
      <c r="ERS561" s="59"/>
      <c r="ERT561" s="59"/>
      <c r="ERU561" s="59"/>
      <c r="ERV561" s="59"/>
      <c r="ERW561" s="59"/>
      <c r="ERX561" s="59"/>
      <c r="ERY561" s="59"/>
      <c r="ERZ561" s="59"/>
      <c r="ESA561" s="59"/>
      <c r="ESB561" s="59"/>
      <c r="ESC561" s="59"/>
      <c r="ESD561" s="59"/>
      <c r="ESE561" s="59"/>
      <c r="ESF561" s="59"/>
      <c r="ESG561" s="59"/>
      <c r="ESH561" s="59"/>
      <c r="ESI561" s="59"/>
      <c r="ESJ561" s="59"/>
      <c r="ESK561" s="59"/>
      <c r="ESL561" s="59"/>
      <c r="ESM561" s="59"/>
      <c r="ESN561" s="59"/>
      <c r="ESO561" s="59"/>
      <c r="ESP561" s="59"/>
      <c r="ESQ561" s="59"/>
      <c r="ESR561" s="59"/>
      <c r="ESS561" s="59"/>
      <c r="EST561" s="59"/>
      <c r="ESU561" s="59"/>
      <c r="ESV561" s="59"/>
      <c r="ESW561" s="59"/>
      <c r="ESX561" s="59"/>
      <c r="ESY561" s="59"/>
      <c r="ESZ561" s="59"/>
      <c r="ETA561" s="59"/>
      <c r="ETB561" s="59"/>
      <c r="ETC561" s="59"/>
      <c r="ETD561" s="59"/>
      <c r="ETE561" s="59"/>
      <c r="ETF561" s="59"/>
      <c r="ETG561" s="59"/>
      <c r="ETH561" s="59"/>
      <c r="ETI561" s="59"/>
      <c r="ETJ561" s="59"/>
      <c r="ETK561" s="59"/>
      <c r="ETL561" s="59"/>
      <c r="ETM561" s="59"/>
      <c r="ETN561" s="59"/>
      <c r="ETO561" s="59"/>
      <c r="ETP561" s="59"/>
      <c r="ETQ561" s="59"/>
      <c r="ETR561" s="59"/>
      <c r="ETS561" s="59"/>
      <c r="ETT561" s="59"/>
      <c r="ETU561" s="59"/>
      <c r="ETV561" s="59"/>
      <c r="ETW561" s="59"/>
      <c r="ETX561" s="59"/>
      <c r="ETY561" s="59"/>
      <c r="ETZ561" s="59"/>
      <c r="EUA561" s="59"/>
      <c r="EUB561" s="59"/>
      <c r="EUC561" s="59"/>
      <c r="EUD561" s="59"/>
      <c r="EUE561" s="59"/>
      <c r="EUF561" s="59"/>
      <c r="EUG561" s="59"/>
      <c r="EUH561" s="59"/>
      <c r="EUI561" s="59"/>
      <c r="EUJ561" s="59"/>
      <c r="EUK561" s="59"/>
      <c r="EUL561" s="59"/>
      <c r="EUM561" s="59"/>
      <c r="EUN561" s="59"/>
      <c r="EUO561" s="59"/>
      <c r="EUP561" s="59"/>
      <c r="EUQ561" s="59"/>
      <c r="EUR561" s="59"/>
      <c r="EUS561" s="59"/>
      <c r="EUT561" s="59"/>
      <c r="EUU561" s="59"/>
      <c r="EUV561" s="59"/>
      <c r="EUW561" s="59"/>
      <c r="EUX561" s="59"/>
      <c r="EUY561" s="59"/>
      <c r="EUZ561" s="59"/>
      <c r="EVA561" s="59"/>
      <c r="EVB561" s="59"/>
      <c r="EVC561" s="59"/>
      <c r="EVD561" s="59"/>
      <c r="EVE561" s="59"/>
      <c r="EVF561" s="59"/>
      <c r="EVG561" s="59"/>
      <c r="EVH561" s="59"/>
      <c r="EVI561" s="59"/>
      <c r="EVJ561" s="59"/>
      <c r="EVK561" s="59"/>
      <c r="EVL561" s="59"/>
      <c r="EVM561" s="59"/>
      <c r="EVN561" s="59"/>
      <c r="EVO561" s="59"/>
      <c r="EVP561" s="59"/>
      <c r="EVQ561" s="59"/>
      <c r="EVR561" s="59"/>
      <c r="EVS561" s="59"/>
      <c r="EVT561" s="59"/>
      <c r="EVU561" s="59"/>
      <c r="EVV561" s="59"/>
      <c r="EVW561" s="59"/>
      <c r="EVX561" s="59"/>
      <c r="EVY561" s="59"/>
      <c r="EVZ561" s="59"/>
      <c r="EWA561" s="59"/>
      <c r="EWB561" s="59"/>
      <c r="EWC561" s="59"/>
      <c r="EWD561" s="59"/>
      <c r="EWE561" s="59"/>
      <c r="EWF561" s="59"/>
      <c r="EWG561" s="59"/>
      <c r="EWH561" s="59"/>
      <c r="EWI561" s="59"/>
      <c r="EWJ561" s="59"/>
      <c r="EWK561" s="59"/>
      <c r="EWL561" s="59"/>
      <c r="EWM561" s="59"/>
      <c r="EWN561" s="59"/>
      <c r="EWO561" s="59"/>
      <c r="EWP561" s="59"/>
      <c r="EWQ561" s="59"/>
      <c r="EWR561" s="59"/>
      <c r="EWS561" s="59"/>
      <c r="EWT561" s="59"/>
      <c r="EWU561" s="59"/>
      <c r="EWV561" s="59"/>
      <c r="EWW561" s="59"/>
      <c r="EWX561" s="59"/>
      <c r="EWY561" s="59"/>
      <c r="EWZ561" s="59"/>
      <c r="EXA561" s="59"/>
      <c r="EXB561" s="59"/>
      <c r="EXC561" s="59"/>
      <c r="EXD561" s="59"/>
      <c r="EXE561" s="59"/>
      <c r="EXF561" s="59"/>
      <c r="EXG561" s="59"/>
      <c r="EXH561" s="59"/>
      <c r="EXI561" s="59"/>
      <c r="EXJ561" s="59"/>
      <c r="EXK561" s="59"/>
      <c r="EXL561" s="59"/>
      <c r="EXM561" s="59"/>
      <c r="EXN561" s="59"/>
      <c r="EXO561" s="59"/>
      <c r="EXP561" s="59"/>
      <c r="EXQ561" s="59"/>
      <c r="EXR561" s="59"/>
      <c r="EXS561" s="59"/>
      <c r="EXT561" s="59"/>
      <c r="EXU561" s="59"/>
      <c r="EXV561" s="59"/>
      <c r="EXW561" s="59"/>
      <c r="EXX561" s="59"/>
      <c r="EXY561" s="59"/>
      <c r="EXZ561" s="59"/>
      <c r="EYA561" s="59"/>
      <c r="EYB561" s="59"/>
      <c r="EYC561" s="59"/>
      <c r="EYD561" s="59"/>
      <c r="EYE561" s="59"/>
      <c r="EYF561" s="59"/>
      <c r="EYG561" s="59"/>
      <c r="EYH561" s="59"/>
      <c r="EYI561" s="59"/>
      <c r="EYJ561" s="59"/>
      <c r="EYK561" s="59"/>
      <c r="EYL561" s="59"/>
      <c r="EYM561" s="59"/>
      <c r="EYN561" s="59"/>
      <c r="EYO561" s="59"/>
      <c r="EYP561" s="59"/>
      <c r="EYQ561" s="59"/>
      <c r="EYR561" s="59"/>
      <c r="EYS561" s="59"/>
      <c r="EYT561" s="59"/>
      <c r="EYU561" s="59"/>
      <c r="EYV561" s="59"/>
      <c r="EYW561" s="59"/>
      <c r="EYX561" s="59"/>
      <c r="EYY561" s="59"/>
      <c r="EYZ561" s="59"/>
      <c r="EZA561" s="59"/>
      <c r="EZB561" s="59"/>
      <c r="EZC561" s="59"/>
      <c r="EZD561" s="59"/>
      <c r="EZE561" s="59"/>
      <c r="EZF561" s="59"/>
      <c r="EZG561" s="59"/>
      <c r="EZH561" s="59"/>
      <c r="EZI561" s="59"/>
      <c r="EZJ561" s="59"/>
      <c r="EZK561" s="59"/>
      <c r="EZL561" s="59"/>
      <c r="EZM561" s="59"/>
      <c r="EZN561" s="59"/>
      <c r="EZO561" s="59"/>
      <c r="EZP561" s="59"/>
      <c r="EZQ561" s="59"/>
      <c r="EZR561" s="59"/>
      <c r="EZS561" s="59"/>
      <c r="EZT561" s="59"/>
      <c r="EZU561" s="59"/>
      <c r="EZV561" s="59"/>
      <c r="EZW561" s="59"/>
      <c r="EZX561" s="59"/>
      <c r="EZY561" s="59"/>
      <c r="EZZ561" s="59"/>
      <c r="FAA561" s="59"/>
      <c r="FAB561" s="59"/>
      <c r="FAC561" s="59"/>
      <c r="FAD561" s="59"/>
      <c r="FAE561" s="59"/>
      <c r="FAF561" s="59"/>
      <c r="FAG561" s="59"/>
      <c r="FAH561" s="59"/>
      <c r="FAI561" s="59"/>
      <c r="FAJ561" s="59"/>
      <c r="FAK561" s="59"/>
      <c r="FAL561" s="59"/>
      <c r="FAM561" s="59"/>
      <c r="FAN561" s="59"/>
      <c r="FAO561" s="59"/>
      <c r="FAP561" s="59"/>
      <c r="FAQ561" s="59"/>
      <c r="FAR561" s="59"/>
      <c r="FAS561" s="59"/>
      <c r="FAT561" s="59"/>
      <c r="FAU561" s="59"/>
      <c r="FAV561" s="59"/>
      <c r="FAW561" s="59"/>
      <c r="FAX561" s="59"/>
      <c r="FAY561" s="59"/>
      <c r="FAZ561" s="59"/>
      <c r="FBA561" s="59"/>
      <c r="FBB561" s="59"/>
      <c r="FBC561" s="59"/>
      <c r="FBD561" s="59"/>
      <c r="FBE561" s="59"/>
      <c r="FBF561" s="59"/>
      <c r="FBG561" s="59"/>
      <c r="FBH561" s="59"/>
      <c r="FBI561" s="59"/>
      <c r="FBJ561" s="59"/>
      <c r="FBK561" s="59"/>
      <c r="FBL561" s="59"/>
      <c r="FBM561" s="59"/>
      <c r="FBN561" s="59"/>
      <c r="FBO561" s="59"/>
      <c r="FBP561" s="59"/>
      <c r="FBQ561" s="59"/>
      <c r="FBR561" s="59"/>
      <c r="FBS561" s="59"/>
      <c r="FBT561" s="59"/>
      <c r="FBU561" s="59"/>
      <c r="FBV561" s="59"/>
      <c r="FBW561" s="59"/>
      <c r="FBX561" s="59"/>
      <c r="FBY561" s="59"/>
      <c r="FBZ561" s="59"/>
      <c r="FCA561" s="59"/>
      <c r="FCB561" s="59"/>
      <c r="FCC561" s="59"/>
      <c r="FCD561" s="59"/>
      <c r="FCE561" s="59"/>
      <c r="FCF561" s="59"/>
      <c r="FCG561" s="59"/>
      <c r="FCH561" s="59"/>
      <c r="FCI561" s="59"/>
      <c r="FCJ561" s="59"/>
      <c r="FCK561" s="59"/>
      <c r="FCL561" s="59"/>
      <c r="FCM561" s="59"/>
      <c r="FCN561" s="59"/>
      <c r="FCO561" s="59"/>
      <c r="FCP561" s="59"/>
      <c r="FCQ561" s="59"/>
      <c r="FCR561" s="59"/>
      <c r="FCS561" s="59"/>
      <c r="FCT561" s="59"/>
      <c r="FCU561" s="59"/>
      <c r="FCV561" s="59"/>
      <c r="FCW561" s="59"/>
      <c r="FCX561" s="59"/>
      <c r="FCY561" s="59"/>
      <c r="FCZ561" s="59"/>
      <c r="FDA561" s="59"/>
      <c r="FDB561" s="59"/>
      <c r="FDC561" s="59"/>
      <c r="FDD561" s="59"/>
      <c r="FDE561" s="59"/>
      <c r="FDF561" s="59"/>
      <c r="FDG561" s="59"/>
      <c r="FDH561" s="59"/>
      <c r="FDI561" s="59"/>
      <c r="FDJ561" s="59"/>
      <c r="FDK561" s="59"/>
      <c r="FDL561" s="59"/>
      <c r="FDM561" s="59"/>
      <c r="FDN561" s="59"/>
      <c r="FDO561" s="59"/>
      <c r="FDP561" s="59"/>
      <c r="FDQ561" s="59"/>
      <c r="FDR561" s="59"/>
      <c r="FDS561" s="59"/>
      <c r="FDT561" s="59"/>
      <c r="FDU561" s="59"/>
      <c r="FDV561" s="59"/>
      <c r="FDW561" s="59"/>
      <c r="FDX561" s="59"/>
      <c r="FDY561" s="59"/>
      <c r="FDZ561" s="59"/>
      <c r="FEA561" s="59"/>
      <c r="FEB561" s="59"/>
      <c r="FEC561" s="59"/>
      <c r="FED561" s="59"/>
      <c r="FEE561" s="59"/>
      <c r="FEF561" s="59"/>
      <c r="FEG561" s="59"/>
      <c r="FEH561" s="59"/>
      <c r="FEI561" s="59"/>
      <c r="FEJ561" s="59"/>
      <c r="FEK561" s="59"/>
      <c r="FEL561" s="59"/>
      <c r="FEM561" s="59"/>
      <c r="FEN561" s="59"/>
      <c r="FEO561" s="59"/>
      <c r="FEP561" s="59"/>
      <c r="FEQ561" s="59"/>
      <c r="FER561" s="59"/>
      <c r="FES561" s="59"/>
      <c r="FET561" s="59"/>
      <c r="FEU561" s="59"/>
      <c r="FEV561" s="59"/>
      <c r="FEW561" s="59"/>
      <c r="FEX561" s="59"/>
      <c r="FEY561" s="59"/>
      <c r="FEZ561" s="59"/>
      <c r="FFA561" s="59"/>
      <c r="FFB561" s="59"/>
      <c r="FFC561" s="59"/>
      <c r="FFD561" s="59"/>
      <c r="FFE561" s="59"/>
      <c r="FFF561" s="59"/>
      <c r="FFG561" s="59"/>
      <c r="FFH561" s="59"/>
      <c r="FFI561" s="59"/>
      <c r="FFJ561" s="59"/>
      <c r="FFK561" s="59"/>
      <c r="FFL561" s="59"/>
      <c r="FFM561" s="59"/>
      <c r="FFN561" s="59"/>
      <c r="FFO561" s="59"/>
      <c r="FFP561" s="59"/>
      <c r="FFQ561" s="59"/>
      <c r="FFR561" s="59"/>
      <c r="FFS561" s="59"/>
      <c r="FFT561" s="59"/>
      <c r="FFU561" s="59"/>
      <c r="FFV561" s="59"/>
      <c r="FFW561" s="59"/>
      <c r="FFX561" s="59"/>
      <c r="FFY561" s="59"/>
      <c r="FFZ561" s="59"/>
      <c r="FGA561" s="59"/>
      <c r="FGB561" s="59"/>
      <c r="FGC561" s="59"/>
      <c r="FGD561" s="59"/>
      <c r="FGE561" s="59"/>
      <c r="FGF561" s="59"/>
      <c r="FGG561" s="59"/>
      <c r="FGH561" s="59"/>
      <c r="FGI561" s="59"/>
      <c r="FGJ561" s="59"/>
      <c r="FGK561" s="59"/>
      <c r="FGL561" s="59"/>
      <c r="FGM561" s="59"/>
      <c r="FGN561" s="59"/>
      <c r="FGO561" s="59"/>
      <c r="FGP561" s="59"/>
      <c r="FGQ561" s="59"/>
      <c r="FGR561" s="59"/>
      <c r="FGS561" s="59"/>
      <c r="FGT561" s="59"/>
      <c r="FGU561" s="59"/>
      <c r="FGV561" s="59"/>
      <c r="FGW561" s="59"/>
      <c r="FGX561" s="59"/>
      <c r="FGY561" s="59"/>
      <c r="FGZ561" s="59"/>
      <c r="FHA561" s="59"/>
      <c r="FHB561" s="59"/>
      <c r="FHC561" s="59"/>
      <c r="FHD561" s="59"/>
      <c r="FHE561" s="59"/>
      <c r="FHF561" s="59"/>
      <c r="FHG561" s="59"/>
      <c r="FHH561" s="59"/>
      <c r="FHI561" s="59"/>
      <c r="FHJ561" s="59"/>
      <c r="FHK561" s="59"/>
      <c r="FHL561" s="59"/>
      <c r="FHM561" s="59"/>
      <c r="FHN561" s="59"/>
      <c r="FHO561" s="59"/>
      <c r="FHP561" s="59"/>
      <c r="FHQ561" s="59"/>
      <c r="FHR561" s="59"/>
      <c r="FHS561" s="59"/>
      <c r="FHT561" s="59"/>
      <c r="FHU561" s="59"/>
      <c r="FHV561" s="59"/>
      <c r="FHW561" s="59"/>
      <c r="FHX561" s="59"/>
      <c r="FHY561" s="59"/>
      <c r="FHZ561" s="59"/>
      <c r="FIA561" s="59"/>
      <c r="FIB561" s="59"/>
      <c r="FIC561" s="59"/>
      <c r="FID561" s="59"/>
      <c r="FIE561" s="59"/>
      <c r="FIF561" s="59"/>
      <c r="FIG561" s="59"/>
      <c r="FIH561" s="59"/>
      <c r="FII561" s="59"/>
      <c r="FIJ561" s="59"/>
      <c r="FIK561" s="59"/>
      <c r="FIL561" s="59"/>
      <c r="FIM561" s="59"/>
      <c r="FIN561" s="59"/>
      <c r="FIO561" s="59"/>
      <c r="FIP561" s="59"/>
      <c r="FIQ561" s="59"/>
      <c r="FIR561" s="59"/>
      <c r="FIS561" s="59"/>
      <c r="FIT561" s="59"/>
      <c r="FIU561" s="59"/>
      <c r="FIV561" s="59"/>
      <c r="FIW561" s="59"/>
      <c r="FIX561" s="59"/>
      <c r="FIY561" s="59"/>
      <c r="FIZ561" s="59"/>
      <c r="FJA561" s="59"/>
      <c r="FJB561" s="59"/>
      <c r="FJC561" s="59"/>
      <c r="FJD561" s="59"/>
    </row>
    <row r="562" spans="1:4320" s="66" customFormat="1" ht="46.5" customHeight="1" x14ac:dyDescent="0.2">
      <c r="A562" s="183"/>
      <c r="B562" s="123" t="s">
        <v>852</v>
      </c>
      <c r="C562" s="107" t="s">
        <v>16</v>
      </c>
      <c r="D562" s="79" t="s">
        <v>17</v>
      </c>
      <c r="E562" s="82"/>
      <c r="F562" s="374"/>
      <c r="G562" s="82"/>
      <c r="H562" s="162"/>
      <c r="I562" s="336"/>
      <c r="J562" s="336"/>
      <c r="K562" s="112">
        <v>300000</v>
      </c>
      <c r="L562" s="179"/>
      <c r="M562" s="65">
        <v>192489.02515432061</v>
      </c>
      <c r="N562" s="114"/>
      <c r="O562" s="58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  <c r="EN562" s="59"/>
      <c r="EO562" s="59"/>
      <c r="EP562" s="59"/>
      <c r="EQ562" s="59"/>
      <c r="ER562" s="59"/>
      <c r="ES562" s="59"/>
      <c r="ET562" s="59"/>
      <c r="EU562" s="59"/>
      <c r="EV562" s="59"/>
      <c r="EW562" s="59"/>
      <c r="EX562" s="59"/>
      <c r="EY562" s="59"/>
      <c r="EZ562" s="59"/>
      <c r="FA562" s="59"/>
      <c r="FB562" s="59"/>
      <c r="FC562" s="59"/>
      <c r="FD562" s="59"/>
      <c r="FE562" s="59"/>
      <c r="FF562" s="59"/>
      <c r="FG562" s="59"/>
      <c r="FH562" s="59"/>
      <c r="FI562" s="59"/>
      <c r="FJ562" s="59"/>
      <c r="FK562" s="59"/>
      <c r="FL562" s="59"/>
      <c r="FM562" s="59"/>
      <c r="FN562" s="59"/>
      <c r="FO562" s="59"/>
      <c r="FP562" s="59"/>
      <c r="FQ562" s="59"/>
      <c r="FR562" s="59"/>
      <c r="FS562" s="59"/>
      <c r="FT562" s="59"/>
      <c r="FU562" s="59"/>
      <c r="FV562" s="59"/>
      <c r="FW562" s="59"/>
      <c r="FX562" s="59"/>
      <c r="FY562" s="59"/>
      <c r="FZ562" s="59"/>
      <c r="GA562" s="59"/>
      <c r="GB562" s="59"/>
      <c r="GC562" s="59"/>
      <c r="GD562" s="59"/>
      <c r="GE562" s="59"/>
      <c r="GF562" s="59"/>
      <c r="GG562" s="59"/>
      <c r="GH562" s="59"/>
      <c r="GI562" s="59"/>
      <c r="GJ562" s="59"/>
      <c r="GK562" s="59"/>
      <c r="GL562" s="59"/>
      <c r="GM562" s="59"/>
      <c r="GN562" s="59"/>
      <c r="GO562" s="59"/>
      <c r="GP562" s="59"/>
      <c r="GQ562" s="59"/>
      <c r="GR562" s="59"/>
      <c r="GS562" s="59"/>
      <c r="GT562" s="59"/>
      <c r="GU562" s="59"/>
      <c r="GV562" s="59"/>
      <c r="GW562" s="59"/>
      <c r="GX562" s="59"/>
      <c r="GY562" s="59"/>
      <c r="GZ562" s="59"/>
      <c r="HA562" s="59"/>
      <c r="HB562" s="59"/>
      <c r="HC562" s="59"/>
      <c r="HD562" s="59"/>
      <c r="HE562" s="59"/>
      <c r="HF562" s="59"/>
      <c r="HG562" s="59"/>
      <c r="HH562" s="59"/>
      <c r="HI562" s="59"/>
      <c r="HJ562" s="59"/>
      <c r="HK562" s="59"/>
      <c r="HL562" s="59"/>
      <c r="HM562" s="59"/>
      <c r="HN562" s="59"/>
      <c r="HO562" s="59"/>
      <c r="HP562" s="59"/>
      <c r="HQ562" s="59"/>
      <c r="HR562" s="59"/>
      <c r="HS562" s="59"/>
      <c r="HT562" s="59"/>
      <c r="HU562" s="59"/>
      <c r="HV562" s="59"/>
      <c r="HW562" s="59"/>
      <c r="HX562" s="59"/>
      <c r="HY562" s="59"/>
      <c r="HZ562" s="59"/>
      <c r="IA562" s="59"/>
      <c r="IB562" s="59"/>
      <c r="IC562" s="59"/>
      <c r="ID562" s="59"/>
      <c r="IE562" s="59"/>
      <c r="IF562" s="59"/>
      <c r="IG562" s="59"/>
      <c r="IH562" s="59"/>
      <c r="II562" s="59"/>
      <c r="IJ562" s="59"/>
      <c r="IK562" s="59"/>
      <c r="IL562" s="59"/>
      <c r="IM562" s="59"/>
      <c r="IN562" s="59"/>
      <c r="IO562" s="59"/>
      <c r="IP562" s="59"/>
      <c r="IQ562" s="59"/>
      <c r="IR562" s="59"/>
      <c r="IS562" s="59"/>
      <c r="IT562" s="59"/>
      <c r="IU562" s="59"/>
      <c r="IV562" s="59"/>
      <c r="IW562" s="59"/>
      <c r="IX562" s="59"/>
      <c r="IY562" s="59"/>
      <c r="IZ562" s="59"/>
      <c r="JA562" s="59"/>
      <c r="JB562" s="59"/>
      <c r="JC562" s="59"/>
      <c r="JD562" s="59"/>
      <c r="JE562" s="59"/>
      <c r="JF562" s="59"/>
      <c r="JG562" s="59"/>
      <c r="JH562" s="59"/>
      <c r="JI562" s="59"/>
      <c r="JJ562" s="59"/>
      <c r="JK562" s="59"/>
      <c r="JL562" s="59"/>
      <c r="JM562" s="59"/>
      <c r="JN562" s="59"/>
      <c r="JO562" s="59"/>
      <c r="JP562" s="59"/>
      <c r="JQ562" s="59"/>
      <c r="JR562" s="59"/>
      <c r="JS562" s="59"/>
      <c r="JT562" s="59"/>
      <c r="JU562" s="59"/>
      <c r="JV562" s="59"/>
      <c r="JW562" s="59"/>
      <c r="JX562" s="59"/>
      <c r="JY562" s="59"/>
      <c r="JZ562" s="59"/>
      <c r="KA562" s="59"/>
      <c r="KB562" s="59"/>
      <c r="KC562" s="59"/>
      <c r="KD562" s="59"/>
      <c r="KE562" s="59"/>
      <c r="KF562" s="59"/>
      <c r="KG562" s="59"/>
      <c r="KH562" s="59"/>
      <c r="KI562" s="59"/>
      <c r="KJ562" s="59"/>
      <c r="KK562" s="59"/>
      <c r="KL562" s="59"/>
      <c r="KM562" s="59"/>
      <c r="KN562" s="59"/>
      <c r="KO562" s="59"/>
      <c r="KP562" s="59"/>
      <c r="KQ562" s="59"/>
      <c r="KR562" s="59"/>
      <c r="KS562" s="59"/>
      <c r="KT562" s="59"/>
      <c r="KU562" s="59"/>
      <c r="KV562" s="59"/>
      <c r="KW562" s="59"/>
      <c r="KX562" s="59"/>
      <c r="KY562" s="59"/>
      <c r="KZ562" s="59"/>
      <c r="LA562" s="59"/>
      <c r="LB562" s="59"/>
      <c r="LC562" s="59"/>
      <c r="LD562" s="59"/>
      <c r="LE562" s="59"/>
      <c r="LF562" s="59"/>
      <c r="LG562" s="59"/>
      <c r="LH562" s="59"/>
      <c r="LI562" s="59"/>
      <c r="LJ562" s="59"/>
      <c r="LK562" s="59"/>
      <c r="LL562" s="59"/>
      <c r="LM562" s="59"/>
      <c r="LN562" s="59"/>
      <c r="LO562" s="59"/>
      <c r="LP562" s="59"/>
      <c r="LQ562" s="59"/>
      <c r="LR562" s="59"/>
      <c r="LS562" s="59"/>
      <c r="LT562" s="59"/>
      <c r="LU562" s="59"/>
      <c r="LV562" s="59"/>
      <c r="LW562" s="59"/>
      <c r="LX562" s="59"/>
      <c r="LY562" s="59"/>
      <c r="LZ562" s="59"/>
      <c r="MA562" s="59"/>
      <c r="MB562" s="59"/>
      <c r="MC562" s="59"/>
      <c r="MD562" s="59"/>
      <c r="ME562" s="59"/>
      <c r="MF562" s="59"/>
      <c r="MG562" s="59"/>
      <c r="MH562" s="59"/>
      <c r="MI562" s="59"/>
      <c r="MJ562" s="59"/>
      <c r="MK562" s="59"/>
      <c r="ML562" s="59"/>
      <c r="MM562" s="59"/>
      <c r="MN562" s="59"/>
      <c r="MO562" s="59"/>
      <c r="MP562" s="59"/>
      <c r="MQ562" s="59"/>
      <c r="MR562" s="59"/>
      <c r="MS562" s="59"/>
      <c r="MT562" s="59"/>
      <c r="MU562" s="59"/>
      <c r="MV562" s="59"/>
      <c r="MW562" s="59"/>
      <c r="MX562" s="59"/>
      <c r="MY562" s="59"/>
      <c r="MZ562" s="59"/>
      <c r="NA562" s="59"/>
      <c r="NB562" s="59"/>
      <c r="NC562" s="59"/>
      <c r="ND562" s="59"/>
      <c r="NE562" s="59"/>
      <c r="NF562" s="59"/>
      <c r="NG562" s="59"/>
      <c r="NH562" s="59"/>
      <c r="NI562" s="59"/>
      <c r="NJ562" s="59"/>
      <c r="NK562" s="59"/>
      <c r="NL562" s="59"/>
      <c r="NM562" s="59"/>
      <c r="NN562" s="59"/>
      <c r="NO562" s="59"/>
      <c r="NP562" s="59"/>
      <c r="NQ562" s="59"/>
      <c r="NR562" s="59"/>
      <c r="NS562" s="59"/>
      <c r="NT562" s="59"/>
      <c r="NU562" s="59"/>
      <c r="NV562" s="59"/>
      <c r="NW562" s="59"/>
      <c r="NX562" s="59"/>
      <c r="NY562" s="59"/>
      <c r="NZ562" s="59"/>
      <c r="OA562" s="59"/>
      <c r="OB562" s="59"/>
      <c r="OC562" s="59"/>
      <c r="OD562" s="59"/>
      <c r="OE562" s="59"/>
      <c r="OF562" s="59"/>
      <c r="OG562" s="59"/>
      <c r="OH562" s="59"/>
      <c r="OI562" s="59"/>
      <c r="OJ562" s="59"/>
      <c r="OK562" s="59"/>
      <c r="OL562" s="59"/>
      <c r="OM562" s="59"/>
      <c r="ON562" s="59"/>
      <c r="OO562" s="59"/>
      <c r="OP562" s="59"/>
      <c r="OQ562" s="59"/>
      <c r="OR562" s="59"/>
      <c r="OS562" s="59"/>
      <c r="OT562" s="59"/>
      <c r="OU562" s="59"/>
      <c r="OV562" s="59"/>
      <c r="OW562" s="59"/>
      <c r="OX562" s="59"/>
      <c r="OY562" s="59"/>
      <c r="OZ562" s="59"/>
      <c r="PA562" s="59"/>
      <c r="PB562" s="59"/>
      <c r="PC562" s="59"/>
      <c r="PD562" s="59"/>
      <c r="PE562" s="59"/>
      <c r="PF562" s="59"/>
      <c r="PG562" s="59"/>
      <c r="PH562" s="59"/>
      <c r="PI562" s="59"/>
      <c r="PJ562" s="59"/>
      <c r="PK562" s="59"/>
      <c r="PL562" s="59"/>
      <c r="PM562" s="59"/>
      <c r="PN562" s="59"/>
      <c r="PO562" s="59"/>
      <c r="PP562" s="59"/>
      <c r="PQ562" s="59"/>
      <c r="PR562" s="59"/>
      <c r="PS562" s="59"/>
      <c r="PT562" s="59"/>
      <c r="PU562" s="59"/>
      <c r="PV562" s="59"/>
      <c r="PW562" s="59"/>
      <c r="PX562" s="59"/>
      <c r="PY562" s="59"/>
      <c r="PZ562" s="59"/>
      <c r="QA562" s="59"/>
      <c r="QB562" s="59"/>
      <c r="QC562" s="59"/>
      <c r="QD562" s="59"/>
      <c r="QE562" s="59"/>
      <c r="QF562" s="59"/>
      <c r="QG562" s="59"/>
      <c r="QH562" s="59"/>
      <c r="QI562" s="59"/>
      <c r="QJ562" s="59"/>
      <c r="QK562" s="59"/>
      <c r="QL562" s="59"/>
      <c r="QM562" s="59"/>
      <c r="QN562" s="59"/>
      <c r="QO562" s="59"/>
      <c r="QP562" s="59"/>
      <c r="QQ562" s="59"/>
      <c r="QR562" s="59"/>
      <c r="QS562" s="59"/>
      <c r="QT562" s="59"/>
      <c r="QU562" s="59"/>
      <c r="QV562" s="59"/>
      <c r="QW562" s="59"/>
      <c r="QX562" s="59"/>
      <c r="QY562" s="59"/>
      <c r="QZ562" s="59"/>
      <c r="RA562" s="59"/>
      <c r="RB562" s="59"/>
      <c r="RC562" s="59"/>
      <c r="RD562" s="59"/>
      <c r="RE562" s="59"/>
      <c r="RF562" s="59"/>
      <c r="RG562" s="59"/>
      <c r="RH562" s="59"/>
      <c r="RI562" s="59"/>
      <c r="RJ562" s="59"/>
      <c r="RK562" s="59"/>
      <c r="RL562" s="59"/>
      <c r="RM562" s="59"/>
      <c r="RN562" s="59"/>
      <c r="RO562" s="59"/>
      <c r="RP562" s="59"/>
      <c r="RQ562" s="59"/>
      <c r="RR562" s="59"/>
      <c r="RS562" s="59"/>
      <c r="RT562" s="59"/>
      <c r="RU562" s="59"/>
      <c r="RV562" s="59"/>
      <c r="RW562" s="59"/>
      <c r="RX562" s="59"/>
      <c r="RY562" s="59"/>
      <c r="RZ562" s="59"/>
      <c r="SA562" s="59"/>
      <c r="SB562" s="59"/>
      <c r="SC562" s="59"/>
      <c r="SD562" s="59"/>
      <c r="SE562" s="59"/>
      <c r="SF562" s="59"/>
      <c r="SG562" s="59"/>
      <c r="SH562" s="59"/>
      <c r="SI562" s="59"/>
      <c r="SJ562" s="59"/>
      <c r="SK562" s="59"/>
      <c r="SL562" s="59"/>
      <c r="SM562" s="59"/>
      <c r="SN562" s="59"/>
      <c r="SO562" s="59"/>
      <c r="SP562" s="59"/>
      <c r="SQ562" s="59"/>
      <c r="SR562" s="59"/>
      <c r="SS562" s="59"/>
      <c r="ST562" s="59"/>
      <c r="SU562" s="59"/>
      <c r="SV562" s="59"/>
      <c r="SW562" s="59"/>
      <c r="SX562" s="59"/>
      <c r="SY562" s="59"/>
      <c r="SZ562" s="59"/>
      <c r="TA562" s="59"/>
      <c r="TB562" s="59"/>
      <c r="TC562" s="59"/>
      <c r="TD562" s="59"/>
      <c r="TE562" s="59"/>
      <c r="TF562" s="59"/>
      <c r="TG562" s="59"/>
      <c r="TH562" s="59"/>
      <c r="TI562" s="59"/>
      <c r="TJ562" s="59"/>
      <c r="TK562" s="59"/>
      <c r="TL562" s="59"/>
      <c r="TM562" s="59"/>
      <c r="TN562" s="59"/>
      <c r="TO562" s="59"/>
      <c r="TP562" s="59"/>
      <c r="TQ562" s="59"/>
      <c r="TR562" s="59"/>
      <c r="TS562" s="59"/>
      <c r="TT562" s="59"/>
      <c r="TU562" s="59"/>
      <c r="TV562" s="59"/>
      <c r="TW562" s="59"/>
      <c r="TX562" s="59"/>
      <c r="TY562" s="59"/>
      <c r="TZ562" s="59"/>
      <c r="UA562" s="59"/>
      <c r="UB562" s="59"/>
      <c r="UC562" s="59"/>
      <c r="UD562" s="59"/>
      <c r="UE562" s="59"/>
      <c r="UF562" s="59"/>
      <c r="UG562" s="59"/>
      <c r="UH562" s="59"/>
      <c r="UI562" s="59"/>
      <c r="UJ562" s="59"/>
      <c r="UK562" s="59"/>
      <c r="UL562" s="59"/>
      <c r="UM562" s="59"/>
      <c r="UN562" s="59"/>
      <c r="UO562" s="59"/>
      <c r="UP562" s="59"/>
      <c r="UQ562" s="59"/>
      <c r="UR562" s="59"/>
      <c r="US562" s="59"/>
      <c r="UT562" s="59"/>
      <c r="UU562" s="59"/>
      <c r="UV562" s="59"/>
      <c r="UW562" s="59"/>
      <c r="UX562" s="59"/>
      <c r="UY562" s="59"/>
      <c r="UZ562" s="59"/>
      <c r="VA562" s="59"/>
      <c r="VB562" s="59"/>
      <c r="VC562" s="59"/>
      <c r="VD562" s="59"/>
      <c r="VE562" s="59"/>
      <c r="VF562" s="59"/>
      <c r="VG562" s="59"/>
      <c r="VH562" s="59"/>
      <c r="VI562" s="59"/>
      <c r="VJ562" s="59"/>
      <c r="VK562" s="59"/>
      <c r="VL562" s="59"/>
      <c r="VM562" s="59"/>
      <c r="VN562" s="59"/>
      <c r="VO562" s="59"/>
      <c r="VP562" s="59"/>
      <c r="VQ562" s="59"/>
      <c r="VR562" s="59"/>
      <c r="VS562" s="59"/>
      <c r="VT562" s="59"/>
      <c r="VU562" s="59"/>
      <c r="VV562" s="59"/>
      <c r="VW562" s="59"/>
      <c r="VX562" s="59"/>
      <c r="VY562" s="59"/>
      <c r="VZ562" s="59"/>
      <c r="WA562" s="59"/>
      <c r="WB562" s="59"/>
      <c r="WC562" s="59"/>
      <c r="WD562" s="59"/>
      <c r="WE562" s="59"/>
      <c r="WF562" s="59"/>
      <c r="WG562" s="59"/>
      <c r="WH562" s="59"/>
      <c r="WI562" s="59"/>
      <c r="WJ562" s="59"/>
      <c r="WK562" s="59"/>
      <c r="WL562" s="59"/>
      <c r="WM562" s="59"/>
      <c r="WN562" s="59"/>
      <c r="WO562" s="59"/>
      <c r="WP562" s="59"/>
      <c r="WQ562" s="59"/>
      <c r="WR562" s="59"/>
      <c r="WS562" s="59"/>
      <c r="WT562" s="59"/>
      <c r="WU562" s="59"/>
      <c r="WV562" s="59"/>
      <c r="WW562" s="59"/>
      <c r="WX562" s="59"/>
      <c r="WY562" s="59"/>
      <c r="WZ562" s="59"/>
      <c r="XA562" s="59"/>
      <c r="XB562" s="59"/>
      <c r="XC562" s="59"/>
      <c r="XD562" s="59"/>
      <c r="XE562" s="59"/>
      <c r="XF562" s="59"/>
      <c r="XG562" s="59"/>
      <c r="XH562" s="59"/>
      <c r="XI562" s="59"/>
      <c r="XJ562" s="59"/>
      <c r="XK562" s="59"/>
      <c r="XL562" s="59"/>
      <c r="XM562" s="59"/>
      <c r="XN562" s="59"/>
      <c r="XO562" s="59"/>
      <c r="XP562" s="59"/>
      <c r="XQ562" s="59"/>
      <c r="XR562" s="59"/>
      <c r="XS562" s="59"/>
      <c r="XT562" s="59"/>
      <c r="XU562" s="59"/>
      <c r="XV562" s="59"/>
      <c r="XW562" s="59"/>
      <c r="XX562" s="59"/>
      <c r="XY562" s="59"/>
      <c r="XZ562" s="59"/>
      <c r="YA562" s="59"/>
      <c r="YB562" s="59"/>
      <c r="YC562" s="59"/>
      <c r="YD562" s="59"/>
      <c r="YE562" s="59"/>
      <c r="YF562" s="59"/>
      <c r="YG562" s="59"/>
      <c r="YH562" s="59"/>
      <c r="YI562" s="59"/>
      <c r="YJ562" s="59"/>
      <c r="YK562" s="59"/>
      <c r="YL562" s="59"/>
      <c r="YM562" s="59"/>
      <c r="YN562" s="59"/>
      <c r="YO562" s="59"/>
      <c r="YP562" s="59"/>
      <c r="YQ562" s="59"/>
      <c r="YR562" s="59"/>
      <c r="YS562" s="59"/>
      <c r="YT562" s="59"/>
      <c r="YU562" s="59"/>
      <c r="YV562" s="59"/>
      <c r="YW562" s="59"/>
      <c r="YX562" s="59"/>
      <c r="YY562" s="59"/>
      <c r="YZ562" s="59"/>
      <c r="ZA562" s="59"/>
      <c r="ZB562" s="59"/>
      <c r="ZC562" s="59"/>
      <c r="ZD562" s="59"/>
      <c r="ZE562" s="59"/>
      <c r="ZF562" s="59"/>
      <c r="ZG562" s="59"/>
      <c r="ZH562" s="59"/>
      <c r="ZI562" s="59"/>
      <c r="ZJ562" s="59"/>
      <c r="ZK562" s="59"/>
      <c r="ZL562" s="59"/>
      <c r="ZM562" s="59"/>
      <c r="ZN562" s="59"/>
      <c r="ZO562" s="59"/>
      <c r="ZP562" s="59"/>
      <c r="ZQ562" s="59"/>
      <c r="ZR562" s="59"/>
      <c r="ZS562" s="59"/>
      <c r="ZT562" s="59"/>
      <c r="ZU562" s="59"/>
      <c r="ZV562" s="59"/>
      <c r="ZW562" s="59"/>
      <c r="ZX562" s="59"/>
      <c r="ZY562" s="59"/>
      <c r="ZZ562" s="59"/>
      <c r="AAA562" s="59"/>
      <c r="AAB562" s="59"/>
      <c r="AAC562" s="59"/>
      <c r="AAD562" s="59"/>
      <c r="AAE562" s="59"/>
      <c r="AAF562" s="59"/>
      <c r="AAG562" s="59"/>
      <c r="AAH562" s="59"/>
      <c r="AAI562" s="59"/>
      <c r="AAJ562" s="59"/>
      <c r="AAK562" s="59"/>
      <c r="AAL562" s="59"/>
      <c r="AAM562" s="59"/>
      <c r="AAN562" s="59"/>
      <c r="AAO562" s="59"/>
      <c r="AAP562" s="59"/>
      <c r="AAQ562" s="59"/>
      <c r="AAR562" s="59"/>
      <c r="AAS562" s="59"/>
      <c r="AAT562" s="59"/>
      <c r="AAU562" s="59"/>
      <c r="AAV562" s="59"/>
      <c r="AAW562" s="59"/>
      <c r="AAX562" s="59"/>
      <c r="AAY562" s="59"/>
      <c r="AAZ562" s="59"/>
      <c r="ABA562" s="59"/>
      <c r="ABB562" s="59"/>
      <c r="ABC562" s="59"/>
      <c r="ABD562" s="59"/>
      <c r="ABE562" s="59"/>
      <c r="ABF562" s="59"/>
      <c r="ABG562" s="59"/>
      <c r="ABH562" s="59"/>
      <c r="ABI562" s="59"/>
      <c r="ABJ562" s="59"/>
      <c r="ABK562" s="59"/>
      <c r="ABL562" s="59"/>
      <c r="ABM562" s="59"/>
      <c r="ABN562" s="59"/>
      <c r="ABO562" s="59"/>
      <c r="ABP562" s="59"/>
      <c r="ABQ562" s="59"/>
      <c r="ABR562" s="59"/>
      <c r="ABS562" s="59"/>
      <c r="ABT562" s="59"/>
      <c r="ABU562" s="59"/>
      <c r="ABV562" s="59"/>
      <c r="ABW562" s="59"/>
      <c r="ABX562" s="59"/>
      <c r="ABY562" s="59"/>
      <c r="ABZ562" s="59"/>
      <c r="ACA562" s="59"/>
      <c r="ACB562" s="59"/>
      <c r="ACC562" s="59"/>
      <c r="ACD562" s="59"/>
      <c r="ACE562" s="59"/>
      <c r="ACF562" s="59"/>
      <c r="ACG562" s="59"/>
      <c r="ACH562" s="59"/>
      <c r="ACI562" s="59"/>
      <c r="ACJ562" s="59"/>
      <c r="ACK562" s="59"/>
      <c r="ACL562" s="59"/>
      <c r="ACM562" s="59"/>
      <c r="ACN562" s="59"/>
      <c r="ACO562" s="59"/>
      <c r="ACP562" s="59"/>
      <c r="ACQ562" s="59"/>
      <c r="ACR562" s="59"/>
      <c r="ACS562" s="59"/>
      <c r="ACT562" s="59"/>
      <c r="ACU562" s="59"/>
      <c r="ACV562" s="59"/>
      <c r="ACW562" s="59"/>
      <c r="ACX562" s="59"/>
      <c r="ACY562" s="59"/>
      <c r="ACZ562" s="59"/>
      <c r="ADA562" s="59"/>
      <c r="ADB562" s="59"/>
      <c r="ADC562" s="59"/>
      <c r="ADD562" s="59"/>
      <c r="ADE562" s="59"/>
      <c r="ADF562" s="59"/>
      <c r="ADG562" s="59"/>
      <c r="ADH562" s="59"/>
      <c r="ADI562" s="59"/>
      <c r="ADJ562" s="59"/>
      <c r="ADK562" s="59"/>
      <c r="ADL562" s="59"/>
      <c r="ADM562" s="59"/>
      <c r="ADN562" s="59"/>
      <c r="ADO562" s="59"/>
      <c r="ADP562" s="59"/>
      <c r="ADQ562" s="59"/>
      <c r="ADR562" s="59"/>
      <c r="ADS562" s="59"/>
      <c r="ADT562" s="59"/>
      <c r="ADU562" s="59"/>
      <c r="ADV562" s="59"/>
      <c r="ADW562" s="59"/>
      <c r="ADX562" s="59"/>
      <c r="ADY562" s="59"/>
      <c r="ADZ562" s="59"/>
      <c r="AEA562" s="59"/>
      <c r="AEB562" s="59"/>
      <c r="AEC562" s="59"/>
      <c r="AED562" s="59"/>
      <c r="AEE562" s="59"/>
      <c r="AEF562" s="59"/>
      <c r="AEG562" s="59"/>
      <c r="AEH562" s="59"/>
      <c r="AEI562" s="59"/>
      <c r="AEJ562" s="59"/>
      <c r="AEK562" s="59"/>
      <c r="AEL562" s="59"/>
      <c r="AEM562" s="59"/>
      <c r="AEN562" s="59"/>
      <c r="AEO562" s="59"/>
      <c r="AEP562" s="59"/>
      <c r="AEQ562" s="59"/>
      <c r="AER562" s="59"/>
      <c r="AES562" s="59"/>
      <c r="AET562" s="59"/>
      <c r="AEU562" s="59"/>
      <c r="AEV562" s="59"/>
      <c r="AEW562" s="59"/>
      <c r="AEX562" s="59"/>
      <c r="AEY562" s="59"/>
      <c r="AEZ562" s="59"/>
      <c r="AFA562" s="59"/>
      <c r="AFB562" s="59"/>
      <c r="AFC562" s="59"/>
      <c r="AFD562" s="59"/>
      <c r="AFE562" s="59"/>
      <c r="AFF562" s="59"/>
      <c r="AFG562" s="59"/>
      <c r="AFH562" s="59"/>
      <c r="AFI562" s="59"/>
      <c r="AFJ562" s="59"/>
      <c r="AFK562" s="59"/>
      <c r="AFL562" s="59"/>
      <c r="AFM562" s="59"/>
      <c r="AFN562" s="59"/>
      <c r="AFO562" s="59"/>
      <c r="AFP562" s="59"/>
      <c r="AFQ562" s="59"/>
      <c r="AFR562" s="59"/>
      <c r="AFS562" s="59"/>
      <c r="AFT562" s="59"/>
      <c r="AFU562" s="59"/>
      <c r="AFV562" s="59"/>
      <c r="AFW562" s="59"/>
      <c r="AFX562" s="59"/>
      <c r="AFY562" s="59"/>
      <c r="AFZ562" s="59"/>
      <c r="AGA562" s="59"/>
      <c r="AGB562" s="59"/>
      <c r="AGC562" s="59"/>
      <c r="AGD562" s="59"/>
      <c r="AGE562" s="59"/>
      <c r="AGF562" s="59"/>
      <c r="AGG562" s="59"/>
      <c r="AGH562" s="59"/>
      <c r="AGI562" s="59"/>
      <c r="AGJ562" s="59"/>
      <c r="AGK562" s="59"/>
      <c r="AGL562" s="59"/>
      <c r="AGM562" s="59"/>
      <c r="AGN562" s="59"/>
      <c r="AGO562" s="59"/>
      <c r="AGP562" s="59"/>
      <c r="AGQ562" s="59"/>
      <c r="AGR562" s="59"/>
      <c r="AGS562" s="59"/>
      <c r="AGT562" s="59"/>
      <c r="AGU562" s="59"/>
      <c r="AGV562" s="59"/>
      <c r="AGW562" s="59"/>
      <c r="AGX562" s="59"/>
      <c r="AGY562" s="59"/>
      <c r="AGZ562" s="59"/>
      <c r="AHA562" s="59"/>
      <c r="AHB562" s="59"/>
      <c r="AHC562" s="59"/>
      <c r="AHD562" s="59"/>
      <c r="AHE562" s="59"/>
      <c r="AHF562" s="59"/>
      <c r="AHG562" s="59"/>
      <c r="AHH562" s="59"/>
      <c r="AHI562" s="59"/>
      <c r="AHJ562" s="59"/>
      <c r="AHK562" s="59"/>
      <c r="AHL562" s="59"/>
      <c r="AHM562" s="59"/>
      <c r="AHN562" s="59"/>
      <c r="AHO562" s="59"/>
      <c r="AHP562" s="59"/>
      <c r="AHQ562" s="59"/>
      <c r="AHR562" s="59"/>
      <c r="AHS562" s="59"/>
      <c r="AHT562" s="59"/>
      <c r="AHU562" s="59"/>
      <c r="AHV562" s="59"/>
      <c r="AHW562" s="59"/>
      <c r="AHX562" s="59"/>
      <c r="AHY562" s="59"/>
      <c r="AHZ562" s="59"/>
      <c r="AIA562" s="59"/>
      <c r="AIB562" s="59"/>
      <c r="AIC562" s="59"/>
      <c r="AID562" s="59"/>
      <c r="AIE562" s="59"/>
      <c r="AIF562" s="59"/>
      <c r="AIG562" s="59"/>
      <c r="AIH562" s="59"/>
      <c r="AII562" s="59"/>
      <c r="AIJ562" s="59"/>
      <c r="AIK562" s="59"/>
      <c r="AIL562" s="59"/>
      <c r="AIM562" s="59"/>
      <c r="AIN562" s="59"/>
      <c r="AIO562" s="59"/>
      <c r="AIP562" s="59"/>
      <c r="AIQ562" s="59"/>
      <c r="AIR562" s="59"/>
      <c r="AIS562" s="59"/>
      <c r="AIT562" s="59"/>
      <c r="AIU562" s="59"/>
      <c r="AIV562" s="59"/>
      <c r="AIW562" s="59"/>
      <c r="AIX562" s="59"/>
      <c r="AIY562" s="59"/>
      <c r="AIZ562" s="59"/>
      <c r="AJA562" s="59"/>
      <c r="AJB562" s="59"/>
      <c r="AJC562" s="59"/>
      <c r="AJD562" s="59"/>
      <c r="AJE562" s="59"/>
      <c r="AJF562" s="59"/>
      <c r="AJG562" s="59"/>
      <c r="AJH562" s="59"/>
      <c r="AJI562" s="59"/>
      <c r="AJJ562" s="59"/>
      <c r="AJK562" s="59"/>
      <c r="AJL562" s="59"/>
      <c r="AJM562" s="59"/>
      <c r="AJN562" s="59"/>
      <c r="AJO562" s="59"/>
      <c r="AJP562" s="59"/>
      <c r="AJQ562" s="59"/>
      <c r="AJR562" s="59"/>
      <c r="AJS562" s="59"/>
      <c r="AJT562" s="59"/>
      <c r="AJU562" s="59"/>
      <c r="AJV562" s="59"/>
      <c r="AJW562" s="59"/>
      <c r="AJX562" s="59"/>
      <c r="AJY562" s="59"/>
      <c r="AJZ562" s="59"/>
      <c r="AKA562" s="59"/>
      <c r="AKB562" s="59"/>
      <c r="AKC562" s="59"/>
      <c r="AKD562" s="59"/>
      <c r="AKE562" s="59"/>
      <c r="AKF562" s="59"/>
      <c r="AKG562" s="59"/>
      <c r="AKH562" s="59"/>
      <c r="AKI562" s="59"/>
      <c r="AKJ562" s="59"/>
      <c r="AKK562" s="59"/>
      <c r="AKL562" s="59"/>
      <c r="AKM562" s="59"/>
      <c r="AKN562" s="59"/>
      <c r="AKO562" s="59"/>
      <c r="AKP562" s="59"/>
      <c r="AKQ562" s="59"/>
      <c r="AKR562" s="59"/>
      <c r="AKS562" s="59"/>
      <c r="AKT562" s="59"/>
      <c r="AKU562" s="59"/>
      <c r="AKV562" s="59"/>
      <c r="AKW562" s="59"/>
      <c r="AKX562" s="59"/>
      <c r="AKY562" s="59"/>
      <c r="AKZ562" s="59"/>
      <c r="ALA562" s="59"/>
      <c r="ALB562" s="59"/>
      <c r="ALC562" s="59"/>
      <c r="ALD562" s="59"/>
      <c r="ALE562" s="59"/>
      <c r="ALF562" s="59"/>
      <c r="ALG562" s="59"/>
      <c r="ALH562" s="59"/>
      <c r="ALI562" s="59"/>
      <c r="ALJ562" s="59"/>
      <c r="ALK562" s="59"/>
      <c r="ALL562" s="59"/>
      <c r="ALM562" s="59"/>
      <c r="ALN562" s="59"/>
      <c r="ALO562" s="59"/>
      <c r="ALP562" s="59"/>
      <c r="ALQ562" s="59"/>
      <c r="ALR562" s="59"/>
      <c r="ALS562" s="59"/>
      <c r="ALT562" s="59"/>
      <c r="ALU562" s="59"/>
      <c r="ALV562" s="59"/>
      <c r="ALW562" s="59"/>
      <c r="ALX562" s="59"/>
      <c r="ALY562" s="59"/>
      <c r="ALZ562" s="59"/>
      <c r="AMA562" s="59"/>
      <c r="AMB562" s="59"/>
      <c r="AMC562" s="59"/>
      <c r="AMD562" s="59"/>
      <c r="AME562" s="59"/>
      <c r="AMF562" s="59"/>
      <c r="AMG562" s="59"/>
      <c r="AMH562" s="59"/>
      <c r="AMI562" s="59"/>
      <c r="AMJ562" s="59"/>
      <c r="AMK562" s="59"/>
      <c r="AML562" s="59"/>
      <c r="AMM562" s="59"/>
      <c r="AMN562" s="59"/>
      <c r="AMO562" s="59"/>
      <c r="AMP562" s="59"/>
      <c r="AMQ562" s="59"/>
      <c r="AMR562" s="59"/>
      <c r="AMS562" s="59"/>
      <c r="AMT562" s="59"/>
      <c r="AMU562" s="59"/>
      <c r="AMV562" s="59"/>
      <c r="AMW562" s="59"/>
      <c r="AMX562" s="59"/>
      <c r="AMY562" s="59"/>
      <c r="AMZ562" s="59"/>
      <c r="ANA562" s="59"/>
      <c r="ANB562" s="59"/>
      <c r="ANC562" s="59"/>
      <c r="AND562" s="59"/>
      <c r="ANE562" s="59"/>
      <c r="ANF562" s="59"/>
      <c r="ANG562" s="59"/>
      <c r="ANH562" s="59"/>
      <c r="ANI562" s="59"/>
      <c r="ANJ562" s="59"/>
      <c r="ANK562" s="59"/>
      <c r="ANL562" s="59"/>
      <c r="ANM562" s="59"/>
      <c r="ANN562" s="59"/>
      <c r="ANO562" s="59"/>
      <c r="ANP562" s="59"/>
      <c r="ANQ562" s="59"/>
      <c r="ANR562" s="59"/>
      <c r="ANS562" s="59"/>
      <c r="ANT562" s="59"/>
      <c r="ANU562" s="59"/>
      <c r="ANV562" s="59"/>
      <c r="ANW562" s="59"/>
      <c r="ANX562" s="59"/>
      <c r="ANY562" s="59"/>
      <c r="ANZ562" s="59"/>
      <c r="AOA562" s="59"/>
      <c r="AOB562" s="59"/>
      <c r="AOC562" s="59"/>
      <c r="AOD562" s="59"/>
      <c r="AOE562" s="59"/>
      <c r="AOF562" s="59"/>
      <c r="AOG562" s="59"/>
      <c r="AOH562" s="59"/>
      <c r="AOI562" s="59"/>
      <c r="AOJ562" s="59"/>
      <c r="AOK562" s="59"/>
      <c r="AOL562" s="59"/>
      <c r="AOM562" s="59"/>
      <c r="AON562" s="59"/>
      <c r="AOO562" s="59"/>
      <c r="AOP562" s="59"/>
      <c r="AOQ562" s="59"/>
      <c r="AOR562" s="59"/>
      <c r="AOS562" s="59"/>
      <c r="AOT562" s="59"/>
      <c r="AOU562" s="59"/>
      <c r="AOV562" s="59"/>
      <c r="AOW562" s="59"/>
      <c r="AOX562" s="59"/>
      <c r="AOY562" s="59"/>
      <c r="AOZ562" s="59"/>
      <c r="APA562" s="59"/>
      <c r="APB562" s="59"/>
      <c r="APC562" s="59"/>
      <c r="APD562" s="59"/>
      <c r="APE562" s="59"/>
      <c r="APF562" s="59"/>
      <c r="APG562" s="59"/>
      <c r="APH562" s="59"/>
      <c r="API562" s="59"/>
      <c r="APJ562" s="59"/>
      <c r="APK562" s="59"/>
      <c r="APL562" s="59"/>
      <c r="APM562" s="59"/>
      <c r="APN562" s="59"/>
      <c r="APO562" s="59"/>
      <c r="APP562" s="59"/>
      <c r="APQ562" s="59"/>
      <c r="APR562" s="59"/>
      <c r="APS562" s="59"/>
      <c r="APT562" s="59"/>
      <c r="APU562" s="59"/>
      <c r="APV562" s="59"/>
      <c r="APW562" s="59"/>
      <c r="APX562" s="59"/>
      <c r="APY562" s="59"/>
      <c r="APZ562" s="59"/>
      <c r="AQA562" s="59"/>
      <c r="AQB562" s="59"/>
      <c r="AQC562" s="59"/>
      <c r="AQD562" s="59"/>
      <c r="AQE562" s="59"/>
      <c r="AQF562" s="59"/>
      <c r="AQG562" s="59"/>
      <c r="AQH562" s="59"/>
      <c r="AQI562" s="59"/>
      <c r="AQJ562" s="59"/>
      <c r="AQK562" s="59"/>
      <c r="AQL562" s="59"/>
      <c r="AQM562" s="59"/>
      <c r="AQN562" s="59"/>
      <c r="AQO562" s="59"/>
      <c r="AQP562" s="59"/>
      <c r="AQQ562" s="59"/>
      <c r="AQR562" s="59"/>
      <c r="AQS562" s="59"/>
      <c r="AQT562" s="59"/>
      <c r="AQU562" s="59"/>
      <c r="AQV562" s="59"/>
      <c r="AQW562" s="59"/>
      <c r="AQX562" s="59"/>
      <c r="AQY562" s="59"/>
      <c r="AQZ562" s="59"/>
      <c r="ARA562" s="59"/>
      <c r="ARB562" s="59"/>
      <c r="ARC562" s="59"/>
      <c r="ARD562" s="59"/>
      <c r="ARE562" s="59"/>
      <c r="ARF562" s="59"/>
      <c r="ARG562" s="59"/>
      <c r="ARH562" s="59"/>
      <c r="ARI562" s="59"/>
      <c r="ARJ562" s="59"/>
      <c r="ARK562" s="59"/>
      <c r="ARL562" s="59"/>
      <c r="ARM562" s="59"/>
      <c r="ARN562" s="59"/>
      <c r="ARO562" s="59"/>
      <c r="ARP562" s="59"/>
      <c r="ARQ562" s="59"/>
      <c r="ARR562" s="59"/>
      <c r="ARS562" s="59"/>
      <c r="ART562" s="59"/>
      <c r="ARU562" s="59"/>
      <c r="ARV562" s="59"/>
      <c r="ARW562" s="59"/>
      <c r="ARX562" s="59"/>
      <c r="ARY562" s="59"/>
      <c r="ARZ562" s="59"/>
      <c r="ASA562" s="59"/>
      <c r="ASB562" s="59"/>
      <c r="ASC562" s="59"/>
      <c r="ASD562" s="59"/>
      <c r="ASE562" s="59"/>
      <c r="ASF562" s="59"/>
      <c r="ASG562" s="59"/>
      <c r="ASH562" s="59"/>
      <c r="ASI562" s="59"/>
      <c r="ASJ562" s="59"/>
      <c r="ASK562" s="59"/>
      <c r="ASL562" s="59"/>
      <c r="ASM562" s="59"/>
      <c r="ASN562" s="59"/>
      <c r="ASO562" s="59"/>
      <c r="ASP562" s="59"/>
      <c r="ASQ562" s="59"/>
      <c r="ASR562" s="59"/>
      <c r="ASS562" s="59"/>
      <c r="AST562" s="59"/>
      <c r="ASU562" s="59"/>
      <c r="ASV562" s="59"/>
      <c r="ASW562" s="59"/>
      <c r="ASX562" s="59"/>
      <c r="ASY562" s="59"/>
      <c r="ASZ562" s="59"/>
      <c r="ATA562" s="59"/>
      <c r="ATB562" s="59"/>
      <c r="ATC562" s="59"/>
      <c r="ATD562" s="59"/>
      <c r="ATE562" s="59"/>
      <c r="ATF562" s="59"/>
      <c r="ATG562" s="59"/>
      <c r="ATH562" s="59"/>
      <c r="ATI562" s="59"/>
      <c r="ATJ562" s="59"/>
      <c r="ATK562" s="59"/>
      <c r="ATL562" s="59"/>
      <c r="ATM562" s="59"/>
      <c r="ATN562" s="59"/>
      <c r="ATO562" s="59"/>
      <c r="ATP562" s="59"/>
      <c r="ATQ562" s="59"/>
      <c r="ATR562" s="59"/>
      <c r="ATS562" s="59"/>
      <c r="ATT562" s="59"/>
      <c r="ATU562" s="59"/>
      <c r="ATV562" s="59"/>
      <c r="ATW562" s="59"/>
      <c r="ATX562" s="59"/>
      <c r="ATY562" s="59"/>
      <c r="ATZ562" s="59"/>
      <c r="AUA562" s="59"/>
      <c r="AUB562" s="59"/>
      <c r="AUC562" s="59"/>
      <c r="AUD562" s="59"/>
      <c r="AUE562" s="59"/>
      <c r="AUF562" s="59"/>
      <c r="AUG562" s="59"/>
      <c r="AUH562" s="59"/>
      <c r="AUI562" s="59"/>
      <c r="AUJ562" s="59"/>
      <c r="AUK562" s="59"/>
      <c r="AUL562" s="59"/>
      <c r="AUM562" s="59"/>
      <c r="AUN562" s="59"/>
      <c r="AUO562" s="59"/>
      <c r="AUP562" s="59"/>
      <c r="AUQ562" s="59"/>
      <c r="AUR562" s="59"/>
      <c r="AUS562" s="59"/>
      <c r="AUT562" s="59"/>
      <c r="AUU562" s="59"/>
      <c r="AUV562" s="59"/>
      <c r="AUW562" s="59"/>
      <c r="AUX562" s="59"/>
      <c r="AUY562" s="59"/>
      <c r="AUZ562" s="59"/>
      <c r="AVA562" s="59"/>
      <c r="AVB562" s="59"/>
      <c r="AVC562" s="59"/>
      <c r="AVD562" s="59"/>
      <c r="AVE562" s="59"/>
      <c r="AVF562" s="59"/>
      <c r="AVG562" s="59"/>
      <c r="AVH562" s="59"/>
      <c r="AVI562" s="59"/>
      <c r="AVJ562" s="59"/>
      <c r="AVK562" s="59"/>
      <c r="AVL562" s="59"/>
      <c r="AVM562" s="59"/>
      <c r="AVN562" s="59"/>
      <c r="AVO562" s="59"/>
      <c r="AVP562" s="59"/>
      <c r="AVQ562" s="59"/>
      <c r="AVR562" s="59"/>
      <c r="AVS562" s="59"/>
      <c r="AVT562" s="59"/>
      <c r="AVU562" s="59"/>
      <c r="AVV562" s="59"/>
      <c r="AVW562" s="59"/>
      <c r="AVX562" s="59"/>
      <c r="AVY562" s="59"/>
      <c r="AVZ562" s="59"/>
      <c r="AWA562" s="59"/>
      <c r="AWB562" s="59"/>
      <c r="AWC562" s="59"/>
      <c r="AWD562" s="59"/>
      <c r="AWE562" s="59"/>
      <c r="AWF562" s="59"/>
      <c r="AWG562" s="59"/>
      <c r="AWH562" s="59"/>
      <c r="AWI562" s="59"/>
      <c r="AWJ562" s="59"/>
      <c r="AWK562" s="59"/>
      <c r="AWL562" s="59"/>
      <c r="AWM562" s="59"/>
      <c r="AWN562" s="59"/>
      <c r="AWO562" s="59"/>
      <c r="AWP562" s="59"/>
      <c r="AWQ562" s="59"/>
      <c r="AWR562" s="59"/>
      <c r="AWS562" s="59"/>
      <c r="AWT562" s="59"/>
      <c r="AWU562" s="59"/>
      <c r="AWV562" s="59"/>
      <c r="AWW562" s="59"/>
      <c r="AWX562" s="59"/>
      <c r="AWY562" s="59"/>
      <c r="AWZ562" s="59"/>
      <c r="AXA562" s="59"/>
      <c r="AXB562" s="59"/>
      <c r="AXC562" s="59"/>
      <c r="AXD562" s="59"/>
      <c r="AXE562" s="59"/>
      <c r="AXF562" s="59"/>
      <c r="AXG562" s="59"/>
      <c r="AXH562" s="59"/>
      <c r="AXI562" s="59"/>
      <c r="AXJ562" s="59"/>
      <c r="AXK562" s="59"/>
      <c r="AXL562" s="59"/>
      <c r="AXM562" s="59"/>
      <c r="AXN562" s="59"/>
      <c r="AXO562" s="59"/>
      <c r="AXP562" s="59"/>
      <c r="AXQ562" s="59"/>
      <c r="AXR562" s="59"/>
      <c r="AXS562" s="59"/>
      <c r="AXT562" s="59"/>
      <c r="AXU562" s="59"/>
      <c r="AXV562" s="59"/>
      <c r="AXW562" s="59"/>
      <c r="AXX562" s="59"/>
      <c r="AXY562" s="59"/>
      <c r="AXZ562" s="59"/>
      <c r="AYA562" s="59"/>
      <c r="AYB562" s="59"/>
      <c r="AYC562" s="59"/>
      <c r="AYD562" s="59"/>
      <c r="AYE562" s="59"/>
      <c r="AYF562" s="59"/>
      <c r="AYG562" s="59"/>
      <c r="AYH562" s="59"/>
      <c r="AYI562" s="59"/>
      <c r="AYJ562" s="59"/>
      <c r="AYK562" s="59"/>
      <c r="AYL562" s="59"/>
      <c r="AYM562" s="59"/>
      <c r="AYN562" s="59"/>
      <c r="AYO562" s="59"/>
      <c r="AYP562" s="59"/>
      <c r="AYQ562" s="59"/>
      <c r="AYR562" s="59"/>
      <c r="AYS562" s="59"/>
      <c r="AYT562" s="59"/>
      <c r="AYU562" s="59"/>
      <c r="AYV562" s="59"/>
      <c r="AYW562" s="59"/>
      <c r="AYX562" s="59"/>
      <c r="AYY562" s="59"/>
      <c r="AYZ562" s="59"/>
      <c r="AZA562" s="59"/>
      <c r="AZB562" s="59"/>
      <c r="AZC562" s="59"/>
      <c r="AZD562" s="59"/>
      <c r="AZE562" s="59"/>
      <c r="AZF562" s="59"/>
      <c r="AZG562" s="59"/>
      <c r="AZH562" s="59"/>
      <c r="AZI562" s="59"/>
      <c r="AZJ562" s="59"/>
      <c r="AZK562" s="59"/>
      <c r="AZL562" s="59"/>
      <c r="AZM562" s="59"/>
      <c r="AZN562" s="59"/>
      <c r="AZO562" s="59"/>
      <c r="AZP562" s="59"/>
      <c r="AZQ562" s="59"/>
      <c r="AZR562" s="59"/>
      <c r="AZS562" s="59"/>
      <c r="AZT562" s="59"/>
      <c r="AZU562" s="59"/>
      <c r="AZV562" s="59"/>
      <c r="AZW562" s="59"/>
      <c r="AZX562" s="59"/>
      <c r="AZY562" s="59"/>
      <c r="AZZ562" s="59"/>
      <c r="BAA562" s="59"/>
      <c r="BAB562" s="59"/>
      <c r="BAC562" s="59"/>
      <c r="BAD562" s="59"/>
      <c r="BAE562" s="59"/>
      <c r="BAF562" s="59"/>
      <c r="BAG562" s="59"/>
      <c r="BAH562" s="59"/>
      <c r="BAI562" s="59"/>
      <c r="BAJ562" s="59"/>
      <c r="BAK562" s="59"/>
      <c r="BAL562" s="59"/>
      <c r="BAM562" s="59"/>
      <c r="BAN562" s="59"/>
      <c r="BAO562" s="59"/>
      <c r="BAP562" s="59"/>
      <c r="BAQ562" s="59"/>
      <c r="BAR562" s="59"/>
      <c r="BAS562" s="59"/>
      <c r="BAT562" s="59"/>
      <c r="BAU562" s="59"/>
      <c r="BAV562" s="59"/>
      <c r="BAW562" s="59"/>
      <c r="BAX562" s="59"/>
      <c r="BAY562" s="59"/>
      <c r="BAZ562" s="59"/>
      <c r="BBA562" s="59"/>
      <c r="BBB562" s="59"/>
      <c r="BBC562" s="59"/>
      <c r="BBD562" s="59"/>
      <c r="BBE562" s="59"/>
      <c r="BBF562" s="59"/>
      <c r="BBG562" s="59"/>
      <c r="BBH562" s="59"/>
      <c r="BBI562" s="59"/>
      <c r="BBJ562" s="59"/>
      <c r="BBK562" s="59"/>
      <c r="BBL562" s="59"/>
      <c r="BBM562" s="59"/>
      <c r="BBN562" s="59"/>
      <c r="BBO562" s="59"/>
      <c r="BBP562" s="59"/>
      <c r="BBQ562" s="59"/>
      <c r="BBR562" s="59"/>
      <c r="BBS562" s="59"/>
      <c r="BBT562" s="59"/>
      <c r="BBU562" s="59"/>
      <c r="BBV562" s="59"/>
      <c r="BBW562" s="59"/>
      <c r="BBX562" s="59"/>
      <c r="BBY562" s="59"/>
      <c r="BBZ562" s="59"/>
      <c r="BCA562" s="59"/>
      <c r="BCB562" s="59"/>
      <c r="BCC562" s="59"/>
      <c r="BCD562" s="59"/>
      <c r="BCE562" s="59"/>
      <c r="BCF562" s="59"/>
      <c r="BCG562" s="59"/>
      <c r="BCH562" s="59"/>
      <c r="BCI562" s="59"/>
      <c r="BCJ562" s="59"/>
      <c r="BCK562" s="59"/>
      <c r="BCL562" s="59"/>
      <c r="BCM562" s="59"/>
      <c r="BCN562" s="59"/>
      <c r="BCO562" s="59"/>
      <c r="BCP562" s="59"/>
      <c r="BCQ562" s="59"/>
      <c r="BCR562" s="59"/>
      <c r="BCS562" s="59"/>
      <c r="BCT562" s="59"/>
      <c r="BCU562" s="59"/>
      <c r="BCV562" s="59"/>
      <c r="BCW562" s="59"/>
      <c r="BCX562" s="59"/>
      <c r="BCY562" s="59"/>
      <c r="BCZ562" s="59"/>
      <c r="BDA562" s="59"/>
      <c r="BDB562" s="59"/>
      <c r="BDC562" s="59"/>
      <c r="BDD562" s="59"/>
      <c r="BDE562" s="59"/>
      <c r="BDF562" s="59"/>
      <c r="BDG562" s="59"/>
      <c r="BDH562" s="59"/>
      <c r="BDI562" s="59"/>
      <c r="BDJ562" s="59"/>
      <c r="BDK562" s="59"/>
      <c r="BDL562" s="59"/>
      <c r="BDM562" s="59"/>
      <c r="BDN562" s="59"/>
      <c r="BDO562" s="59"/>
      <c r="BDP562" s="59"/>
      <c r="BDQ562" s="59"/>
      <c r="BDR562" s="59"/>
      <c r="BDS562" s="59"/>
      <c r="BDT562" s="59"/>
      <c r="BDU562" s="59"/>
      <c r="BDV562" s="59"/>
      <c r="BDW562" s="59"/>
      <c r="BDX562" s="59"/>
      <c r="BDY562" s="59"/>
      <c r="BDZ562" s="59"/>
      <c r="BEA562" s="59"/>
      <c r="BEB562" s="59"/>
      <c r="BEC562" s="59"/>
      <c r="BED562" s="59"/>
      <c r="BEE562" s="59"/>
      <c r="BEF562" s="59"/>
      <c r="BEG562" s="59"/>
      <c r="BEH562" s="59"/>
      <c r="BEI562" s="59"/>
      <c r="BEJ562" s="59"/>
      <c r="BEK562" s="59"/>
      <c r="BEL562" s="59"/>
      <c r="BEM562" s="59"/>
      <c r="BEN562" s="59"/>
      <c r="BEO562" s="59"/>
      <c r="BEP562" s="59"/>
      <c r="BEQ562" s="59"/>
      <c r="BER562" s="59"/>
      <c r="BES562" s="59"/>
      <c r="BET562" s="59"/>
      <c r="BEU562" s="59"/>
      <c r="BEV562" s="59"/>
      <c r="BEW562" s="59"/>
      <c r="BEX562" s="59"/>
      <c r="BEY562" s="59"/>
      <c r="BEZ562" s="59"/>
      <c r="BFA562" s="59"/>
      <c r="BFB562" s="59"/>
      <c r="BFC562" s="59"/>
      <c r="BFD562" s="59"/>
      <c r="BFE562" s="59"/>
      <c r="BFF562" s="59"/>
      <c r="BFG562" s="59"/>
      <c r="BFH562" s="59"/>
      <c r="BFI562" s="59"/>
      <c r="BFJ562" s="59"/>
      <c r="BFK562" s="59"/>
      <c r="BFL562" s="59"/>
      <c r="BFM562" s="59"/>
      <c r="BFN562" s="59"/>
      <c r="BFO562" s="59"/>
      <c r="BFP562" s="59"/>
      <c r="BFQ562" s="59"/>
      <c r="BFR562" s="59"/>
      <c r="BFS562" s="59"/>
      <c r="BFT562" s="59"/>
      <c r="BFU562" s="59"/>
      <c r="BFV562" s="59"/>
      <c r="BFW562" s="59"/>
      <c r="BFX562" s="59"/>
      <c r="BFY562" s="59"/>
      <c r="BFZ562" s="59"/>
      <c r="BGA562" s="59"/>
      <c r="BGB562" s="59"/>
      <c r="BGC562" s="59"/>
      <c r="BGD562" s="59"/>
      <c r="BGE562" s="59"/>
      <c r="BGF562" s="59"/>
      <c r="BGG562" s="59"/>
      <c r="BGH562" s="59"/>
      <c r="BGI562" s="59"/>
      <c r="BGJ562" s="59"/>
      <c r="BGK562" s="59"/>
      <c r="BGL562" s="59"/>
      <c r="BGM562" s="59"/>
      <c r="BGN562" s="59"/>
      <c r="BGO562" s="59"/>
      <c r="BGP562" s="59"/>
      <c r="BGQ562" s="59"/>
      <c r="BGR562" s="59"/>
      <c r="BGS562" s="59"/>
      <c r="BGT562" s="59"/>
      <c r="BGU562" s="59"/>
      <c r="BGV562" s="59"/>
      <c r="BGW562" s="59"/>
      <c r="BGX562" s="59"/>
      <c r="BGY562" s="59"/>
      <c r="BGZ562" s="59"/>
      <c r="BHA562" s="59"/>
      <c r="BHB562" s="59"/>
      <c r="BHC562" s="59"/>
      <c r="BHD562" s="59"/>
      <c r="BHE562" s="59"/>
      <c r="BHF562" s="59"/>
      <c r="BHG562" s="59"/>
      <c r="BHH562" s="59"/>
      <c r="BHI562" s="59"/>
      <c r="BHJ562" s="59"/>
      <c r="BHK562" s="59"/>
      <c r="BHL562" s="59"/>
      <c r="BHM562" s="59"/>
      <c r="BHN562" s="59"/>
      <c r="BHO562" s="59"/>
      <c r="BHP562" s="59"/>
      <c r="BHQ562" s="59"/>
      <c r="BHR562" s="59"/>
      <c r="BHS562" s="59"/>
      <c r="BHT562" s="59"/>
      <c r="BHU562" s="59"/>
      <c r="BHV562" s="59"/>
      <c r="BHW562" s="59"/>
      <c r="BHX562" s="59"/>
      <c r="BHY562" s="59"/>
      <c r="BHZ562" s="59"/>
      <c r="BIA562" s="59"/>
      <c r="BIB562" s="59"/>
      <c r="BIC562" s="59"/>
      <c r="BID562" s="59"/>
      <c r="BIE562" s="59"/>
      <c r="BIF562" s="59"/>
      <c r="BIG562" s="59"/>
      <c r="BIH562" s="59"/>
      <c r="BII562" s="59"/>
      <c r="BIJ562" s="59"/>
      <c r="BIK562" s="59"/>
      <c r="BIL562" s="59"/>
      <c r="BIM562" s="59"/>
      <c r="BIN562" s="59"/>
      <c r="BIO562" s="59"/>
      <c r="BIP562" s="59"/>
      <c r="BIQ562" s="59"/>
      <c r="BIR562" s="59"/>
      <c r="BIS562" s="59"/>
      <c r="BIT562" s="59"/>
      <c r="BIU562" s="59"/>
      <c r="BIV562" s="59"/>
      <c r="BIW562" s="59"/>
      <c r="BIX562" s="59"/>
      <c r="BIY562" s="59"/>
      <c r="BIZ562" s="59"/>
      <c r="BJA562" s="59"/>
      <c r="BJB562" s="59"/>
      <c r="BJC562" s="59"/>
      <c r="BJD562" s="59"/>
      <c r="BJE562" s="59"/>
      <c r="BJF562" s="59"/>
      <c r="BJG562" s="59"/>
      <c r="BJH562" s="59"/>
      <c r="BJI562" s="59"/>
      <c r="BJJ562" s="59"/>
      <c r="BJK562" s="59"/>
      <c r="BJL562" s="59"/>
      <c r="BJM562" s="59"/>
      <c r="BJN562" s="59"/>
      <c r="BJO562" s="59"/>
      <c r="BJP562" s="59"/>
      <c r="BJQ562" s="59"/>
      <c r="BJR562" s="59"/>
      <c r="BJS562" s="59"/>
      <c r="BJT562" s="59"/>
      <c r="BJU562" s="59"/>
      <c r="BJV562" s="59"/>
      <c r="BJW562" s="59"/>
      <c r="BJX562" s="59"/>
      <c r="BJY562" s="59"/>
      <c r="BJZ562" s="59"/>
      <c r="BKA562" s="59"/>
      <c r="BKB562" s="59"/>
      <c r="BKC562" s="59"/>
      <c r="BKD562" s="59"/>
      <c r="BKE562" s="59"/>
      <c r="BKF562" s="59"/>
      <c r="BKG562" s="59"/>
      <c r="BKH562" s="59"/>
      <c r="BKI562" s="59"/>
      <c r="BKJ562" s="59"/>
      <c r="BKK562" s="59"/>
      <c r="BKL562" s="59"/>
      <c r="BKM562" s="59"/>
      <c r="BKN562" s="59"/>
      <c r="BKO562" s="59"/>
      <c r="BKP562" s="59"/>
      <c r="BKQ562" s="59"/>
      <c r="BKR562" s="59"/>
      <c r="BKS562" s="59"/>
      <c r="BKT562" s="59"/>
      <c r="BKU562" s="59"/>
      <c r="BKV562" s="59"/>
      <c r="BKW562" s="59"/>
      <c r="BKX562" s="59"/>
      <c r="BKY562" s="59"/>
      <c r="BKZ562" s="59"/>
      <c r="BLA562" s="59"/>
      <c r="BLB562" s="59"/>
      <c r="BLC562" s="59"/>
      <c r="BLD562" s="59"/>
      <c r="BLE562" s="59"/>
      <c r="BLF562" s="59"/>
      <c r="BLG562" s="59"/>
      <c r="BLH562" s="59"/>
      <c r="BLI562" s="59"/>
      <c r="BLJ562" s="59"/>
      <c r="BLK562" s="59"/>
      <c r="BLL562" s="59"/>
      <c r="BLM562" s="59"/>
      <c r="BLN562" s="59"/>
      <c r="BLO562" s="59"/>
      <c r="BLP562" s="59"/>
      <c r="BLQ562" s="59"/>
      <c r="BLR562" s="59"/>
      <c r="BLS562" s="59"/>
      <c r="BLT562" s="59"/>
      <c r="BLU562" s="59"/>
      <c r="BLV562" s="59"/>
      <c r="BLW562" s="59"/>
      <c r="BLX562" s="59"/>
      <c r="BLY562" s="59"/>
      <c r="BLZ562" s="59"/>
      <c r="BMA562" s="59"/>
      <c r="BMB562" s="59"/>
      <c r="BMC562" s="59"/>
      <c r="BMD562" s="59"/>
      <c r="BME562" s="59"/>
      <c r="BMF562" s="59"/>
      <c r="BMG562" s="59"/>
      <c r="BMH562" s="59"/>
      <c r="BMI562" s="59"/>
      <c r="BMJ562" s="59"/>
      <c r="BMK562" s="59"/>
      <c r="BML562" s="59"/>
      <c r="BMM562" s="59"/>
      <c r="BMN562" s="59"/>
      <c r="BMO562" s="59"/>
      <c r="BMP562" s="59"/>
      <c r="BMQ562" s="59"/>
      <c r="BMR562" s="59"/>
      <c r="BMS562" s="59"/>
      <c r="BMT562" s="59"/>
      <c r="BMU562" s="59"/>
      <c r="BMV562" s="59"/>
      <c r="BMW562" s="59"/>
      <c r="BMX562" s="59"/>
      <c r="BMY562" s="59"/>
      <c r="BMZ562" s="59"/>
      <c r="BNA562" s="59"/>
      <c r="BNB562" s="59"/>
      <c r="BNC562" s="59"/>
      <c r="BND562" s="59"/>
      <c r="BNE562" s="59"/>
      <c r="BNF562" s="59"/>
      <c r="BNG562" s="59"/>
      <c r="BNH562" s="59"/>
      <c r="BNI562" s="59"/>
      <c r="BNJ562" s="59"/>
      <c r="BNK562" s="59"/>
      <c r="BNL562" s="59"/>
      <c r="BNM562" s="59"/>
      <c r="BNN562" s="59"/>
      <c r="BNO562" s="59"/>
      <c r="BNP562" s="59"/>
      <c r="BNQ562" s="59"/>
      <c r="BNR562" s="59"/>
      <c r="BNS562" s="59"/>
      <c r="BNT562" s="59"/>
      <c r="BNU562" s="59"/>
      <c r="BNV562" s="59"/>
      <c r="BNW562" s="59"/>
      <c r="BNX562" s="59"/>
      <c r="BNY562" s="59"/>
      <c r="BNZ562" s="59"/>
      <c r="BOA562" s="59"/>
      <c r="BOB562" s="59"/>
      <c r="BOC562" s="59"/>
      <c r="BOD562" s="59"/>
      <c r="BOE562" s="59"/>
      <c r="BOF562" s="59"/>
      <c r="BOG562" s="59"/>
      <c r="BOH562" s="59"/>
      <c r="BOI562" s="59"/>
      <c r="BOJ562" s="59"/>
      <c r="BOK562" s="59"/>
      <c r="BOL562" s="59"/>
      <c r="BOM562" s="59"/>
      <c r="BON562" s="59"/>
      <c r="BOO562" s="59"/>
      <c r="BOP562" s="59"/>
      <c r="BOQ562" s="59"/>
      <c r="BOR562" s="59"/>
      <c r="BOS562" s="59"/>
      <c r="BOT562" s="59"/>
      <c r="BOU562" s="59"/>
      <c r="BOV562" s="59"/>
      <c r="BOW562" s="59"/>
      <c r="BOX562" s="59"/>
      <c r="BOY562" s="59"/>
      <c r="BOZ562" s="59"/>
      <c r="BPA562" s="59"/>
      <c r="BPB562" s="59"/>
      <c r="BPC562" s="59"/>
      <c r="BPD562" s="59"/>
      <c r="BPE562" s="59"/>
      <c r="BPF562" s="59"/>
      <c r="BPG562" s="59"/>
      <c r="BPH562" s="59"/>
      <c r="BPI562" s="59"/>
      <c r="BPJ562" s="59"/>
      <c r="BPK562" s="59"/>
      <c r="BPL562" s="59"/>
      <c r="BPM562" s="59"/>
      <c r="BPN562" s="59"/>
      <c r="BPO562" s="59"/>
      <c r="BPP562" s="59"/>
      <c r="BPQ562" s="59"/>
      <c r="BPR562" s="59"/>
      <c r="BPS562" s="59"/>
      <c r="BPT562" s="59"/>
      <c r="BPU562" s="59"/>
      <c r="BPV562" s="59"/>
      <c r="BPW562" s="59"/>
      <c r="BPX562" s="59"/>
      <c r="BPY562" s="59"/>
      <c r="BPZ562" s="59"/>
      <c r="BQA562" s="59"/>
      <c r="BQB562" s="59"/>
      <c r="BQC562" s="59"/>
      <c r="BQD562" s="59"/>
      <c r="BQE562" s="59"/>
      <c r="BQF562" s="59"/>
      <c r="BQG562" s="59"/>
      <c r="BQH562" s="59"/>
      <c r="BQI562" s="59"/>
      <c r="BQJ562" s="59"/>
      <c r="BQK562" s="59"/>
      <c r="BQL562" s="59"/>
      <c r="BQM562" s="59"/>
      <c r="BQN562" s="59"/>
      <c r="BQO562" s="59"/>
      <c r="BQP562" s="59"/>
      <c r="BQQ562" s="59"/>
      <c r="BQR562" s="59"/>
      <c r="BQS562" s="59"/>
      <c r="BQT562" s="59"/>
      <c r="BQU562" s="59"/>
      <c r="BQV562" s="59"/>
      <c r="BQW562" s="59"/>
      <c r="BQX562" s="59"/>
      <c r="BQY562" s="59"/>
      <c r="BQZ562" s="59"/>
      <c r="BRA562" s="59"/>
      <c r="BRB562" s="59"/>
      <c r="BRC562" s="59"/>
      <c r="BRD562" s="59"/>
      <c r="BRE562" s="59"/>
      <c r="BRF562" s="59"/>
      <c r="BRG562" s="59"/>
      <c r="BRH562" s="59"/>
      <c r="BRI562" s="59"/>
      <c r="BRJ562" s="59"/>
      <c r="BRK562" s="59"/>
      <c r="BRL562" s="59"/>
      <c r="BRM562" s="59"/>
      <c r="BRN562" s="59"/>
      <c r="BRO562" s="59"/>
      <c r="BRP562" s="59"/>
      <c r="BRQ562" s="59"/>
      <c r="BRR562" s="59"/>
      <c r="BRS562" s="59"/>
      <c r="BRT562" s="59"/>
      <c r="BRU562" s="59"/>
      <c r="BRV562" s="59"/>
      <c r="BRW562" s="59"/>
      <c r="BRX562" s="59"/>
      <c r="BRY562" s="59"/>
      <c r="BRZ562" s="59"/>
      <c r="BSA562" s="59"/>
      <c r="BSB562" s="59"/>
      <c r="BSC562" s="59"/>
      <c r="BSD562" s="59"/>
      <c r="BSE562" s="59"/>
      <c r="BSF562" s="59"/>
      <c r="BSG562" s="59"/>
      <c r="BSH562" s="59"/>
      <c r="BSI562" s="59"/>
      <c r="BSJ562" s="59"/>
      <c r="BSK562" s="59"/>
      <c r="BSL562" s="59"/>
      <c r="BSM562" s="59"/>
      <c r="BSN562" s="59"/>
      <c r="BSO562" s="59"/>
      <c r="BSP562" s="59"/>
      <c r="BSQ562" s="59"/>
      <c r="BSR562" s="59"/>
      <c r="BSS562" s="59"/>
      <c r="BST562" s="59"/>
      <c r="BSU562" s="59"/>
      <c r="BSV562" s="59"/>
      <c r="BSW562" s="59"/>
      <c r="BSX562" s="59"/>
      <c r="BSY562" s="59"/>
      <c r="BSZ562" s="59"/>
      <c r="BTA562" s="59"/>
      <c r="BTB562" s="59"/>
      <c r="BTC562" s="59"/>
      <c r="BTD562" s="59"/>
      <c r="BTE562" s="59"/>
      <c r="BTF562" s="59"/>
      <c r="BTG562" s="59"/>
      <c r="BTH562" s="59"/>
      <c r="BTI562" s="59"/>
      <c r="BTJ562" s="59"/>
      <c r="BTK562" s="59"/>
      <c r="BTL562" s="59"/>
      <c r="BTM562" s="59"/>
      <c r="BTN562" s="59"/>
      <c r="BTO562" s="59"/>
      <c r="BTP562" s="59"/>
      <c r="BTQ562" s="59"/>
      <c r="BTR562" s="59"/>
      <c r="BTS562" s="59"/>
      <c r="BTT562" s="59"/>
      <c r="BTU562" s="59"/>
      <c r="BTV562" s="59"/>
      <c r="BTW562" s="59"/>
      <c r="BTX562" s="59"/>
      <c r="BTY562" s="59"/>
      <c r="BTZ562" s="59"/>
      <c r="BUA562" s="59"/>
      <c r="BUB562" s="59"/>
      <c r="BUC562" s="59"/>
      <c r="BUD562" s="59"/>
      <c r="BUE562" s="59"/>
      <c r="BUF562" s="59"/>
      <c r="BUG562" s="59"/>
      <c r="BUH562" s="59"/>
      <c r="BUI562" s="59"/>
      <c r="BUJ562" s="59"/>
      <c r="BUK562" s="59"/>
      <c r="BUL562" s="59"/>
      <c r="BUM562" s="59"/>
      <c r="BUN562" s="59"/>
      <c r="BUO562" s="59"/>
      <c r="BUP562" s="59"/>
      <c r="BUQ562" s="59"/>
      <c r="BUR562" s="59"/>
      <c r="BUS562" s="59"/>
      <c r="BUT562" s="59"/>
      <c r="BUU562" s="59"/>
      <c r="BUV562" s="59"/>
      <c r="BUW562" s="59"/>
      <c r="BUX562" s="59"/>
      <c r="BUY562" s="59"/>
      <c r="BUZ562" s="59"/>
      <c r="BVA562" s="59"/>
      <c r="BVB562" s="59"/>
      <c r="BVC562" s="59"/>
      <c r="BVD562" s="59"/>
      <c r="BVE562" s="59"/>
      <c r="BVF562" s="59"/>
      <c r="BVG562" s="59"/>
      <c r="BVH562" s="59"/>
      <c r="BVI562" s="59"/>
      <c r="BVJ562" s="59"/>
      <c r="BVK562" s="59"/>
      <c r="BVL562" s="59"/>
      <c r="BVM562" s="59"/>
      <c r="BVN562" s="59"/>
      <c r="BVO562" s="59"/>
      <c r="BVP562" s="59"/>
      <c r="BVQ562" s="59"/>
      <c r="BVR562" s="59"/>
      <c r="BVS562" s="59"/>
      <c r="BVT562" s="59"/>
      <c r="BVU562" s="59"/>
      <c r="BVV562" s="59"/>
      <c r="BVW562" s="59"/>
      <c r="BVX562" s="59"/>
      <c r="BVY562" s="59"/>
      <c r="BVZ562" s="59"/>
      <c r="BWA562" s="59"/>
      <c r="BWB562" s="59"/>
      <c r="BWC562" s="59"/>
      <c r="BWD562" s="59"/>
      <c r="BWE562" s="59"/>
      <c r="BWF562" s="59"/>
      <c r="BWG562" s="59"/>
      <c r="BWH562" s="59"/>
      <c r="BWI562" s="59"/>
      <c r="BWJ562" s="59"/>
      <c r="BWK562" s="59"/>
      <c r="BWL562" s="59"/>
      <c r="BWM562" s="59"/>
      <c r="BWN562" s="59"/>
      <c r="BWO562" s="59"/>
      <c r="BWP562" s="59"/>
      <c r="BWQ562" s="59"/>
      <c r="BWR562" s="59"/>
      <c r="BWS562" s="59"/>
      <c r="BWT562" s="59"/>
      <c r="BWU562" s="59"/>
      <c r="BWV562" s="59"/>
      <c r="BWW562" s="59"/>
      <c r="BWX562" s="59"/>
      <c r="BWY562" s="59"/>
      <c r="BWZ562" s="59"/>
      <c r="BXA562" s="59"/>
      <c r="BXB562" s="59"/>
      <c r="BXC562" s="59"/>
      <c r="BXD562" s="59"/>
      <c r="BXE562" s="59"/>
      <c r="BXF562" s="59"/>
      <c r="BXG562" s="59"/>
      <c r="BXH562" s="59"/>
      <c r="BXI562" s="59"/>
      <c r="BXJ562" s="59"/>
      <c r="BXK562" s="59"/>
      <c r="BXL562" s="59"/>
      <c r="BXM562" s="59"/>
      <c r="BXN562" s="59"/>
      <c r="BXO562" s="59"/>
      <c r="BXP562" s="59"/>
      <c r="BXQ562" s="59"/>
      <c r="BXR562" s="59"/>
      <c r="BXS562" s="59"/>
      <c r="BXT562" s="59"/>
      <c r="BXU562" s="59"/>
      <c r="BXV562" s="59"/>
      <c r="BXW562" s="59"/>
      <c r="BXX562" s="59"/>
      <c r="BXY562" s="59"/>
      <c r="BXZ562" s="59"/>
      <c r="BYA562" s="59"/>
      <c r="BYB562" s="59"/>
      <c r="BYC562" s="59"/>
      <c r="BYD562" s="59"/>
      <c r="BYE562" s="59"/>
      <c r="BYF562" s="59"/>
      <c r="BYG562" s="59"/>
      <c r="BYH562" s="59"/>
      <c r="BYI562" s="59"/>
      <c r="BYJ562" s="59"/>
      <c r="BYK562" s="59"/>
      <c r="BYL562" s="59"/>
      <c r="BYM562" s="59"/>
      <c r="BYN562" s="59"/>
      <c r="BYO562" s="59"/>
      <c r="BYP562" s="59"/>
      <c r="BYQ562" s="59"/>
      <c r="BYR562" s="59"/>
      <c r="BYS562" s="59"/>
      <c r="BYT562" s="59"/>
      <c r="BYU562" s="59"/>
      <c r="BYV562" s="59"/>
      <c r="BYW562" s="59"/>
      <c r="BYX562" s="59"/>
      <c r="BYY562" s="59"/>
      <c r="BYZ562" s="59"/>
      <c r="BZA562" s="59"/>
      <c r="BZB562" s="59"/>
      <c r="BZC562" s="59"/>
      <c r="BZD562" s="59"/>
      <c r="BZE562" s="59"/>
      <c r="BZF562" s="59"/>
      <c r="BZG562" s="59"/>
      <c r="BZH562" s="59"/>
      <c r="BZI562" s="59"/>
      <c r="BZJ562" s="59"/>
      <c r="BZK562" s="59"/>
      <c r="BZL562" s="59"/>
      <c r="BZM562" s="59"/>
      <c r="BZN562" s="59"/>
      <c r="BZO562" s="59"/>
      <c r="BZP562" s="59"/>
      <c r="BZQ562" s="59"/>
      <c r="BZR562" s="59"/>
      <c r="BZS562" s="59"/>
      <c r="BZT562" s="59"/>
      <c r="BZU562" s="59"/>
      <c r="BZV562" s="59"/>
      <c r="BZW562" s="59"/>
      <c r="BZX562" s="59"/>
      <c r="BZY562" s="59"/>
      <c r="BZZ562" s="59"/>
      <c r="CAA562" s="59"/>
      <c r="CAB562" s="59"/>
      <c r="CAC562" s="59"/>
      <c r="CAD562" s="59"/>
      <c r="CAE562" s="59"/>
      <c r="CAF562" s="59"/>
      <c r="CAG562" s="59"/>
      <c r="CAH562" s="59"/>
      <c r="CAI562" s="59"/>
      <c r="CAJ562" s="59"/>
      <c r="CAK562" s="59"/>
      <c r="CAL562" s="59"/>
      <c r="CAM562" s="59"/>
      <c r="CAN562" s="59"/>
      <c r="CAO562" s="59"/>
      <c r="CAP562" s="59"/>
      <c r="CAQ562" s="59"/>
      <c r="CAR562" s="59"/>
      <c r="CAS562" s="59"/>
      <c r="CAT562" s="59"/>
      <c r="CAU562" s="59"/>
      <c r="CAV562" s="59"/>
      <c r="CAW562" s="59"/>
      <c r="CAX562" s="59"/>
      <c r="CAY562" s="59"/>
      <c r="CAZ562" s="59"/>
      <c r="CBA562" s="59"/>
      <c r="CBB562" s="59"/>
      <c r="CBC562" s="59"/>
      <c r="CBD562" s="59"/>
      <c r="CBE562" s="59"/>
      <c r="CBF562" s="59"/>
      <c r="CBG562" s="59"/>
      <c r="CBH562" s="59"/>
      <c r="CBI562" s="59"/>
      <c r="CBJ562" s="59"/>
      <c r="CBK562" s="59"/>
      <c r="CBL562" s="59"/>
      <c r="CBM562" s="59"/>
      <c r="CBN562" s="59"/>
      <c r="CBO562" s="59"/>
      <c r="CBP562" s="59"/>
      <c r="CBQ562" s="59"/>
      <c r="CBR562" s="59"/>
      <c r="CBS562" s="59"/>
      <c r="CBT562" s="59"/>
      <c r="CBU562" s="59"/>
      <c r="CBV562" s="59"/>
      <c r="CBW562" s="59"/>
      <c r="CBX562" s="59"/>
      <c r="CBY562" s="59"/>
      <c r="CBZ562" s="59"/>
      <c r="CCA562" s="59"/>
      <c r="CCB562" s="59"/>
      <c r="CCC562" s="59"/>
      <c r="CCD562" s="59"/>
      <c r="CCE562" s="59"/>
      <c r="CCF562" s="59"/>
      <c r="CCG562" s="59"/>
      <c r="CCH562" s="59"/>
      <c r="CCI562" s="59"/>
      <c r="CCJ562" s="59"/>
      <c r="CCK562" s="59"/>
      <c r="CCL562" s="59"/>
      <c r="CCM562" s="59"/>
      <c r="CCN562" s="59"/>
      <c r="CCO562" s="59"/>
      <c r="CCP562" s="59"/>
      <c r="CCQ562" s="59"/>
      <c r="CCR562" s="59"/>
      <c r="CCS562" s="59"/>
      <c r="CCT562" s="59"/>
      <c r="CCU562" s="59"/>
      <c r="CCV562" s="59"/>
      <c r="CCW562" s="59"/>
      <c r="CCX562" s="59"/>
      <c r="CCY562" s="59"/>
      <c r="CCZ562" s="59"/>
      <c r="CDA562" s="59"/>
      <c r="CDB562" s="59"/>
      <c r="CDC562" s="59"/>
      <c r="CDD562" s="59"/>
      <c r="CDE562" s="59"/>
      <c r="CDF562" s="59"/>
      <c r="CDG562" s="59"/>
      <c r="CDH562" s="59"/>
      <c r="CDI562" s="59"/>
      <c r="CDJ562" s="59"/>
      <c r="CDK562" s="59"/>
      <c r="CDL562" s="59"/>
      <c r="CDM562" s="59"/>
      <c r="CDN562" s="59"/>
      <c r="CDO562" s="59"/>
      <c r="CDP562" s="59"/>
      <c r="CDQ562" s="59"/>
      <c r="CDR562" s="59"/>
      <c r="CDS562" s="59"/>
      <c r="CDT562" s="59"/>
      <c r="CDU562" s="59"/>
      <c r="CDV562" s="59"/>
      <c r="CDW562" s="59"/>
      <c r="CDX562" s="59"/>
      <c r="CDY562" s="59"/>
      <c r="CDZ562" s="59"/>
      <c r="CEA562" s="59"/>
      <c r="CEB562" s="59"/>
      <c r="CEC562" s="59"/>
      <c r="CED562" s="59"/>
      <c r="CEE562" s="59"/>
      <c r="CEF562" s="59"/>
      <c r="CEG562" s="59"/>
      <c r="CEH562" s="59"/>
      <c r="CEI562" s="59"/>
      <c r="CEJ562" s="59"/>
      <c r="CEK562" s="59"/>
      <c r="CEL562" s="59"/>
      <c r="CEM562" s="59"/>
      <c r="CEN562" s="59"/>
      <c r="CEO562" s="59"/>
      <c r="CEP562" s="59"/>
      <c r="CEQ562" s="59"/>
      <c r="CER562" s="59"/>
      <c r="CES562" s="59"/>
      <c r="CET562" s="59"/>
      <c r="CEU562" s="59"/>
      <c r="CEV562" s="59"/>
      <c r="CEW562" s="59"/>
      <c r="CEX562" s="59"/>
      <c r="CEY562" s="59"/>
      <c r="CEZ562" s="59"/>
      <c r="CFA562" s="59"/>
      <c r="CFB562" s="59"/>
      <c r="CFC562" s="59"/>
      <c r="CFD562" s="59"/>
      <c r="CFE562" s="59"/>
      <c r="CFF562" s="59"/>
      <c r="CFG562" s="59"/>
      <c r="CFH562" s="59"/>
      <c r="CFI562" s="59"/>
      <c r="CFJ562" s="59"/>
      <c r="CFK562" s="59"/>
      <c r="CFL562" s="59"/>
      <c r="CFM562" s="59"/>
      <c r="CFN562" s="59"/>
      <c r="CFO562" s="59"/>
      <c r="CFP562" s="59"/>
      <c r="CFQ562" s="59"/>
      <c r="CFR562" s="59"/>
      <c r="CFS562" s="59"/>
      <c r="CFT562" s="59"/>
      <c r="CFU562" s="59"/>
      <c r="CFV562" s="59"/>
      <c r="CFW562" s="59"/>
      <c r="CFX562" s="59"/>
      <c r="CFY562" s="59"/>
      <c r="CFZ562" s="59"/>
      <c r="CGA562" s="59"/>
      <c r="CGB562" s="59"/>
      <c r="CGC562" s="59"/>
      <c r="CGD562" s="59"/>
      <c r="CGE562" s="59"/>
      <c r="CGF562" s="59"/>
      <c r="CGG562" s="59"/>
      <c r="CGH562" s="59"/>
      <c r="CGI562" s="59"/>
      <c r="CGJ562" s="59"/>
      <c r="CGK562" s="59"/>
      <c r="CGL562" s="59"/>
      <c r="CGM562" s="59"/>
      <c r="CGN562" s="59"/>
      <c r="CGO562" s="59"/>
      <c r="CGP562" s="59"/>
      <c r="CGQ562" s="59"/>
      <c r="CGR562" s="59"/>
      <c r="CGS562" s="59"/>
      <c r="CGT562" s="59"/>
      <c r="CGU562" s="59"/>
      <c r="CGV562" s="59"/>
      <c r="CGW562" s="59"/>
      <c r="CGX562" s="59"/>
      <c r="CGY562" s="59"/>
      <c r="CGZ562" s="59"/>
      <c r="CHA562" s="59"/>
      <c r="CHB562" s="59"/>
      <c r="CHC562" s="59"/>
      <c r="CHD562" s="59"/>
      <c r="CHE562" s="59"/>
      <c r="CHF562" s="59"/>
      <c r="CHG562" s="59"/>
      <c r="CHH562" s="59"/>
      <c r="CHI562" s="59"/>
      <c r="CHJ562" s="59"/>
      <c r="CHK562" s="59"/>
      <c r="CHL562" s="59"/>
      <c r="CHM562" s="59"/>
      <c r="CHN562" s="59"/>
      <c r="CHO562" s="59"/>
      <c r="CHP562" s="59"/>
      <c r="CHQ562" s="59"/>
      <c r="CHR562" s="59"/>
      <c r="CHS562" s="59"/>
      <c r="CHT562" s="59"/>
      <c r="CHU562" s="59"/>
      <c r="CHV562" s="59"/>
      <c r="CHW562" s="59"/>
      <c r="CHX562" s="59"/>
      <c r="CHY562" s="59"/>
      <c r="CHZ562" s="59"/>
      <c r="CIA562" s="59"/>
      <c r="CIB562" s="59"/>
      <c r="CIC562" s="59"/>
      <c r="CID562" s="59"/>
      <c r="CIE562" s="59"/>
      <c r="CIF562" s="59"/>
      <c r="CIG562" s="59"/>
      <c r="CIH562" s="59"/>
      <c r="CII562" s="59"/>
      <c r="CIJ562" s="59"/>
      <c r="CIK562" s="59"/>
      <c r="CIL562" s="59"/>
      <c r="CIM562" s="59"/>
      <c r="CIN562" s="59"/>
      <c r="CIO562" s="59"/>
      <c r="CIP562" s="59"/>
      <c r="CIQ562" s="59"/>
      <c r="CIR562" s="59"/>
      <c r="CIS562" s="59"/>
      <c r="CIT562" s="59"/>
      <c r="CIU562" s="59"/>
      <c r="CIV562" s="59"/>
      <c r="CIW562" s="59"/>
      <c r="CIX562" s="59"/>
      <c r="CIY562" s="59"/>
      <c r="CIZ562" s="59"/>
      <c r="CJA562" s="59"/>
      <c r="CJB562" s="59"/>
      <c r="CJC562" s="59"/>
      <c r="CJD562" s="59"/>
      <c r="CJE562" s="59"/>
      <c r="CJF562" s="59"/>
      <c r="CJG562" s="59"/>
      <c r="CJH562" s="59"/>
      <c r="CJI562" s="59"/>
      <c r="CJJ562" s="59"/>
      <c r="CJK562" s="59"/>
      <c r="CJL562" s="59"/>
      <c r="CJM562" s="59"/>
      <c r="CJN562" s="59"/>
      <c r="CJO562" s="59"/>
      <c r="CJP562" s="59"/>
      <c r="CJQ562" s="59"/>
      <c r="CJR562" s="59"/>
      <c r="CJS562" s="59"/>
      <c r="CJT562" s="59"/>
      <c r="CJU562" s="59"/>
      <c r="CJV562" s="59"/>
      <c r="CJW562" s="59"/>
      <c r="CJX562" s="59"/>
      <c r="CJY562" s="59"/>
      <c r="CJZ562" s="59"/>
      <c r="CKA562" s="59"/>
      <c r="CKB562" s="59"/>
      <c r="CKC562" s="59"/>
      <c r="CKD562" s="59"/>
      <c r="CKE562" s="59"/>
      <c r="CKF562" s="59"/>
      <c r="CKG562" s="59"/>
      <c r="CKH562" s="59"/>
      <c r="CKI562" s="59"/>
      <c r="CKJ562" s="59"/>
      <c r="CKK562" s="59"/>
      <c r="CKL562" s="59"/>
      <c r="CKM562" s="59"/>
      <c r="CKN562" s="59"/>
      <c r="CKO562" s="59"/>
      <c r="CKP562" s="59"/>
      <c r="CKQ562" s="59"/>
      <c r="CKR562" s="59"/>
      <c r="CKS562" s="59"/>
      <c r="CKT562" s="59"/>
      <c r="CKU562" s="59"/>
      <c r="CKV562" s="59"/>
      <c r="CKW562" s="59"/>
      <c r="CKX562" s="59"/>
      <c r="CKY562" s="59"/>
      <c r="CKZ562" s="59"/>
      <c r="CLA562" s="59"/>
      <c r="CLB562" s="59"/>
      <c r="CLC562" s="59"/>
      <c r="CLD562" s="59"/>
      <c r="CLE562" s="59"/>
      <c r="CLF562" s="59"/>
      <c r="CLG562" s="59"/>
      <c r="CLH562" s="59"/>
      <c r="CLI562" s="59"/>
      <c r="CLJ562" s="59"/>
      <c r="CLK562" s="59"/>
      <c r="CLL562" s="59"/>
      <c r="CLM562" s="59"/>
      <c r="CLN562" s="59"/>
      <c r="CLO562" s="59"/>
      <c r="CLP562" s="59"/>
      <c r="CLQ562" s="59"/>
      <c r="CLR562" s="59"/>
      <c r="CLS562" s="59"/>
      <c r="CLT562" s="59"/>
      <c r="CLU562" s="59"/>
      <c r="CLV562" s="59"/>
      <c r="CLW562" s="59"/>
      <c r="CLX562" s="59"/>
      <c r="CLY562" s="59"/>
      <c r="CLZ562" s="59"/>
      <c r="CMA562" s="59"/>
      <c r="CMB562" s="59"/>
      <c r="CMC562" s="59"/>
      <c r="CMD562" s="59"/>
      <c r="CME562" s="59"/>
      <c r="CMF562" s="59"/>
      <c r="CMG562" s="59"/>
      <c r="CMH562" s="59"/>
      <c r="CMI562" s="59"/>
      <c r="CMJ562" s="59"/>
      <c r="CMK562" s="59"/>
      <c r="CML562" s="59"/>
      <c r="CMM562" s="59"/>
      <c r="CMN562" s="59"/>
      <c r="CMO562" s="59"/>
      <c r="CMP562" s="59"/>
      <c r="CMQ562" s="59"/>
      <c r="CMR562" s="59"/>
      <c r="CMS562" s="59"/>
      <c r="CMT562" s="59"/>
      <c r="CMU562" s="59"/>
      <c r="CMV562" s="59"/>
      <c r="CMW562" s="59"/>
      <c r="CMX562" s="59"/>
      <c r="CMY562" s="59"/>
      <c r="CMZ562" s="59"/>
      <c r="CNA562" s="59"/>
      <c r="CNB562" s="59"/>
      <c r="CNC562" s="59"/>
      <c r="CND562" s="59"/>
      <c r="CNE562" s="59"/>
      <c r="CNF562" s="59"/>
      <c r="CNG562" s="59"/>
      <c r="CNH562" s="59"/>
      <c r="CNI562" s="59"/>
      <c r="CNJ562" s="59"/>
      <c r="CNK562" s="59"/>
      <c r="CNL562" s="59"/>
      <c r="CNM562" s="59"/>
      <c r="CNN562" s="59"/>
      <c r="CNO562" s="59"/>
      <c r="CNP562" s="59"/>
      <c r="CNQ562" s="59"/>
      <c r="CNR562" s="59"/>
      <c r="CNS562" s="59"/>
      <c r="CNT562" s="59"/>
      <c r="CNU562" s="59"/>
      <c r="CNV562" s="59"/>
      <c r="CNW562" s="59"/>
      <c r="CNX562" s="59"/>
      <c r="CNY562" s="59"/>
      <c r="CNZ562" s="59"/>
      <c r="COA562" s="59"/>
      <c r="COB562" s="59"/>
      <c r="COC562" s="59"/>
      <c r="COD562" s="59"/>
      <c r="COE562" s="59"/>
      <c r="COF562" s="59"/>
      <c r="COG562" s="59"/>
      <c r="COH562" s="59"/>
      <c r="COI562" s="59"/>
      <c r="COJ562" s="59"/>
      <c r="COK562" s="59"/>
      <c r="COL562" s="59"/>
      <c r="COM562" s="59"/>
      <c r="CON562" s="59"/>
      <c r="COO562" s="59"/>
      <c r="COP562" s="59"/>
      <c r="COQ562" s="59"/>
      <c r="COR562" s="59"/>
      <c r="COS562" s="59"/>
      <c r="COT562" s="59"/>
      <c r="COU562" s="59"/>
      <c r="COV562" s="59"/>
      <c r="COW562" s="59"/>
      <c r="COX562" s="59"/>
      <c r="COY562" s="59"/>
      <c r="COZ562" s="59"/>
      <c r="CPA562" s="59"/>
      <c r="CPB562" s="59"/>
      <c r="CPC562" s="59"/>
      <c r="CPD562" s="59"/>
      <c r="CPE562" s="59"/>
      <c r="CPF562" s="59"/>
      <c r="CPG562" s="59"/>
      <c r="CPH562" s="59"/>
      <c r="CPI562" s="59"/>
      <c r="CPJ562" s="59"/>
      <c r="CPK562" s="59"/>
      <c r="CPL562" s="59"/>
      <c r="CPM562" s="59"/>
      <c r="CPN562" s="59"/>
      <c r="CPO562" s="59"/>
      <c r="CPP562" s="59"/>
      <c r="CPQ562" s="59"/>
      <c r="CPR562" s="59"/>
      <c r="CPS562" s="59"/>
      <c r="CPT562" s="59"/>
      <c r="CPU562" s="59"/>
      <c r="CPV562" s="59"/>
      <c r="CPW562" s="59"/>
      <c r="CPX562" s="59"/>
      <c r="CPY562" s="59"/>
      <c r="CPZ562" s="59"/>
      <c r="CQA562" s="59"/>
      <c r="CQB562" s="59"/>
      <c r="CQC562" s="59"/>
      <c r="CQD562" s="59"/>
      <c r="CQE562" s="59"/>
      <c r="CQF562" s="59"/>
      <c r="CQG562" s="59"/>
      <c r="CQH562" s="59"/>
      <c r="CQI562" s="59"/>
      <c r="CQJ562" s="59"/>
      <c r="CQK562" s="59"/>
      <c r="CQL562" s="59"/>
      <c r="CQM562" s="59"/>
      <c r="CQN562" s="59"/>
      <c r="CQO562" s="59"/>
      <c r="CQP562" s="59"/>
      <c r="CQQ562" s="59"/>
      <c r="CQR562" s="59"/>
      <c r="CQS562" s="59"/>
      <c r="CQT562" s="59"/>
      <c r="CQU562" s="59"/>
      <c r="CQV562" s="59"/>
      <c r="CQW562" s="59"/>
      <c r="CQX562" s="59"/>
      <c r="CQY562" s="59"/>
      <c r="CQZ562" s="59"/>
      <c r="CRA562" s="59"/>
      <c r="CRB562" s="59"/>
      <c r="CRC562" s="59"/>
      <c r="CRD562" s="59"/>
      <c r="CRE562" s="59"/>
      <c r="CRF562" s="59"/>
      <c r="CRG562" s="59"/>
      <c r="CRH562" s="59"/>
      <c r="CRI562" s="59"/>
      <c r="CRJ562" s="59"/>
      <c r="CRK562" s="59"/>
      <c r="CRL562" s="59"/>
      <c r="CRM562" s="59"/>
      <c r="CRN562" s="59"/>
      <c r="CRO562" s="59"/>
      <c r="CRP562" s="59"/>
      <c r="CRQ562" s="59"/>
      <c r="CRR562" s="59"/>
      <c r="CRS562" s="59"/>
      <c r="CRT562" s="59"/>
      <c r="CRU562" s="59"/>
      <c r="CRV562" s="59"/>
      <c r="CRW562" s="59"/>
      <c r="CRX562" s="59"/>
      <c r="CRY562" s="59"/>
      <c r="CRZ562" s="59"/>
      <c r="CSA562" s="59"/>
      <c r="CSB562" s="59"/>
      <c r="CSC562" s="59"/>
      <c r="CSD562" s="59"/>
      <c r="CSE562" s="59"/>
      <c r="CSF562" s="59"/>
      <c r="CSG562" s="59"/>
      <c r="CSH562" s="59"/>
      <c r="CSI562" s="59"/>
      <c r="CSJ562" s="59"/>
      <c r="CSK562" s="59"/>
      <c r="CSL562" s="59"/>
      <c r="CSM562" s="59"/>
      <c r="CSN562" s="59"/>
      <c r="CSO562" s="59"/>
      <c r="CSP562" s="59"/>
      <c r="CSQ562" s="59"/>
      <c r="CSR562" s="59"/>
      <c r="CSS562" s="59"/>
      <c r="CST562" s="59"/>
      <c r="CSU562" s="59"/>
      <c r="CSV562" s="59"/>
      <c r="CSW562" s="59"/>
      <c r="CSX562" s="59"/>
      <c r="CSY562" s="59"/>
      <c r="CSZ562" s="59"/>
      <c r="CTA562" s="59"/>
      <c r="CTB562" s="59"/>
      <c r="CTC562" s="59"/>
      <c r="CTD562" s="59"/>
      <c r="CTE562" s="59"/>
      <c r="CTF562" s="59"/>
      <c r="CTG562" s="59"/>
      <c r="CTH562" s="59"/>
      <c r="CTI562" s="59"/>
      <c r="CTJ562" s="59"/>
      <c r="CTK562" s="59"/>
      <c r="CTL562" s="59"/>
      <c r="CTM562" s="59"/>
      <c r="CTN562" s="59"/>
      <c r="CTO562" s="59"/>
      <c r="CTP562" s="59"/>
      <c r="CTQ562" s="59"/>
      <c r="CTR562" s="59"/>
      <c r="CTS562" s="59"/>
      <c r="CTT562" s="59"/>
      <c r="CTU562" s="59"/>
      <c r="CTV562" s="59"/>
      <c r="CTW562" s="59"/>
      <c r="CTX562" s="59"/>
      <c r="CTY562" s="59"/>
      <c r="CTZ562" s="59"/>
      <c r="CUA562" s="59"/>
      <c r="CUB562" s="59"/>
      <c r="CUC562" s="59"/>
      <c r="CUD562" s="59"/>
      <c r="CUE562" s="59"/>
      <c r="CUF562" s="59"/>
      <c r="CUG562" s="59"/>
      <c r="CUH562" s="59"/>
      <c r="CUI562" s="59"/>
      <c r="CUJ562" s="59"/>
      <c r="CUK562" s="59"/>
      <c r="CUL562" s="59"/>
      <c r="CUM562" s="59"/>
      <c r="CUN562" s="59"/>
      <c r="CUO562" s="59"/>
      <c r="CUP562" s="59"/>
      <c r="CUQ562" s="59"/>
      <c r="CUR562" s="59"/>
      <c r="CUS562" s="59"/>
      <c r="CUT562" s="59"/>
      <c r="CUU562" s="59"/>
      <c r="CUV562" s="59"/>
      <c r="CUW562" s="59"/>
      <c r="CUX562" s="59"/>
      <c r="CUY562" s="59"/>
      <c r="CUZ562" s="59"/>
      <c r="CVA562" s="59"/>
      <c r="CVB562" s="59"/>
      <c r="CVC562" s="59"/>
      <c r="CVD562" s="59"/>
      <c r="CVE562" s="59"/>
      <c r="CVF562" s="59"/>
      <c r="CVG562" s="59"/>
      <c r="CVH562" s="59"/>
      <c r="CVI562" s="59"/>
      <c r="CVJ562" s="59"/>
      <c r="CVK562" s="59"/>
      <c r="CVL562" s="59"/>
      <c r="CVM562" s="59"/>
      <c r="CVN562" s="59"/>
      <c r="CVO562" s="59"/>
      <c r="CVP562" s="59"/>
      <c r="CVQ562" s="59"/>
      <c r="CVR562" s="59"/>
      <c r="CVS562" s="59"/>
      <c r="CVT562" s="59"/>
      <c r="CVU562" s="59"/>
      <c r="CVV562" s="59"/>
      <c r="CVW562" s="59"/>
      <c r="CVX562" s="59"/>
      <c r="CVY562" s="59"/>
      <c r="CVZ562" s="59"/>
      <c r="CWA562" s="59"/>
      <c r="CWB562" s="59"/>
      <c r="CWC562" s="59"/>
      <c r="CWD562" s="59"/>
      <c r="CWE562" s="59"/>
      <c r="CWF562" s="59"/>
      <c r="CWG562" s="59"/>
      <c r="CWH562" s="59"/>
      <c r="CWI562" s="59"/>
      <c r="CWJ562" s="59"/>
      <c r="CWK562" s="59"/>
      <c r="CWL562" s="59"/>
      <c r="CWM562" s="59"/>
      <c r="CWN562" s="59"/>
      <c r="CWO562" s="59"/>
      <c r="CWP562" s="59"/>
      <c r="CWQ562" s="59"/>
      <c r="CWR562" s="59"/>
      <c r="CWS562" s="59"/>
      <c r="CWT562" s="59"/>
      <c r="CWU562" s="59"/>
      <c r="CWV562" s="59"/>
      <c r="CWW562" s="59"/>
      <c r="CWX562" s="59"/>
      <c r="CWY562" s="59"/>
      <c r="CWZ562" s="59"/>
      <c r="CXA562" s="59"/>
      <c r="CXB562" s="59"/>
      <c r="CXC562" s="59"/>
      <c r="CXD562" s="59"/>
      <c r="CXE562" s="59"/>
      <c r="CXF562" s="59"/>
      <c r="CXG562" s="59"/>
      <c r="CXH562" s="59"/>
      <c r="CXI562" s="59"/>
      <c r="CXJ562" s="59"/>
      <c r="CXK562" s="59"/>
      <c r="CXL562" s="59"/>
      <c r="CXM562" s="59"/>
      <c r="CXN562" s="59"/>
      <c r="CXO562" s="59"/>
      <c r="CXP562" s="59"/>
      <c r="CXQ562" s="59"/>
      <c r="CXR562" s="59"/>
      <c r="CXS562" s="59"/>
      <c r="CXT562" s="59"/>
      <c r="CXU562" s="59"/>
      <c r="CXV562" s="59"/>
      <c r="CXW562" s="59"/>
      <c r="CXX562" s="59"/>
      <c r="CXY562" s="59"/>
      <c r="CXZ562" s="59"/>
      <c r="CYA562" s="59"/>
      <c r="CYB562" s="59"/>
      <c r="CYC562" s="59"/>
      <c r="CYD562" s="59"/>
      <c r="CYE562" s="59"/>
      <c r="CYF562" s="59"/>
      <c r="CYG562" s="59"/>
      <c r="CYH562" s="59"/>
      <c r="CYI562" s="59"/>
      <c r="CYJ562" s="59"/>
      <c r="CYK562" s="59"/>
      <c r="CYL562" s="59"/>
      <c r="CYM562" s="59"/>
      <c r="CYN562" s="59"/>
      <c r="CYO562" s="59"/>
      <c r="CYP562" s="59"/>
      <c r="CYQ562" s="59"/>
      <c r="CYR562" s="59"/>
      <c r="CYS562" s="59"/>
      <c r="CYT562" s="59"/>
      <c r="CYU562" s="59"/>
      <c r="CYV562" s="59"/>
      <c r="CYW562" s="59"/>
      <c r="CYX562" s="59"/>
      <c r="CYY562" s="59"/>
      <c r="CYZ562" s="59"/>
      <c r="CZA562" s="59"/>
      <c r="CZB562" s="59"/>
      <c r="CZC562" s="59"/>
      <c r="CZD562" s="59"/>
      <c r="CZE562" s="59"/>
      <c r="CZF562" s="59"/>
      <c r="CZG562" s="59"/>
      <c r="CZH562" s="59"/>
      <c r="CZI562" s="59"/>
      <c r="CZJ562" s="59"/>
      <c r="CZK562" s="59"/>
      <c r="CZL562" s="59"/>
      <c r="CZM562" s="59"/>
      <c r="CZN562" s="59"/>
      <c r="CZO562" s="59"/>
      <c r="CZP562" s="59"/>
      <c r="CZQ562" s="59"/>
      <c r="CZR562" s="59"/>
      <c r="CZS562" s="59"/>
      <c r="CZT562" s="59"/>
      <c r="CZU562" s="59"/>
      <c r="CZV562" s="59"/>
      <c r="CZW562" s="59"/>
      <c r="CZX562" s="59"/>
      <c r="CZY562" s="59"/>
      <c r="CZZ562" s="59"/>
      <c r="DAA562" s="59"/>
      <c r="DAB562" s="59"/>
      <c r="DAC562" s="59"/>
      <c r="DAD562" s="59"/>
      <c r="DAE562" s="59"/>
      <c r="DAF562" s="59"/>
      <c r="DAG562" s="59"/>
      <c r="DAH562" s="59"/>
      <c r="DAI562" s="59"/>
      <c r="DAJ562" s="59"/>
      <c r="DAK562" s="59"/>
      <c r="DAL562" s="59"/>
      <c r="DAM562" s="59"/>
      <c r="DAN562" s="59"/>
      <c r="DAO562" s="59"/>
      <c r="DAP562" s="59"/>
      <c r="DAQ562" s="59"/>
      <c r="DAR562" s="59"/>
      <c r="DAS562" s="59"/>
      <c r="DAT562" s="59"/>
      <c r="DAU562" s="59"/>
      <c r="DAV562" s="59"/>
      <c r="DAW562" s="59"/>
      <c r="DAX562" s="59"/>
      <c r="DAY562" s="59"/>
      <c r="DAZ562" s="59"/>
      <c r="DBA562" s="59"/>
      <c r="DBB562" s="59"/>
      <c r="DBC562" s="59"/>
      <c r="DBD562" s="59"/>
      <c r="DBE562" s="59"/>
      <c r="DBF562" s="59"/>
      <c r="DBG562" s="59"/>
      <c r="DBH562" s="59"/>
      <c r="DBI562" s="59"/>
      <c r="DBJ562" s="59"/>
      <c r="DBK562" s="59"/>
      <c r="DBL562" s="59"/>
      <c r="DBM562" s="59"/>
      <c r="DBN562" s="59"/>
      <c r="DBO562" s="59"/>
      <c r="DBP562" s="59"/>
      <c r="DBQ562" s="59"/>
      <c r="DBR562" s="59"/>
      <c r="DBS562" s="59"/>
      <c r="DBT562" s="59"/>
      <c r="DBU562" s="59"/>
      <c r="DBV562" s="59"/>
      <c r="DBW562" s="59"/>
      <c r="DBX562" s="59"/>
      <c r="DBY562" s="59"/>
      <c r="DBZ562" s="59"/>
      <c r="DCA562" s="59"/>
      <c r="DCB562" s="59"/>
      <c r="DCC562" s="59"/>
      <c r="DCD562" s="59"/>
      <c r="DCE562" s="59"/>
      <c r="DCF562" s="59"/>
      <c r="DCG562" s="59"/>
      <c r="DCH562" s="59"/>
      <c r="DCI562" s="59"/>
      <c r="DCJ562" s="59"/>
      <c r="DCK562" s="59"/>
      <c r="DCL562" s="59"/>
      <c r="DCM562" s="59"/>
      <c r="DCN562" s="59"/>
      <c r="DCO562" s="59"/>
      <c r="DCP562" s="59"/>
      <c r="DCQ562" s="59"/>
      <c r="DCR562" s="59"/>
      <c r="DCS562" s="59"/>
      <c r="DCT562" s="59"/>
      <c r="DCU562" s="59"/>
      <c r="DCV562" s="59"/>
      <c r="DCW562" s="59"/>
      <c r="DCX562" s="59"/>
      <c r="DCY562" s="59"/>
      <c r="DCZ562" s="59"/>
      <c r="DDA562" s="59"/>
      <c r="DDB562" s="59"/>
      <c r="DDC562" s="59"/>
      <c r="DDD562" s="59"/>
      <c r="DDE562" s="59"/>
      <c r="DDF562" s="59"/>
      <c r="DDG562" s="59"/>
      <c r="DDH562" s="59"/>
      <c r="DDI562" s="59"/>
      <c r="DDJ562" s="59"/>
      <c r="DDK562" s="59"/>
      <c r="DDL562" s="59"/>
      <c r="DDM562" s="59"/>
      <c r="DDN562" s="59"/>
      <c r="DDO562" s="59"/>
      <c r="DDP562" s="59"/>
      <c r="DDQ562" s="59"/>
      <c r="DDR562" s="59"/>
      <c r="DDS562" s="59"/>
      <c r="DDT562" s="59"/>
      <c r="DDU562" s="59"/>
      <c r="DDV562" s="59"/>
      <c r="DDW562" s="59"/>
      <c r="DDX562" s="59"/>
      <c r="DDY562" s="59"/>
      <c r="DDZ562" s="59"/>
      <c r="DEA562" s="59"/>
      <c r="DEB562" s="59"/>
      <c r="DEC562" s="59"/>
      <c r="DED562" s="59"/>
      <c r="DEE562" s="59"/>
      <c r="DEF562" s="59"/>
      <c r="DEG562" s="59"/>
      <c r="DEH562" s="59"/>
      <c r="DEI562" s="59"/>
      <c r="DEJ562" s="59"/>
      <c r="DEK562" s="59"/>
      <c r="DEL562" s="59"/>
      <c r="DEM562" s="59"/>
      <c r="DEN562" s="59"/>
      <c r="DEO562" s="59"/>
      <c r="DEP562" s="59"/>
      <c r="DEQ562" s="59"/>
      <c r="DER562" s="59"/>
      <c r="DES562" s="59"/>
      <c r="DET562" s="59"/>
      <c r="DEU562" s="59"/>
      <c r="DEV562" s="59"/>
      <c r="DEW562" s="59"/>
      <c r="DEX562" s="59"/>
      <c r="DEY562" s="59"/>
      <c r="DEZ562" s="59"/>
      <c r="DFA562" s="59"/>
      <c r="DFB562" s="59"/>
      <c r="DFC562" s="59"/>
      <c r="DFD562" s="59"/>
      <c r="DFE562" s="59"/>
      <c r="DFF562" s="59"/>
      <c r="DFG562" s="59"/>
      <c r="DFH562" s="59"/>
      <c r="DFI562" s="59"/>
      <c r="DFJ562" s="59"/>
      <c r="DFK562" s="59"/>
      <c r="DFL562" s="59"/>
      <c r="DFM562" s="59"/>
      <c r="DFN562" s="59"/>
      <c r="DFO562" s="59"/>
      <c r="DFP562" s="59"/>
      <c r="DFQ562" s="59"/>
      <c r="DFR562" s="59"/>
      <c r="DFS562" s="59"/>
      <c r="DFT562" s="59"/>
      <c r="DFU562" s="59"/>
      <c r="DFV562" s="59"/>
      <c r="DFW562" s="59"/>
      <c r="DFX562" s="59"/>
      <c r="DFY562" s="59"/>
      <c r="DFZ562" s="59"/>
      <c r="DGA562" s="59"/>
      <c r="DGB562" s="59"/>
      <c r="DGC562" s="59"/>
      <c r="DGD562" s="59"/>
      <c r="DGE562" s="59"/>
      <c r="DGF562" s="59"/>
      <c r="DGG562" s="59"/>
      <c r="DGH562" s="59"/>
      <c r="DGI562" s="59"/>
      <c r="DGJ562" s="59"/>
      <c r="DGK562" s="59"/>
      <c r="DGL562" s="59"/>
      <c r="DGM562" s="59"/>
      <c r="DGN562" s="59"/>
      <c r="DGO562" s="59"/>
      <c r="DGP562" s="59"/>
      <c r="DGQ562" s="59"/>
      <c r="DGR562" s="59"/>
      <c r="DGS562" s="59"/>
      <c r="DGT562" s="59"/>
      <c r="DGU562" s="59"/>
      <c r="DGV562" s="59"/>
      <c r="DGW562" s="59"/>
      <c r="DGX562" s="59"/>
      <c r="DGY562" s="59"/>
      <c r="DGZ562" s="59"/>
      <c r="DHA562" s="59"/>
      <c r="DHB562" s="59"/>
      <c r="DHC562" s="59"/>
      <c r="DHD562" s="59"/>
      <c r="DHE562" s="59"/>
      <c r="DHF562" s="59"/>
      <c r="DHG562" s="59"/>
      <c r="DHH562" s="59"/>
      <c r="DHI562" s="59"/>
      <c r="DHJ562" s="59"/>
      <c r="DHK562" s="59"/>
      <c r="DHL562" s="59"/>
      <c r="DHM562" s="59"/>
      <c r="DHN562" s="59"/>
      <c r="DHO562" s="59"/>
      <c r="DHP562" s="59"/>
      <c r="DHQ562" s="59"/>
      <c r="DHR562" s="59"/>
      <c r="DHS562" s="59"/>
      <c r="DHT562" s="59"/>
      <c r="DHU562" s="59"/>
      <c r="DHV562" s="59"/>
      <c r="DHW562" s="59"/>
      <c r="DHX562" s="59"/>
      <c r="DHY562" s="59"/>
      <c r="DHZ562" s="59"/>
      <c r="DIA562" s="59"/>
      <c r="DIB562" s="59"/>
      <c r="DIC562" s="59"/>
      <c r="DID562" s="59"/>
      <c r="DIE562" s="59"/>
      <c r="DIF562" s="59"/>
      <c r="DIG562" s="59"/>
      <c r="DIH562" s="59"/>
      <c r="DII562" s="59"/>
      <c r="DIJ562" s="59"/>
      <c r="DIK562" s="59"/>
      <c r="DIL562" s="59"/>
      <c r="DIM562" s="59"/>
      <c r="DIN562" s="59"/>
      <c r="DIO562" s="59"/>
      <c r="DIP562" s="59"/>
      <c r="DIQ562" s="59"/>
      <c r="DIR562" s="59"/>
      <c r="DIS562" s="59"/>
      <c r="DIT562" s="59"/>
      <c r="DIU562" s="59"/>
      <c r="DIV562" s="59"/>
      <c r="DIW562" s="59"/>
      <c r="DIX562" s="59"/>
      <c r="DIY562" s="59"/>
      <c r="DIZ562" s="59"/>
      <c r="DJA562" s="59"/>
      <c r="DJB562" s="59"/>
      <c r="DJC562" s="59"/>
      <c r="DJD562" s="59"/>
      <c r="DJE562" s="59"/>
      <c r="DJF562" s="59"/>
      <c r="DJG562" s="59"/>
      <c r="DJH562" s="59"/>
      <c r="DJI562" s="59"/>
      <c r="DJJ562" s="59"/>
      <c r="DJK562" s="59"/>
      <c r="DJL562" s="59"/>
      <c r="DJM562" s="59"/>
      <c r="DJN562" s="59"/>
      <c r="DJO562" s="59"/>
      <c r="DJP562" s="59"/>
      <c r="DJQ562" s="59"/>
      <c r="DJR562" s="59"/>
      <c r="DJS562" s="59"/>
      <c r="DJT562" s="59"/>
      <c r="DJU562" s="59"/>
      <c r="DJV562" s="59"/>
      <c r="DJW562" s="59"/>
      <c r="DJX562" s="59"/>
      <c r="DJY562" s="59"/>
      <c r="DJZ562" s="59"/>
      <c r="DKA562" s="59"/>
      <c r="DKB562" s="59"/>
      <c r="DKC562" s="59"/>
      <c r="DKD562" s="59"/>
      <c r="DKE562" s="59"/>
      <c r="DKF562" s="59"/>
      <c r="DKG562" s="59"/>
      <c r="DKH562" s="59"/>
      <c r="DKI562" s="59"/>
      <c r="DKJ562" s="59"/>
      <c r="DKK562" s="59"/>
      <c r="DKL562" s="59"/>
      <c r="DKM562" s="59"/>
      <c r="DKN562" s="59"/>
      <c r="DKO562" s="59"/>
      <c r="DKP562" s="59"/>
      <c r="DKQ562" s="59"/>
      <c r="DKR562" s="59"/>
      <c r="DKS562" s="59"/>
      <c r="DKT562" s="59"/>
      <c r="DKU562" s="59"/>
      <c r="DKV562" s="59"/>
      <c r="DKW562" s="59"/>
      <c r="DKX562" s="59"/>
      <c r="DKY562" s="59"/>
      <c r="DKZ562" s="59"/>
      <c r="DLA562" s="59"/>
      <c r="DLB562" s="59"/>
      <c r="DLC562" s="59"/>
      <c r="DLD562" s="59"/>
      <c r="DLE562" s="59"/>
      <c r="DLF562" s="59"/>
      <c r="DLG562" s="59"/>
      <c r="DLH562" s="59"/>
      <c r="DLI562" s="59"/>
      <c r="DLJ562" s="59"/>
      <c r="DLK562" s="59"/>
      <c r="DLL562" s="59"/>
      <c r="DLM562" s="59"/>
      <c r="DLN562" s="59"/>
      <c r="DLO562" s="59"/>
      <c r="DLP562" s="59"/>
      <c r="DLQ562" s="59"/>
      <c r="DLR562" s="59"/>
      <c r="DLS562" s="59"/>
      <c r="DLT562" s="59"/>
      <c r="DLU562" s="59"/>
      <c r="DLV562" s="59"/>
      <c r="DLW562" s="59"/>
      <c r="DLX562" s="59"/>
      <c r="DLY562" s="59"/>
      <c r="DLZ562" s="59"/>
      <c r="DMA562" s="59"/>
      <c r="DMB562" s="59"/>
      <c r="DMC562" s="59"/>
      <c r="DMD562" s="59"/>
      <c r="DME562" s="59"/>
      <c r="DMF562" s="59"/>
      <c r="DMG562" s="59"/>
      <c r="DMH562" s="59"/>
      <c r="DMI562" s="59"/>
      <c r="DMJ562" s="59"/>
      <c r="DMK562" s="59"/>
      <c r="DML562" s="59"/>
      <c r="DMM562" s="59"/>
      <c r="DMN562" s="59"/>
      <c r="DMO562" s="59"/>
      <c r="DMP562" s="59"/>
      <c r="DMQ562" s="59"/>
      <c r="DMR562" s="59"/>
      <c r="DMS562" s="59"/>
      <c r="DMT562" s="59"/>
      <c r="DMU562" s="59"/>
      <c r="DMV562" s="59"/>
      <c r="DMW562" s="59"/>
      <c r="DMX562" s="59"/>
      <c r="DMY562" s="59"/>
      <c r="DMZ562" s="59"/>
      <c r="DNA562" s="59"/>
      <c r="DNB562" s="59"/>
      <c r="DNC562" s="59"/>
      <c r="DND562" s="59"/>
      <c r="DNE562" s="59"/>
      <c r="DNF562" s="59"/>
      <c r="DNG562" s="59"/>
      <c r="DNH562" s="59"/>
      <c r="DNI562" s="59"/>
      <c r="DNJ562" s="59"/>
      <c r="DNK562" s="59"/>
      <c r="DNL562" s="59"/>
      <c r="DNM562" s="59"/>
      <c r="DNN562" s="59"/>
      <c r="DNO562" s="59"/>
      <c r="DNP562" s="59"/>
      <c r="DNQ562" s="59"/>
      <c r="DNR562" s="59"/>
      <c r="DNS562" s="59"/>
      <c r="DNT562" s="59"/>
      <c r="DNU562" s="59"/>
      <c r="DNV562" s="59"/>
      <c r="DNW562" s="59"/>
      <c r="DNX562" s="59"/>
      <c r="DNY562" s="59"/>
      <c r="DNZ562" s="59"/>
      <c r="DOA562" s="59"/>
      <c r="DOB562" s="59"/>
      <c r="DOC562" s="59"/>
      <c r="DOD562" s="59"/>
      <c r="DOE562" s="59"/>
      <c r="DOF562" s="59"/>
      <c r="DOG562" s="59"/>
      <c r="DOH562" s="59"/>
      <c r="DOI562" s="59"/>
      <c r="DOJ562" s="59"/>
      <c r="DOK562" s="59"/>
      <c r="DOL562" s="59"/>
      <c r="DOM562" s="59"/>
      <c r="DON562" s="59"/>
      <c r="DOO562" s="59"/>
      <c r="DOP562" s="59"/>
      <c r="DOQ562" s="59"/>
      <c r="DOR562" s="59"/>
      <c r="DOS562" s="59"/>
      <c r="DOT562" s="59"/>
      <c r="DOU562" s="59"/>
      <c r="DOV562" s="59"/>
      <c r="DOW562" s="59"/>
      <c r="DOX562" s="59"/>
      <c r="DOY562" s="59"/>
      <c r="DOZ562" s="59"/>
      <c r="DPA562" s="59"/>
      <c r="DPB562" s="59"/>
      <c r="DPC562" s="59"/>
      <c r="DPD562" s="59"/>
      <c r="DPE562" s="59"/>
      <c r="DPF562" s="59"/>
      <c r="DPG562" s="59"/>
      <c r="DPH562" s="59"/>
      <c r="DPI562" s="59"/>
      <c r="DPJ562" s="59"/>
      <c r="DPK562" s="59"/>
      <c r="DPL562" s="59"/>
      <c r="DPM562" s="59"/>
      <c r="DPN562" s="59"/>
      <c r="DPO562" s="59"/>
      <c r="DPP562" s="59"/>
      <c r="DPQ562" s="59"/>
      <c r="DPR562" s="59"/>
      <c r="DPS562" s="59"/>
      <c r="DPT562" s="59"/>
      <c r="DPU562" s="59"/>
      <c r="DPV562" s="59"/>
      <c r="DPW562" s="59"/>
      <c r="DPX562" s="59"/>
      <c r="DPY562" s="59"/>
      <c r="DPZ562" s="59"/>
      <c r="DQA562" s="59"/>
      <c r="DQB562" s="59"/>
      <c r="DQC562" s="59"/>
      <c r="DQD562" s="59"/>
      <c r="DQE562" s="59"/>
      <c r="DQF562" s="59"/>
      <c r="DQG562" s="59"/>
      <c r="DQH562" s="59"/>
      <c r="DQI562" s="59"/>
      <c r="DQJ562" s="59"/>
      <c r="DQK562" s="59"/>
      <c r="DQL562" s="59"/>
      <c r="DQM562" s="59"/>
      <c r="DQN562" s="59"/>
      <c r="DQO562" s="59"/>
      <c r="DQP562" s="59"/>
      <c r="DQQ562" s="59"/>
      <c r="DQR562" s="59"/>
      <c r="DQS562" s="59"/>
      <c r="DQT562" s="59"/>
      <c r="DQU562" s="59"/>
      <c r="DQV562" s="59"/>
      <c r="DQW562" s="59"/>
      <c r="DQX562" s="59"/>
      <c r="DQY562" s="59"/>
      <c r="DQZ562" s="59"/>
      <c r="DRA562" s="59"/>
      <c r="DRB562" s="59"/>
      <c r="DRC562" s="59"/>
      <c r="DRD562" s="59"/>
      <c r="DRE562" s="59"/>
      <c r="DRF562" s="59"/>
      <c r="DRG562" s="59"/>
      <c r="DRH562" s="59"/>
      <c r="DRI562" s="59"/>
      <c r="DRJ562" s="59"/>
      <c r="DRK562" s="59"/>
      <c r="DRL562" s="59"/>
      <c r="DRM562" s="59"/>
      <c r="DRN562" s="59"/>
      <c r="DRO562" s="59"/>
      <c r="DRP562" s="59"/>
      <c r="DRQ562" s="59"/>
      <c r="DRR562" s="59"/>
      <c r="DRS562" s="59"/>
      <c r="DRT562" s="59"/>
      <c r="DRU562" s="59"/>
      <c r="DRV562" s="59"/>
      <c r="DRW562" s="59"/>
      <c r="DRX562" s="59"/>
      <c r="DRY562" s="59"/>
      <c r="DRZ562" s="59"/>
      <c r="DSA562" s="59"/>
      <c r="DSB562" s="59"/>
      <c r="DSC562" s="59"/>
      <c r="DSD562" s="59"/>
      <c r="DSE562" s="59"/>
      <c r="DSF562" s="59"/>
      <c r="DSG562" s="59"/>
      <c r="DSH562" s="59"/>
      <c r="DSI562" s="59"/>
      <c r="DSJ562" s="59"/>
      <c r="DSK562" s="59"/>
      <c r="DSL562" s="59"/>
      <c r="DSM562" s="59"/>
      <c r="DSN562" s="59"/>
      <c r="DSO562" s="59"/>
      <c r="DSP562" s="59"/>
      <c r="DSQ562" s="59"/>
      <c r="DSR562" s="59"/>
      <c r="DSS562" s="59"/>
      <c r="DST562" s="59"/>
      <c r="DSU562" s="59"/>
      <c r="DSV562" s="59"/>
      <c r="DSW562" s="59"/>
      <c r="DSX562" s="59"/>
      <c r="DSY562" s="59"/>
      <c r="DSZ562" s="59"/>
      <c r="DTA562" s="59"/>
      <c r="DTB562" s="59"/>
      <c r="DTC562" s="59"/>
      <c r="DTD562" s="59"/>
      <c r="DTE562" s="59"/>
      <c r="DTF562" s="59"/>
      <c r="DTG562" s="59"/>
      <c r="DTH562" s="59"/>
      <c r="DTI562" s="59"/>
      <c r="DTJ562" s="59"/>
      <c r="DTK562" s="59"/>
      <c r="DTL562" s="59"/>
      <c r="DTM562" s="59"/>
      <c r="DTN562" s="59"/>
      <c r="DTO562" s="59"/>
      <c r="DTP562" s="59"/>
      <c r="DTQ562" s="59"/>
      <c r="DTR562" s="59"/>
      <c r="DTS562" s="59"/>
      <c r="DTT562" s="59"/>
      <c r="DTU562" s="59"/>
      <c r="DTV562" s="59"/>
      <c r="DTW562" s="59"/>
      <c r="DTX562" s="59"/>
      <c r="DTY562" s="59"/>
      <c r="DTZ562" s="59"/>
      <c r="DUA562" s="59"/>
      <c r="DUB562" s="59"/>
      <c r="DUC562" s="59"/>
      <c r="DUD562" s="59"/>
      <c r="DUE562" s="59"/>
      <c r="DUF562" s="59"/>
      <c r="DUG562" s="59"/>
      <c r="DUH562" s="59"/>
      <c r="DUI562" s="59"/>
      <c r="DUJ562" s="59"/>
      <c r="DUK562" s="59"/>
      <c r="DUL562" s="59"/>
      <c r="DUM562" s="59"/>
      <c r="DUN562" s="59"/>
      <c r="DUO562" s="59"/>
      <c r="DUP562" s="59"/>
      <c r="DUQ562" s="59"/>
      <c r="DUR562" s="59"/>
      <c r="DUS562" s="59"/>
      <c r="DUT562" s="59"/>
      <c r="DUU562" s="59"/>
      <c r="DUV562" s="59"/>
      <c r="DUW562" s="59"/>
      <c r="DUX562" s="59"/>
      <c r="DUY562" s="59"/>
      <c r="DUZ562" s="59"/>
      <c r="DVA562" s="59"/>
      <c r="DVB562" s="59"/>
      <c r="DVC562" s="59"/>
      <c r="DVD562" s="59"/>
      <c r="DVE562" s="59"/>
      <c r="DVF562" s="59"/>
      <c r="DVG562" s="59"/>
      <c r="DVH562" s="59"/>
      <c r="DVI562" s="59"/>
      <c r="DVJ562" s="59"/>
      <c r="DVK562" s="59"/>
      <c r="DVL562" s="59"/>
      <c r="DVM562" s="59"/>
      <c r="DVN562" s="59"/>
      <c r="DVO562" s="59"/>
      <c r="DVP562" s="59"/>
      <c r="DVQ562" s="59"/>
      <c r="DVR562" s="59"/>
      <c r="DVS562" s="59"/>
      <c r="DVT562" s="59"/>
      <c r="DVU562" s="59"/>
      <c r="DVV562" s="59"/>
      <c r="DVW562" s="59"/>
      <c r="DVX562" s="59"/>
      <c r="DVY562" s="59"/>
      <c r="DVZ562" s="59"/>
      <c r="DWA562" s="59"/>
      <c r="DWB562" s="59"/>
      <c r="DWC562" s="59"/>
      <c r="DWD562" s="59"/>
      <c r="DWE562" s="59"/>
      <c r="DWF562" s="59"/>
      <c r="DWG562" s="59"/>
      <c r="DWH562" s="59"/>
      <c r="DWI562" s="59"/>
      <c r="DWJ562" s="59"/>
      <c r="DWK562" s="59"/>
      <c r="DWL562" s="59"/>
      <c r="DWM562" s="59"/>
      <c r="DWN562" s="59"/>
      <c r="DWO562" s="59"/>
      <c r="DWP562" s="59"/>
      <c r="DWQ562" s="59"/>
      <c r="DWR562" s="59"/>
      <c r="DWS562" s="59"/>
      <c r="DWT562" s="59"/>
      <c r="DWU562" s="59"/>
      <c r="DWV562" s="59"/>
      <c r="DWW562" s="59"/>
      <c r="DWX562" s="59"/>
      <c r="DWY562" s="59"/>
      <c r="DWZ562" s="59"/>
      <c r="DXA562" s="59"/>
      <c r="DXB562" s="59"/>
      <c r="DXC562" s="59"/>
      <c r="DXD562" s="59"/>
      <c r="DXE562" s="59"/>
      <c r="DXF562" s="59"/>
      <c r="DXG562" s="59"/>
      <c r="DXH562" s="59"/>
      <c r="DXI562" s="59"/>
      <c r="DXJ562" s="59"/>
      <c r="DXK562" s="59"/>
      <c r="DXL562" s="59"/>
      <c r="DXM562" s="59"/>
      <c r="DXN562" s="59"/>
      <c r="DXO562" s="59"/>
      <c r="DXP562" s="59"/>
      <c r="DXQ562" s="59"/>
      <c r="DXR562" s="59"/>
      <c r="DXS562" s="59"/>
      <c r="DXT562" s="59"/>
      <c r="DXU562" s="59"/>
      <c r="DXV562" s="59"/>
      <c r="DXW562" s="59"/>
      <c r="DXX562" s="59"/>
      <c r="DXY562" s="59"/>
      <c r="DXZ562" s="59"/>
      <c r="DYA562" s="59"/>
      <c r="DYB562" s="59"/>
      <c r="DYC562" s="59"/>
      <c r="DYD562" s="59"/>
      <c r="DYE562" s="59"/>
      <c r="DYF562" s="59"/>
      <c r="DYG562" s="59"/>
      <c r="DYH562" s="59"/>
      <c r="DYI562" s="59"/>
      <c r="DYJ562" s="59"/>
      <c r="DYK562" s="59"/>
      <c r="DYL562" s="59"/>
      <c r="DYM562" s="59"/>
      <c r="DYN562" s="59"/>
      <c r="DYO562" s="59"/>
      <c r="DYP562" s="59"/>
      <c r="DYQ562" s="59"/>
      <c r="DYR562" s="59"/>
      <c r="DYS562" s="59"/>
      <c r="DYT562" s="59"/>
      <c r="DYU562" s="59"/>
      <c r="DYV562" s="59"/>
      <c r="DYW562" s="59"/>
      <c r="DYX562" s="59"/>
      <c r="DYY562" s="59"/>
      <c r="DYZ562" s="59"/>
      <c r="DZA562" s="59"/>
      <c r="DZB562" s="59"/>
      <c r="DZC562" s="59"/>
      <c r="DZD562" s="59"/>
      <c r="DZE562" s="59"/>
      <c r="DZF562" s="59"/>
      <c r="DZG562" s="59"/>
      <c r="DZH562" s="59"/>
      <c r="DZI562" s="59"/>
      <c r="DZJ562" s="59"/>
      <c r="DZK562" s="59"/>
      <c r="DZL562" s="59"/>
      <c r="DZM562" s="59"/>
      <c r="DZN562" s="59"/>
      <c r="DZO562" s="59"/>
      <c r="DZP562" s="59"/>
      <c r="DZQ562" s="59"/>
      <c r="DZR562" s="59"/>
      <c r="DZS562" s="59"/>
      <c r="DZT562" s="59"/>
      <c r="DZU562" s="59"/>
      <c r="DZV562" s="59"/>
      <c r="DZW562" s="59"/>
      <c r="DZX562" s="59"/>
      <c r="DZY562" s="59"/>
      <c r="DZZ562" s="59"/>
      <c r="EAA562" s="59"/>
      <c r="EAB562" s="59"/>
      <c r="EAC562" s="59"/>
      <c r="EAD562" s="59"/>
      <c r="EAE562" s="59"/>
      <c r="EAF562" s="59"/>
      <c r="EAG562" s="59"/>
      <c r="EAH562" s="59"/>
      <c r="EAI562" s="59"/>
      <c r="EAJ562" s="59"/>
      <c r="EAK562" s="59"/>
      <c r="EAL562" s="59"/>
      <c r="EAM562" s="59"/>
      <c r="EAN562" s="59"/>
      <c r="EAO562" s="59"/>
      <c r="EAP562" s="59"/>
      <c r="EAQ562" s="59"/>
      <c r="EAR562" s="59"/>
      <c r="EAS562" s="59"/>
      <c r="EAT562" s="59"/>
      <c r="EAU562" s="59"/>
      <c r="EAV562" s="59"/>
      <c r="EAW562" s="59"/>
      <c r="EAX562" s="59"/>
      <c r="EAY562" s="59"/>
      <c r="EAZ562" s="59"/>
      <c r="EBA562" s="59"/>
      <c r="EBB562" s="59"/>
      <c r="EBC562" s="59"/>
      <c r="EBD562" s="59"/>
      <c r="EBE562" s="59"/>
      <c r="EBF562" s="59"/>
      <c r="EBG562" s="59"/>
      <c r="EBH562" s="59"/>
      <c r="EBI562" s="59"/>
      <c r="EBJ562" s="59"/>
      <c r="EBK562" s="59"/>
      <c r="EBL562" s="59"/>
      <c r="EBM562" s="59"/>
      <c r="EBN562" s="59"/>
      <c r="EBO562" s="59"/>
      <c r="EBP562" s="59"/>
      <c r="EBQ562" s="59"/>
      <c r="EBR562" s="59"/>
      <c r="EBS562" s="59"/>
      <c r="EBT562" s="59"/>
      <c r="EBU562" s="59"/>
      <c r="EBV562" s="59"/>
      <c r="EBW562" s="59"/>
      <c r="EBX562" s="59"/>
      <c r="EBY562" s="59"/>
      <c r="EBZ562" s="59"/>
      <c r="ECA562" s="59"/>
      <c r="ECB562" s="59"/>
      <c r="ECC562" s="59"/>
      <c r="ECD562" s="59"/>
      <c r="ECE562" s="59"/>
      <c r="ECF562" s="59"/>
      <c r="ECG562" s="59"/>
      <c r="ECH562" s="59"/>
      <c r="ECI562" s="59"/>
      <c r="ECJ562" s="59"/>
      <c r="ECK562" s="59"/>
      <c r="ECL562" s="59"/>
      <c r="ECM562" s="59"/>
      <c r="ECN562" s="59"/>
      <c r="ECO562" s="59"/>
      <c r="ECP562" s="59"/>
      <c r="ECQ562" s="59"/>
      <c r="ECR562" s="59"/>
      <c r="ECS562" s="59"/>
      <c r="ECT562" s="59"/>
      <c r="ECU562" s="59"/>
      <c r="ECV562" s="59"/>
      <c r="ECW562" s="59"/>
      <c r="ECX562" s="59"/>
      <c r="ECY562" s="59"/>
      <c r="ECZ562" s="59"/>
      <c r="EDA562" s="59"/>
      <c r="EDB562" s="59"/>
      <c r="EDC562" s="59"/>
      <c r="EDD562" s="59"/>
      <c r="EDE562" s="59"/>
      <c r="EDF562" s="59"/>
      <c r="EDG562" s="59"/>
      <c r="EDH562" s="59"/>
      <c r="EDI562" s="59"/>
      <c r="EDJ562" s="59"/>
      <c r="EDK562" s="59"/>
      <c r="EDL562" s="59"/>
      <c r="EDM562" s="59"/>
      <c r="EDN562" s="59"/>
      <c r="EDO562" s="59"/>
      <c r="EDP562" s="59"/>
      <c r="EDQ562" s="59"/>
      <c r="EDR562" s="59"/>
      <c r="EDS562" s="59"/>
      <c r="EDT562" s="59"/>
      <c r="EDU562" s="59"/>
      <c r="EDV562" s="59"/>
      <c r="EDW562" s="59"/>
      <c r="EDX562" s="59"/>
      <c r="EDY562" s="59"/>
      <c r="EDZ562" s="59"/>
      <c r="EEA562" s="59"/>
      <c r="EEB562" s="59"/>
      <c r="EEC562" s="59"/>
      <c r="EED562" s="59"/>
      <c r="EEE562" s="59"/>
      <c r="EEF562" s="59"/>
      <c r="EEG562" s="59"/>
      <c r="EEH562" s="59"/>
      <c r="EEI562" s="59"/>
      <c r="EEJ562" s="59"/>
      <c r="EEK562" s="59"/>
      <c r="EEL562" s="59"/>
      <c r="EEM562" s="59"/>
      <c r="EEN562" s="59"/>
      <c r="EEO562" s="59"/>
      <c r="EEP562" s="59"/>
      <c r="EEQ562" s="59"/>
      <c r="EER562" s="59"/>
      <c r="EES562" s="59"/>
      <c r="EET562" s="59"/>
      <c r="EEU562" s="59"/>
      <c r="EEV562" s="59"/>
      <c r="EEW562" s="59"/>
      <c r="EEX562" s="59"/>
      <c r="EEY562" s="59"/>
      <c r="EEZ562" s="59"/>
      <c r="EFA562" s="59"/>
      <c r="EFB562" s="59"/>
      <c r="EFC562" s="59"/>
      <c r="EFD562" s="59"/>
      <c r="EFE562" s="59"/>
      <c r="EFF562" s="59"/>
      <c r="EFG562" s="59"/>
      <c r="EFH562" s="59"/>
      <c r="EFI562" s="59"/>
      <c r="EFJ562" s="59"/>
      <c r="EFK562" s="59"/>
      <c r="EFL562" s="59"/>
      <c r="EFM562" s="59"/>
      <c r="EFN562" s="59"/>
      <c r="EFO562" s="59"/>
      <c r="EFP562" s="59"/>
      <c r="EFQ562" s="59"/>
      <c r="EFR562" s="59"/>
      <c r="EFS562" s="59"/>
      <c r="EFT562" s="59"/>
      <c r="EFU562" s="59"/>
      <c r="EFV562" s="59"/>
      <c r="EFW562" s="59"/>
      <c r="EFX562" s="59"/>
      <c r="EFY562" s="59"/>
      <c r="EFZ562" s="59"/>
      <c r="EGA562" s="59"/>
      <c r="EGB562" s="59"/>
      <c r="EGC562" s="59"/>
      <c r="EGD562" s="59"/>
      <c r="EGE562" s="59"/>
      <c r="EGF562" s="59"/>
      <c r="EGG562" s="59"/>
      <c r="EGH562" s="59"/>
      <c r="EGI562" s="59"/>
      <c r="EGJ562" s="59"/>
      <c r="EGK562" s="59"/>
      <c r="EGL562" s="59"/>
      <c r="EGM562" s="59"/>
      <c r="EGN562" s="59"/>
      <c r="EGO562" s="59"/>
      <c r="EGP562" s="59"/>
      <c r="EGQ562" s="59"/>
      <c r="EGR562" s="59"/>
      <c r="EGS562" s="59"/>
      <c r="EGT562" s="59"/>
      <c r="EGU562" s="59"/>
      <c r="EGV562" s="59"/>
      <c r="EGW562" s="59"/>
      <c r="EGX562" s="59"/>
      <c r="EGY562" s="59"/>
      <c r="EGZ562" s="59"/>
      <c r="EHA562" s="59"/>
      <c r="EHB562" s="59"/>
      <c r="EHC562" s="59"/>
      <c r="EHD562" s="59"/>
      <c r="EHE562" s="59"/>
      <c r="EHF562" s="59"/>
      <c r="EHG562" s="59"/>
      <c r="EHH562" s="59"/>
      <c r="EHI562" s="59"/>
      <c r="EHJ562" s="59"/>
      <c r="EHK562" s="59"/>
      <c r="EHL562" s="59"/>
      <c r="EHM562" s="59"/>
      <c r="EHN562" s="59"/>
      <c r="EHO562" s="59"/>
      <c r="EHP562" s="59"/>
      <c r="EHQ562" s="59"/>
      <c r="EHR562" s="59"/>
      <c r="EHS562" s="59"/>
      <c r="EHT562" s="59"/>
      <c r="EHU562" s="59"/>
      <c r="EHV562" s="59"/>
      <c r="EHW562" s="59"/>
      <c r="EHX562" s="59"/>
      <c r="EHY562" s="59"/>
      <c r="EHZ562" s="59"/>
      <c r="EIA562" s="59"/>
      <c r="EIB562" s="59"/>
      <c r="EIC562" s="59"/>
      <c r="EID562" s="59"/>
      <c r="EIE562" s="59"/>
      <c r="EIF562" s="59"/>
      <c r="EIG562" s="59"/>
      <c r="EIH562" s="59"/>
      <c r="EII562" s="59"/>
      <c r="EIJ562" s="59"/>
      <c r="EIK562" s="59"/>
      <c r="EIL562" s="59"/>
      <c r="EIM562" s="59"/>
      <c r="EIN562" s="59"/>
      <c r="EIO562" s="59"/>
      <c r="EIP562" s="59"/>
      <c r="EIQ562" s="59"/>
      <c r="EIR562" s="59"/>
      <c r="EIS562" s="59"/>
      <c r="EIT562" s="59"/>
      <c r="EIU562" s="59"/>
      <c r="EIV562" s="59"/>
      <c r="EIW562" s="59"/>
      <c r="EIX562" s="59"/>
      <c r="EIY562" s="59"/>
      <c r="EIZ562" s="59"/>
      <c r="EJA562" s="59"/>
      <c r="EJB562" s="59"/>
      <c r="EJC562" s="59"/>
      <c r="EJD562" s="59"/>
      <c r="EJE562" s="59"/>
      <c r="EJF562" s="59"/>
      <c r="EJG562" s="59"/>
      <c r="EJH562" s="59"/>
      <c r="EJI562" s="59"/>
      <c r="EJJ562" s="59"/>
      <c r="EJK562" s="59"/>
      <c r="EJL562" s="59"/>
      <c r="EJM562" s="59"/>
      <c r="EJN562" s="59"/>
      <c r="EJO562" s="59"/>
      <c r="EJP562" s="59"/>
      <c r="EJQ562" s="59"/>
      <c r="EJR562" s="59"/>
      <c r="EJS562" s="59"/>
      <c r="EJT562" s="59"/>
      <c r="EJU562" s="59"/>
      <c r="EJV562" s="59"/>
      <c r="EJW562" s="59"/>
      <c r="EJX562" s="59"/>
      <c r="EJY562" s="59"/>
      <c r="EJZ562" s="59"/>
      <c r="EKA562" s="59"/>
      <c r="EKB562" s="59"/>
      <c r="EKC562" s="59"/>
      <c r="EKD562" s="59"/>
      <c r="EKE562" s="59"/>
      <c r="EKF562" s="59"/>
      <c r="EKG562" s="59"/>
      <c r="EKH562" s="59"/>
      <c r="EKI562" s="59"/>
      <c r="EKJ562" s="59"/>
      <c r="EKK562" s="59"/>
      <c r="EKL562" s="59"/>
      <c r="EKM562" s="59"/>
      <c r="EKN562" s="59"/>
      <c r="EKO562" s="59"/>
      <c r="EKP562" s="59"/>
      <c r="EKQ562" s="59"/>
      <c r="EKR562" s="59"/>
      <c r="EKS562" s="59"/>
      <c r="EKT562" s="59"/>
      <c r="EKU562" s="59"/>
      <c r="EKV562" s="59"/>
      <c r="EKW562" s="59"/>
      <c r="EKX562" s="59"/>
      <c r="EKY562" s="59"/>
      <c r="EKZ562" s="59"/>
      <c r="ELA562" s="59"/>
      <c r="ELB562" s="59"/>
      <c r="ELC562" s="59"/>
      <c r="ELD562" s="59"/>
      <c r="ELE562" s="59"/>
      <c r="ELF562" s="59"/>
      <c r="ELG562" s="59"/>
      <c r="ELH562" s="59"/>
      <c r="ELI562" s="59"/>
      <c r="ELJ562" s="59"/>
      <c r="ELK562" s="59"/>
      <c r="ELL562" s="59"/>
      <c r="ELM562" s="59"/>
      <c r="ELN562" s="59"/>
      <c r="ELO562" s="59"/>
      <c r="ELP562" s="59"/>
      <c r="ELQ562" s="59"/>
      <c r="ELR562" s="59"/>
      <c r="ELS562" s="59"/>
      <c r="ELT562" s="59"/>
      <c r="ELU562" s="59"/>
      <c r="ELV562" s="59"/>
      <c r="ELW562" s="59"/>
      <c r="ELX562" s="59"/>
      <c r="ELY562" s="59"/>
      <c r="ELZ562" s="59"/>
      <c r="EMA562" s="59"/>
      <c r="EMB562" s="59"/>
      <c r="EMC562" s="59"/>
      <c r="EMD562" s="59"/>
      <c r="EME562" s="59"/>
      <c r="EMF562" s="59"/>
      <c r="EMG562" s="59"/>
      <c r="EMH562" s="59"/>
      <c r="EMI562" s="59"/>
      <c r="EMJ562" s="59"/>
      <c r="EMK562" s="59"/>
      <c r="EML562" s="59"/>
      <c r="EMM562" s="59"/>
      <c r="EMN562" s="59"/>
      <c r="EMO562" s="59"/>
      <c r="EMP562" s="59"/>
      <c r="EMQ562" s="59"/>
      <c r="EMR562" s="59"/>
      <c r="EMS562" s="59"/>
      <c r="EMT562" s="59"/>
      <c r="EMU562" s="59"/>
      <c r="EMV562" s="59"/>
      <c r="EMW562" s="59"/>
      <c r="EMX562" s="59"/>
      <c r="EMY562" s="59"/>
      <c r="EMZ562" s="59"/>
      <c r="ENA562" s="59"/>
      <c r="ENB562" s="59"/>
      <c r="ENC562" s="59"/>
      <c r="END562" s="59"/>
      <c r="ENE562" s="59"/>
      <c r="ENF562" s="59"/>
      <c r="ENG562" s="59"/>
      <c r="ENH562" s="59"/>
      <c r="ENI562" s="59"/>
      <c r="ENJ562" s="59"/>
      <c r="ENK562" s="59"/>
      <c r="ENL562" s="59"/>
      <c r="ENM562" s="59"/>
      <c r="ENN562" s="59"/>
      <c r="ENO562" s="59"/>
      <c r="ENP562" s="59"/>
      <c r="ENQ562" s="59"/>
      <c r="ENR562" s="59"/>
      <c r="ENS562" s="59"/>
      <c r="ENT562" s="59"/>
      <c r="ENU562" s="59"/>
      <c r="ENV562" s="59"/>
      <c r="ENW562" s="59"/>
      <c r="ENX562" s="59"/>
      <c r="ENY562" s="59"/>
      <c r="ENZ562" s="59"/>
      <c r="EOA562" s="59"/>
      <c r="EOB562" s="59"/>
      <c r="EOC562" s="59"/>
      <c r="EOD562" s="59"/>
      <c r="EOE562" s="59"/>
      <c r="EOF562" s="59"/>
      <c r="EOG562" s="59"/>
      <c r="EOH562" s="59"/>
      <c r="EOI562" s="59"/>
      <c r="EOJ562" s="59"/>
      <c r="EOK562" s="59"/>
      <c r="EOL562" s="59"/>
      <c r="EOM562" s="59"/>
      <c r="EON562" s="59"/>
      <c r="EOO562" s="59"/>
      <c r="EOP562" s="59"/>
      <c r="EOQ562" s="59"/>
      <c r="EOR562" s="59"/>
      <c r="EOS562" s="59"/>
      <c r="EOT562" s="59"/>
      <c r="EOU562" s="59"/>
      <c r="EOV562" s="59"/>
      <c r="EOW562" s="59"/>
      <c r="EOX562" s="59"/>
      <c r="EOY562" s="59"/>
      <c r="EOZ562" s="59"/>
      <c r="EPA562" s="59"/>
      <c r="EPB562" s="59"/>
      <c r="EPC562" s="59"/>
      <c r="EPD562" s="59"/>
      <c r="EPE562" s="59"/>
      <c r="EPF562" s="59"/>
      <c r="EPG562" s="59"/>
      <c r="EPH562" s="59"/>
      <c r="EPI562" s="59"/>
      <c r="EPJ562" s="59"/>
      <c r="EPK562" s="59"/>
      <c r="EPL562" s="59"/>
      <c r="EPM562" s="59"/>
      <c r="EPN562" s="59"/>
      <c r="EPO562" s="59"/>
      <c r="EPP562" s="59"/>
      <c r="EPQ562" s="59"/>
      <c r="EPR562" s="59"/>
      <c r="EPS562" s="59"/>
      <c r="EPT562" s="59"/>
      <c r="EPU562" s="59"/>
      <c r="EPV562" s="59"/>
      <c r="EPW562" s="59"/>
      <c r="EPX562" s="59"/>
      <c r="EPY562" s="59"/>
      <c r="EPZ562" s="59"/>
      <c r="EQA562" s="59"/>
      <c r="EQB562" s="59"/>
      <c r="EQC562" s="59"/>
      <c r="EQD562" s="59"/>
      <c r="EQE562" s="59"/>
      <c r="EQF562" s="59"/>
      <c r="EQG562" s="59"/>
      <c r="EQH562" s="59"/>
      <c r="EQI562" s="59"/>
      <c r="EQJ562" s="59"/>
      <c r="EQK562" s="59"/>
      <c r="EQL562" s="59"/>
      <c r="EQM562" s="59"/>
      <c r="EQN562" s="59"/>
      <c r="EQO562" s="59"/>
      <c r="EQP562" s="59"/>
      <c r="EQQ562" s="59"/>
      <c r="EQR562" s="59"/>
      <c r="EQS562" s="59"/>
      <c r="EQT562" s="59"/>
      <c r="EQU562" s="59"/>
      <c r="EQV562" s="59"/>
      <c r="EQW562" s="59"/>
      <c r="EQX562" s="59"/>
      <c r="EQY562" s="59"/>
      <c r="EQZ562" s="59"/>
      <c r="ERA562" s="59"/>
      <c r="ERB562" s="59"/>
      <c r="ERC562" s="59"/>
      <c r="ERD562" s="59"/>
      <c r="ERE562" s="59"/>
      <c r="ERF562" s="59"/>
      <c r="ERG562" s="59"/>
      <c r="ERH562" s="59"/>
      <c r="ERI562" s="59"/>
      <c r="ERJ562" s="59"/>
      <c r="ERK562" s="59"/>
      <c r="ERL562" s="59"/>
      <c r="ERM562" s="59"/>
      <c r="ERN562" s="59"/>
      <c r="ERO562" s="59"/>
      <c r="ERP562" s="59"/>
      <c r="ERQ562" s="59"/>
      <c r="ERR562" s="59"/>
      <c r="ERS562" s="59"/>
      <c r="ERT562" s="59"/>
      <c r="ERU562" s="59"/>
      <c r="ERV562" s="59"/>
      <c r="ERW562" s="59"/>
      <c r="ERX562" s="59"/>
      <c r="ERY562" s="59"/>
      <c r="ERZ562" s="59"/>
      <c r="ESA562" s="59"/>
      <c r="ESB562" s="59"/>
      <c r="ESC562" s="59"/>
      <c r="ESD562" s="59"/>
      <c r="ESE562" s="59"/>
      <c r="ESF562" s="59"/>
      <c r="ESG562" s="59"/>
      <c r="ESH562" s="59"/>
      <c r="ESI562" s="59"/>
      <c r="ESJ562" s="59"/>
      <c r="ESK562" s="59"/>
      <c r="ESL562" s="59"/>
      <c r="ESM562" s="59"/>
      <c r="ESN562" s="59"/>
      <c r="ESO562" s="59"/>
      <c r="ESP562" s="59"/>
      <c r="ESQ562" s="59"/>
      <c r="ESR562" s="59"/>
      <c r="ESS562" s="59"/>
      <c r="EST562" s="59"/>
      <c r="ESU562" s="59"/>
      <c r="ESV562" s="59"/>
      <c r="ESW562" s="59"/>
      <c r="ESX562" s="59"/>
      <c r="ESY562" s="59"/>
      <c r="ESZ562" s="59"/>
      <c r="ETA562" s="59"/>
      <c r="ETB562" s="59"/>
      <c r="ETC562" s="59"/>
      <c r="ETD562" s="59"/>
      <c r="ETE562" s="59"/>
      <c r="ETF562" s="59"/>
      <c r="ETG562" s="59"/>
      <c r="ETH562" s="59"/>
      <c r="ETI562" s="59"/>
      <c r="ETJ562" s="59"/>
      <c r="ETK562" s="59"/>
      <c r="ETL562" s="59"/>
      <c r="ETM562" s="59"/>
      <c r="ETN562" s="59"/>
      <c r="ETO562" s="59"/>
      <c r="ETP562" s="59"/>
      <c r="ETQ562" s="59"/>
      <c r="ETR562" s="59"/>
      <c r="ETS562" s="59"/>
      <c r="ETT562" s="59"/>
      <c r="ETU562" s="59"/>
      <c r="ETV562" s="59"/>
      <c r="ETW562" s="59"/>
      <c r="ETX562" s="59"/>
      <c r="ETY562" s="59"/>
      <c r="ETZ562" s="59"/>
      <c r="EUA562" s="59"/>
      <c r="EUB562" s="59"/>
      <c r="EUC562" s="59"/>
      <c r="EUD562" s="59"/>
      <c r="EUE562" s="59"/>
      <c r="EUF562" s="59"/>
      <c r="EUG562" s="59"/>
      <c r="EUH562" s="59"/>
      <c r="EUI562" s="59"/>
      <c r="EUJ562" s="59"/>
      <c r="EUK562" s="59"/>
      <c r="EUL562" s="59"/>
      <c r="EUM562" s="59"/>
      <c r="EUN562" s="59"/>
      <c r="EUO562" s="59"/>
      <c r="EUP562" s="59"/>
      <c r="EUQ562" s="59"/>
      <c r="EUR562" s="59"/>
      <c r="EUS562" s="59"/>
      <c r="EUT562" s="59"/>
      <c r="EUU562" s="59"/>
      <c r="EUV562" s="59"/>
      <c r="EUW562" s="59"/>
      <c r="EUX562" s="59"/>
      <c r="EUY562" s="59"/>
      <c r="EUZ562" s="59"/>
      <c r="EVA562" s="59"/>
      <c r="EVB562" s="59"/>
      <c r="EVC562" s="59"/>
      <c r="EVD562" s="59"/>
      <c r="EVE562" s="59"/>
      <c r="EVF562" s="59"/>
      <c r="EVG562" s="59"/>
      <c r="EVH562" s="59"/>
      <c r="EVI562" s="59"/>
      <c r="EVJ562" s="59"/>
      <c r="EVK562" s="59"/>
      <c r="EVL562" s="59"/>
      <c r="EVM562" s="59"/>
      <c r="EVN562" s="59"/>
      <c r="EVO562" s="59"/>
      <c r="EVP562" s="59"/>
      <c r="EVQ562" s="59"/>
      <c r="EVR562" s="59"/>
      <c r="EVS562" s="59"/>
      <c r="EVT562" s="59"/>
      <c r="EVU562" s="59"/>
      <c r="EVV562" s="59"/>
      <c r="EVW562" s="59"/>
      <c r="EVX562" s="59"/>
      <c r="EVY562" s="59"/>
      <c r="EVZ562" s="59"/>
      <c r="EWA562" s="59"/>
      <c r="EWB562" s="59"/>
      <c r="EWC562" s="59"/>
      <c r="EWD562" s="59"/>
      <c r="EWE562" s="59"/>
      <c r="EWF562" s="59"/>
      <c r="EWG562" s="59"/>
      <c r="EWH562" s="59"/>
      <c r="EWI562" s="59"/>
      <c r="EWJ562" s="59"/>
      <c r="EWK562" s="59"/>
      <c r="EWL562" s="59"/>
      <c r="EWM562" s="59"/>
      <c r="EWN562" s="59"/>
      <c r="EWO562" s="59"/>
      <c r="EWP562" s="59"/>
      <c r="EWQ562" s="59"/>
      <c r="EWR562" s="59"/>
      <c r="EWS562" s="59"/>
      <c r="EWT562" s="59"/>
      <c r="EWU562" s="59"/>
      <c r="EWV562" s="59"/>
      <c r="EWW562" s="59"/>
      <c r="EWX562" s="59"/>
      <c r="EWY562" s="59"/>
      <c r="EWZ562" s="59"/>
      <c r="EXA562" s="59"/>
      <c r="EXB562" s="59"/>
      <c r="EXC562" s="59"/>
      <c r="EXD562" s="59"/>
      <c r="EXE562" s="59"/>
      <c r="EXF562" s="59"/>
      <c r="EXG562" s="59"/>
      <c r="EXH562" s="59"/>
      <c r="EXI562" s="59"/>
      <c r="EXJ562" s="59"/>
      <c r="EXK562" s="59"/>
      <c r="EXL562" s="59"/>
      <c r="EXM562" s="59"/>
      <c r="EXN562" s="59"/>
      <c r="EXO562" s="59"/>
      <c r="EXP562" s="59"/>
      <c r="EXQ562" s="59"/>
      <c r="EXR562" s="59"/>
      <c r="EXS562" s="59"/>
      <c r="EXT562" s="59"/>
      <c r="EXU562" s="59"/>
      <c r="EXV562" s="59"/>
      <c r="EXW562" s="59"/>
      <c r="EXX562" s="59"/>
      <c r="EXY562" s="59"/>
      <c r="EXZ562" s="59"/>
      <c r="EYA562" s="59"/>
      <c r="EYB562" s="59"/>
      <c r="EYC562" s="59"/>
      <c r="EYD562" s="59"/>
      <c r="EYE562" s="59"/>
      <c r="EYF562" s="59"/>
      <c r="EYG562" s="59"/>
      <c r="EYH562" s="59"/>
      <c r="EYI562" s="59"/>
      <c r="EYJ562" s="59"/>
      <c r="EYK562" s="59"/>
      <c r="EYL562" s="59"/>
      <c r="EYM562" s="59"/>
      <c r="EYN562" s="59"/>
      <c r="EYO562" s="59"/>
      <c r="EYP562" s="59"/>
      <c r="EYQ562" s="59"/>
      <c r="EYR562" s="59"/>
      <c r="EYS562" s="59"/>
      <c r="EYT562" s="59"/>
      <c r="EYU562" s="59"/>
      <c r="EYV562" s="59"/>
      <c r="EYW562" s="59"/>
      <c r="EYX562" s="59"/>
      <c r="EYY562" s="59"/>
      <c r="EYZ562" s="59"/>
      <c r="EZA562" s="59"/>
      <c r="EZB562" s="59"/>
      <c r="EZC562" s="59"/>
      <c r="EZD562" s="59"/>
      <c r="EZE562" s="59"/>
      <c r="EZF562" s="59"/>
      <c r="EZG562" s="59"/>
      <c r="EZH562" s="59"/>
      <c r="EZI562" s="59"/>
      <c r="EZJ562" s="59"/>
      <c r="EZK562" s="59"/>
      <c r="EZL562" s="59"/>
      <c r="EZM562" s="59"/>
      <c r="EZN562" s="59"/>
      <c r="EZO562" s="59"/>
      <c r="EZP562" s="59"/>
      <c r="EZQ562" s="59"/>
      <c r="EZR562" s="59"/>
      <c r="EZS562" s="59"/>
      <c r="EZT562" s="59"/>
      <c r="EZU562" s="59"/>
      <c r="EZV562" s="59"/>
      <c r="EZW562" s="59"/>
      <c r="EZX562" s="59"/>
      <c r="EZY562" s="59"/>
      <c r="EZZ562" s="59"/>
      <c r="FAA562" s="59"/>
      <c r="FAB562" s="59"/>
      <c r="FAC562" s="59"/>
      <c r="FAD562" s="59"/>
      <c r="FAE562" s="59"/>
      <c r="FAF562" s="59"/>
      <c r="FAG562" s="59"/>
      <c r="FAH562" s="59"/>
      <c r="FAI562" s="59"/>
      <c r="FAJ562" s="59"/>
      <c r="FAK562" s="59"/>
      <c r="FAL562" s="59"/>
      <c r="FAM562" s="59"/>
      <c r="FAN562" s="59"/>
      <c r="FAO562" s="59"/>
      <c r="FAP562" s="59"/>
      <c r="FAQ562" s="59"/>
      <c r="FAR562" s="59"/>
      <c r="FAS562" s="59"/>
      <c r="FAT562" s="59"/>
      <c r="FAU562" s="59"/>
      <c r="FAV562" s="59"/>
      <c r="FAW562" s="59"/>
      <c r="FAX562" s="59"/>
      <c r="FAY562" s="59"/>
      <c r="FAZ562" s="59"/>
      <c r="FBA562" s="59"/>
      <c r="FBB562" s="59"/>
      <c r="FBC562" s="59"/>
      <c r="FBD562" s="59"/>
      <c r="FBE562" s="59"/>
      <c r="FBF562" s="59"/>
      <c r="FBG562" s="59"/>
      <c r="FBH562" s="59"/>
      <c r="FBI562" s="59"/>
      <c r="FBJ562" s="59"/>
      <c r="FBK562" s="59"/>
      <c r="FBL562" s="59"/>
      <c r="FBM562" s="59"/>
      <c r="FBN562" s="59"/>
      <c r="FBO562" s="59"/>
      <c r="FBP562" s="59"/>
      <c r="FBQ562" s="59"/>
      <c r="FBR562" s="59"/>
      <c r="FBS562" s="59"/>
      <c r="FBT562" s="59"/>
      <c r="FBU562" s="59"/>
      <c r="FBV562" s="59"/>
      <c r="FBW562" s="59"/>
      <c r="FBX562" s="59"/>
      <c r="FBY562" s="59"/>
      <c r="FBZ562" s="59"/>
      <c r="FCA562" s="59"/>
      <c r="FCB562" s="59"/>
      <c r="FCC562" s="59"/>
      <c r="FCD562" s="59"/>
      <c r="FCE562" s="59"/>
      <c r="FCF562" s="59"/>
      <c r="FCG562" s="59"/>
      <c r="FCH562" s="59"/>
      <c r="FCI562" s="59"/>
      <c r="FCJ562" s="59"/>
      <c r="FCK562" s="59"/>
      <c r="FCL562" s="59"/>
      <c r="FCM562" s="59"/>
      <c r="FCN562" s="59"/>
      <c r="FCO562" s="59"/>
      <c r="FCP562" s="59"/>
      <c r="FCQ562" s="59"/>
      <c r="FCR562" s="59"/>
      <c r="FCS562" s="59"/>
      <c r="FCT562" s="59"/>
      <c r="FCU562" s="59"/>
      <c r="FCV562" s="59"/>
      <c r="FCW562" s="59"/>
      <c r="FCX562" s="59"/>
      <c r="FCY562" s="59"/>
      <c r="FCZ562" s="59"/>
      <c r="FDA562" s="59"/>
      <c r="FDB562" s="59"/>
      <c r="FDC562" s="59"/>
      <c r="FDD562" s="59"/>
      <c r="FDE562" s="59"/>
      <c r="FDF562" s="59"/>
      <c r="FDG562" s="59"/>
      <c r="FDH562" s="59"/>
      <c r="FDI562" s="59"/>
      <c r="FDJ562" s="59"/>
      <c r="FDK562" s="59"/>
      <c r="FDL562" s="59"/>
      <c r="FDM562" s="59"/>
      <c r="FDN562" s="59"/>
      <c r="FDO562" s="59"/>
      <c r="FDP562" s="59"/>
      <c r="FDQ562" s="59"/>
      <c r="FDR562" s="59"/>
      <c r="FDS562" s="59"/>
      <c r="FDT562" s="59"/>
      <c r="FDU562" s="59"/>
      <c r="FDV562" s="59"/>
      <c r="FDW562" s="59"/>
      <c r="FDX562" s="59"/>
      <c r="FDY562" s="59"/>
      <c r="FDZ562" s="59"/>
      <c r="FEA562" s="59"/>
      <c r="FEB562" s="59"/>
      <c r="FEC562" s="59"/>
      <c r="FED562" s="59"/>
      <c r="FEE562" s="59"/>
      <c r="FEF562" s="59"/>
      <c r="FEG562" s="59"/>
      <c r="FEH562" s="59"/>
      <c r="FEI562" s="59"/>
      <c r="FEJ562" s="59"/>
      <c r="FEK562" s="59"/>
      <c r="FEL562" s="59"/>
      <c r="FEM562" s="59"/>
      <c r="FEN562" s="59"/>
      <c r="FEO562" s="59"/>
      <c r="FEP562" s="59"/>
      <c r="FEQ562" s="59"/>
      <c r="FER562" s="59"/>
      <c r="FES562" s="59"/>
      <c r="FET562" s="59"/>
      <c r="FEU562" s="59"/>
      <c r="FEV562" s="59"/>
      <c r="FEW562" s="59"/>
      <c r="FEX562" s="59"/>
      <c r="FEY562" s="59"/>
      <c r="FEZ562" s="59"/>
      <c r="FFA562" s="59"/>
      <c r="FFB562" s="59"/>
      <c r="FFC562" s="59"/>
      <c r="FFD562" s="59"/>
      <c r="FFE562" s="59"/>
      <c r="FFF562" s="59"/>
      <c r="FFG562" s="59"/>
      <c r="FFH562" s="59"/>
      <c r="FFI562" s="59"/>
      <c r="FFJ562" s="59"/>
      <c r="FFK562" s="59"/>
      <c r="FFL562" s="59"/>
      <c r="FFM562" s="59"/>
      <c r="FFN562" s="59"/>
      <c r="FFO562" s="59"/>
      <c r="FFP562" s="59"/>
      <c r="FFQ562" s="59"/>
      <c r="FFR562" s="59"/>
      <c r="FFS562" s="59"/>
      <c r="FFT562" s="59"/>
      <c r="FFU562" s="59"/>
      <c r="FFV562" s="59"/>
      <c r="FFW562" s="59"/>
      <c r="FFX562" s="59"/>
      <c r="FFY562" s="59"/>
      <c r="FFZ562" s="59"/>
      <c r="FGA562" s="59"/>
      <c r="FGB562" s="59"/>
      <c r="FGC562" s="59"/>
      <c r="FGD562" s="59"/>
      <c r="FGE562" s="59"/>
      <c r="FGF562" s="59"/>
      <c r="FGG562" s="59"/>
      <c r="FGH562" s="59"/>
      <c r="FGI562" s="59"/>
      <c r="FGJ562" s="59"/>
      <c r="FGK562" s="59"/>
      <c r="FGL562" s="59"/>
      <c r="FGM562" s="59"/>
      <c r="FGN562" s="59"/>
      <c r="FGO562" s="59"/>
      <c r="FGP562" s="59"/>
      <c r="FGQ562" s="59"/>
      <c r="FGR562" s="59"/>
      <c r="FGS562" s="59"/>
      <c r="FGT562" s="59"/>
      <c r="FGU562" s="59"/>
      <c r="FGV562" s="59"/>
      <c r="FGW562" s="59"/>
      <c r="FGX562" s="59"/>
      <c r="FGY562" s="59"/>
      <c r="FGZ562" s="59"/>
      <c r="FHA562" s="59"/>
      <c r="FHB562" s="59"/>
      <c r="FHC562" s="59"/>
      <c r="FHD562" s="59"/>
      <c r="FHE562" s="59"/>
      <c r="FHF562" s="59"/>
      <c r="FHG562" s="59"/>
      <c r="FHH562" s="59"/>
      <c r="FHI562" s="59"/>
      <c r="FHJ562" s="59"/>
      <c r="FHK562" s="59"/>
      <c r="FHL562" s="59"/>
      <c r="FHM562" s="59"/>
      <c r="FHN562" s="59"/>
      <c r="FHO562" s="59"/>
      <c r="FHP562" s="59"/>
      <c r="FHQ562" s="59"/>
      <c r="FHR562" s="59"/>
      <c r="FHS562" s="59"/>
      <c r="FHT562" s="59"/>
      <c r="FHU562" s="59"/>
      <c r="FHV562" s="59"/>
      <c r="FHW562" s="59"/>
      <c r="FHX562" s="59"/>
      <c r="FHY562" s="59"/>
      <c r="FHZ562" s="59"/>
      <c r="FIA562" s="59"/>
      <c r="FIB562" s="59"/>
      <c r="FIC562" s="59"/>
      <c r="FID562" s="59"/>
      <c r="FIE562" s="59"/>
      <c r="FIF562" s="59"/>
      <c r="FIG562" s="59"/>
      <c r="FIH562" s="59"/>
      <c r="FII562" s="59"/>
      <c r="FIJ562" s="59"/>
      <c r="FIK562" s="59"/>
      <c r="FIL562" s="59"/>
      <c r="FIM562" s="59"/>
      <c r="FIN562" s="59"/>
      <c r="FIO562" s="59"/>
      <c r="FIP562" s="59"/>
      <c r="FIQ562" s="59"/>
      <c r="FIR562" s="59"/>
      <c r="FIS562" s="59"/>
      <c r="FIT562" s="59"/>
      <c r="FIU562" s="59"/>
      <c r="FIV562" s="59"/>
      <c r="FIW562" s="59"/>
      <c r="FIX562" s="59"/>
      <c r="FIY562" s="59"/>
      <c r="FIZ562" s="59"/>
      <c r="FJA562" s="59"/>
      <c r="FJB562" s="59"/>
      <c r="FJC562" s="59"/>
      <c r="FJD562" s="59"/>
    </row>
    <row r="563" spans="1:4320" ht="24" customHeight="1" x14ac:dyDescent="0.2">
      <c r="A563" s="185"/>
      <c r="B563" s="167"/>
      <c r="C563" s="117"/>
      <c r="D563" s="91"/>
      <c r="E563" s="164"/>
      <c r="F563" s="422"/>
      <c r="G563" s="164"/>
      <c r="H563" s="170"/>
      <c r="I563" s="95"/>
      <c r="J563" s="95"/>
      <c r="K563" s="186">
        <f>SUM(K558:K562)</f>
        <v>1600000</v>
      </c>
      <c r="L563" s="179"/>
      <c r="M563" s="186">
        <f>SUM(M558:M562)</f>
        <v>1026608.1341563766</v>
      </c>
      <c r="N563" s="114"/>
    </row>
    <row r="564" spans="1:4320" ht="24" customHeight="1" x14ac:dyDescent="0.2">
      <c r="A564" s="60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65"/>
      <c r="N564" s="114"/>
    </row>
    <row r="565" spans="1:4320" ht="30.75" customHeight="1" x14ac:dyDescent="0.2">
      <c r="A565" s="551" t="s">
        <v>184</v>
      </c>
      <c r="B565" s="552"/>
      <c r="C565" s="552"/>
      <c r="D565" s="552"/>
      <c r="E565" s="552"/>
      <c r="F565" s="552"/>
      <c r="G565" s="552"/>
      <c r="H565" s="552"/>
      <c r="I565" s="552"/>
      <c r="J565" s="552"/>
      <c r="K565" s="552"/>
      <c r="L565" s="552"/>
      <c r="M565" s="65"/>
      <c r="N565" s="114"/>
    </row>
    <row r="566" spans="1:4320" ht="49.5" customHeight="1" x14ac:dyDescent="0.2">
      <c r="A566" s="68" t="s">
        <v>4</v>
      </c>
      <c r="B566" s="104" t="s">
        <v>5</v>
      </c>
      <c r="C566" s="101" t="s">
        <v>6</v>
      </c>
      <c r="D566" s="102" t="s">
        <v>7</v>
      </c>
      <c r="E566" s="103" t="s">
        <v>8</v>
      </c>
      <c r="F566" s="104" t="s">
        <v>9</v>
      </c>
      <c r="G566" s="103"/>
      <c r="H566" s="104" t="s">
        <v>10</v>
      </c>
      <c r="I566" s="104" t="s">
        <v>11</v>
      </c>
      <c r="J566" s="511" t="s">
        <v>13</v>
      </c>
      <c r="K566" s="105" t="s">
        <v>12</v>
      </c>
      <c r="L566" s="74" t="s">
        <v>13</v>
      </c>
      <c r="M566" s="75" t="s">
        <v>909</v>
      </c>
      <c r="N566" s="114"/>
    </row>
    <row r="567" spans="1:4320" ht="23.25" customHeight="1" x14ac:dyDescent="0.2">
      <c r="A567" s="183" t="s">
        <v>639</v>
      </c>
      <c r="B567" s="123" t="s">
        <v>640</v>
      </c>
      <c r="C567" s="107" t="s">
        <v>16</v>
      </c>
      <c r="D567" s="79" t="s">
        <v>17</v>
      </c>
      <c r="E567" s="110" t="s">
        <v>187</v>
      </c>
      <c r="F567" s="191" t="s">
        <v>641</v>
      </c>
      <c r="G567" s="251"/>
      <c r="H567" s="197">
        <v>70411</v>
      </c>
      <c r="I567" s="399" t="s">
        <v>20</v>
      </c>
      <c r="J567" s="521">
        <v>51000000</v>
      </c>
      <c r="K567" s="112">
        <v>10000000</v>
      </c>
      <c r="L567" s="204">
        <v>51000000</v>
      </c>
      <c r="M567" s="65">
        <v>6416300.8384773536</v>
      </c>
      <c r="N567" s="114"/>
    </row>
    <row r="568" spans="1:4320" ht="23.25" customHeight="1" x14ac:dyDescent="0.2">
      <c r="A568" s="185"/>
      <c r="B568" s="167"/>
      <c r="C568" s="117"/>
      <c r="D568" s="91"/>
      <c r="E568" s="94"/>
      <c r="F568" s="193"/>
      <c r="G568" s="254"/>
      <c r="H568" s="199"/>
      <c r="I568" s="409"/>
      <c r="J568" s="348">
        <v>51000000</v>
      </c>
      <c r="K568" s="186">
        <f>SUM(K567)</f>
        <v>10000000</v>
      </c>
      <c r="L568" s="348">
        <v>51000000</v>
      </c>
      <c r="M568" s="186">
        <f>SUM(M567)</f>
        <v>6416300.8384773536</v>
      </c>
      <c r="N568" s="114"/>
    </row>
    <row r="569" spans="1:4320" ht="23.25" customHeight="1" x14ac:dyDescent="0.2">
      <c r="A569" s="60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65"/>
      <c r="N569" s="114"/>
    </row>
    <row r="570" spans="1:4320" ht="30.75" customHeight="1" x14ac:dyDescent="0.2">
      <c r="A570" s="551" t="s">
        <v>210</v>
      </c>
      <c r="B570" s="552"/>
      <c r="C570" s="552"/>
      <c r="D570" s="552"/>
      <c r="E570" s="552"/>
      <c r="F570" s="552"/>
      <c r="G570" s="552"/>
      <c r="H570" s="552"/>
      <c r="I570" s="552"/>
      <c r="J570" s="552"/>
      <c r="K570" s="552"/>
      <c r="L570" s="552"/>
      <c r="M570" s="65"/>
      <c r="N570" s="114"/>
    </row>
    <row r="571" spans="1:4320" ht="48.75" customHeight="1" x14ac:dyDescent="0.2">
      <c r="A571" s="68" t="s">
        <v>4</v>
      </c>
      <c r="B571" s="104" t="s">
        <v>5</v>
      </c>
      <c r="C571" s="101" t="s">
        <v>6</v>
      </c>
      <c r="D571" s="102" t="s">
        <v>7</v>
      </c>
      <c r="E571" s="103" t="s">
        <v>8</v>
      </c>
      <c r="F571" s="104" t="s">
        <v>9</v>
      </c>
      <c r="G571" s="103"/>
      <c r="H571" s="104" t="s">
        <v>10</v>
      </c>
      <c r="I571" s="104" t="s">
        <v>11</v>
      </c>
      <c r="J571" s="511" t="s">
        <v>13</v>
      </c>
      <c r="K571" s="105" t="s">
        <v>12</v>
      </c>
      <c r="L571" s="74" t="s">
        <v>13</v>
      </c>
      <c r="M571" s="75" t="s">
        <v>909</v>
      </c>
      <c r="N571" s="114"/>
    </row>
    <row r="572" spans="1:4320" ht="21" customHeight="1" x14ac:dyDescent="0.2">
      <c r="A572" s="183" t="s">
        <v>642</v>
      </c>
      <c r="B572" s="123" t="s">
        <v>643</v>
      </c>
      <c r="C572" s="190" t="s">
        <v>16</v>
      </c>
      <c r="D572" s="191" t="s">
        <v>17</v>
      </c>
      <c r="E572" s="108" t="s">
        <v>213</v>
      </c>
      <c r="F572" s="191" t="s">
        <v>644</v>
      </c>
      <c r="G572" s="248"/>
      <c r="H572" s="162">
        <v>70860</v>
      </c>
      <c r="I572" s="111" t="s">
        <v>20</v>
      </c>
      <c r="J572" s="515">
        <v>2900000</v>
      </c>
      <c r="K572" s="174">
        <v>200000</v>
      </c>
      <c r="L572" s="113">
        <v>2900000</v>
      </c>
      <c r="M572" s="65">
        <v>128326.01676954707</v>
      </c>
      <c r="N572" s="114"/>
    </row>
    <row r="573" spans="1:4320" ht="21" customHeight="1" x14ac:dyDescent="0.2">
      <c r="A573" s="183" t="s">
        <v>645</v>
      </c>
      <c r="B573" s="123" t="s">
        <v>646</v>
      </c>
      <c r="C573" s="190" t="s">
        <v>16</v>
      </c>
      <c r="D573" s="191" t="s">
        <v>17</v>
      </c>
      <c r="E573" s="108" t="s">
        <v>213</v>
      </c>
      <c r="F573" s="191" t="s">
        <v>644</v>
      </c>
      <c r="G573" s="248"/>
      <c r="H573" s="162">
        <v>70860</v>
      </c>
      <c r="I573" s="111" t="s">
        <v>20</v>
      </c>
      <c r="J573" s="515">
        <v>1000000</v>
      </c>
      <c r="K573" s="174">
        <v>300000</v>
      </c>
      <c r="L573" s="113">
        <v>1000000</v>
      </c>
      <c r="M573" s="65">
        <v>192489.02515432061</v>
      </c>
      <c r="N573" s="114"/>
    </row>
    <row r="574" spans="1:4320" ht="21" customHeight="1" x14ac:dyDescent="0.2">
      <c r="A574" s="183" t="s">
        <v>647</v>
      </c>
      <c r="B574" s="123" t="s">
        <v>648</v>
      </c>
      <c r="C574" s="190" t="s">
        <v>16</v>
      </c>
      <c r="D574" s="191" t="s">
        <v>17</v>
      </c>
      <c r="E574" s="108" t="s">
        <v>213</v>
      </c>
      <c r="F574" s="191" t="s">
        <v>644</v>
      </c>
      <c r="G574" s="248"/>
      <c r="H574" s="162">
        <v>70860</v>
      </c>
      <c r="I574" s="111" t="s">
        <v>20</v>
      </c>
      <c r="J574" s="515">
        <v>500000</v>
      </c>
      <c r="K574" s="174">
        <v>100000</v>
      </c>
      <c r="L574" s="113">
        <v>500000</v>
      </c>
      <c r="M574" s="65">
        <v>64163.008384773537</v>
      </c>
      <c r="N574" s="114"/>
    </row>
    <row r="575" spans="1:4320" ht="21" customHeight="1" x14ac:dyDescent="0.2">
      <c r="A575" s="185"/>
      <c r="B575" s="167"/>
      <c r="C575" s="192"/>
      <c r="D575" s="193"/>
      <c r="E575" s="118"/>
      <c r="F575" s="193"/>
      <c r="G575" s="266"/>
      <c r="H575" s="170"/>
      <c r="I575" s="95"/>
      <c r="J575" s="201">
        <f>SUM(J572:J574)</f>
        <v>4400000</v>
      </c>
      <c r="K575" s="436">
        <f>SUM(K572:K574)</f>
        <v>600000</v>
      </c>
      <c r="L575" s="201">
        <f>SUM(L572:L574)</f>
        <v>4400000</v>
      </c>
      <c r="M575" s="436">
        <f>SUM(M572:M574)</f>
        <v>384978.05030864116</v>
      </c>
      <c r="N575" s="114"/>
    </row>
    <row r="576" spans="1:4320" ht="20.25" customHeight="1" x14ac:dyDescent="0.2">
      <c r="A576" s="60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65"/>
      <c r="N576" s="114"/>
    </row>
    <row r="577" spans="1:14" ht="30.75" customHeight="1" x14ac:dyDescent="0.2">
      <c r="A577" s="551" t="s">
        <v>649</v>
      </c>
      <c r="B577" s="552"/>
      <c r="C577" s="552"/>
      <c r="D577" s="552"/>
      <c r="E577" s="552"/>
      <c r="F577" s="552"/>
      <c r="G577" s="552"/>
      <c r="H577" s="552"/>
      <c r="I577" s="552"/>
      <c r="J577" s="552"/>
      <c r="K577" s="552"/>
      <c r="L577" s="552"/>
      <c r="M577" s="65"/>
      <c r="N577" s="114"/>
    </row>
    <row r="578" spans="1:14" ht="49.5" customHeight="1" x14ac:dyDescent="0.2">
      <c r="A578" s="68" t="s">
        <v>4</v>
      </c>
      <c r="B578" s="104" t="s">
        <v>5</v>
      </c>
      <c r="C578" s="101" t="s">
        <v>6</v>
      </c>
      <c r="D578" s="102" t="s">
        <v>7</v>
      </c>
      <c r="E578" s="103" t="s">
        <v>8</v>
      </c>
      <c r="F578" s="104" t="s">
        <v>9</v>
      </c>
      <c r="G578" s="103"/>
      <c r="H578" s="104" t="s">
        <v>10</v>
      </c>
      <c r="I578" s="104" t="s">
        <v>11</v>
      </c>
      <c r="J578" s="511" t="s">
        <v>13</v>
      </c>
      <c r="K578" s="105" t="s">
        <v>12</v>
      </c>
      <c r="L578" s="74" t="s">
        <v>13</v>
      </c>
      <c r="M578" s="75" t="s">
        <v>909</v>
      </c>
      <c r="N578" s="114"/>
    </row>
    <row r="579" spans="1:14" ht="21" customHeight="1" x14ac:dyDescent="0.2">
      <c r="A579" s="183" t="s">
        <v>614</v>
      </c>
      <c r="B579" s="437" t="s">
        <v>650</v>
      </c>
      <c r="C579" s="319" t="s">
        <v>16</v>
      </c>
      <c r="D579" s="172" t="s">
        <v>17</v>
      </c>
      <c r="E579" s="110" t="s">
        <v>616</v>
      </c>
      <c r="F579" s="361" t="s">
        <v>651</v>
      </c>
      <c r="G579" s="251"/>
      <c r="H579" s="197" t="s">
        <v>652</v>
      </c>
      <c r="I579" s="399" t="s">
        <v>20</v>
      </c>
      <c r="J579" s="399"/>
      <c r="K579" s="112">
        <v>200000</v>
      </c>
      <c r="L579" s="184"/>
      <c r="M579" s="65">
        <v>128326.01676954707</v>
      </c>
      <c r="N579" s="114"/>
    </row>
    <row r="580" spans="1:14" ht="21" customHeight="1" x14ac:dyDescent="0.2">
      <c r="A580" s="185"/>
      <c r="B580" s="438"/>
      <c r="C580" s="439"/>
      <c r="D580" s="93"/>
      <c r="E580" s="94"/>
      <c r="F580" s="364"/>
      <c r="G580" s="254"/>
      <c r="H580" s="199"/>
      <c r="I580" s="409"/>
      <c r="J580" s="409"/>
      <c r="K580" s="186">
        <f>SUM(K579)</f>
        <v>200000</v>
      </c>
      <c r="L580" s="270">
        <v>0</v>
      </c>
      <c r="M580" s="186">
        <f>SUM(M579)</f>
        <v>128326.01676954707</v>
      </c>
      <c r="N580" s="114"/>
    </row>
    <row r="581" spans="1:14" ht="22.5" customHeight="1" x14ac:dyDescent="0.2">
      <c r="A581" s="60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75"/>
      <c r="N581" s="114"/>
    </row>
    <row r="582" spans="1:14" ht="30.75" customHeight="1" x14ac:dyDescent="0.2">
      <c r="A582" s="551" t="s">
        <v>593</v>
      </c>
      <c r="B582" s="552"/>
      <c r="C582" s="552"/>
      <c r="D582" s="552"/>
      <c r="E582" s="552"/>
      <c r="F582" s="552"/>
      <c r="G582" s="552"/>
      <c r="H582" s="552"/>
      <c r="I582" s="552"/>
      <c r="J582" s="552"/>
      <c r="K582" s="552"/>
      <c r="L582" s="552"/>
      <c r="M582" s="75"/>
      <c r="N582" s="114"/>
    </row>
    <row r="583" spans="1:14" ht="48.75" customHeight="1" x14ac:dyDescent="0.2">
      <c r="A583" s="68" t="s">
        <v>4</v>
      </c>
      <c r="B583" s="104" t="s">
        <v>5</v>
      </c>
      <c r="C583" s="101" t="s">
        <v>6</v>
      </c>
      <c r="D583" s="102" t="s">
        <v>7</v>
      </c>
      <c r="E583" s="103" t="s">
        <v>8</v>
      </c>
      <c r="F583" s="104" t="s">
        <v>9</v>
      </c>
      <c r="G583" s="103"/>
      <c r="H583" s="104" t="s">
        <v>10</v>
      </c>
      <c r="I583" s="104" t="s">
        <v>11</v>
      </c>
      <c r="J583" s="511" t="s">
        <v>13</v>
      </c>
      <c r="K583" s="105" t="s">
        <v>12</v>
      </c>
      <c r="L583" s="74" t="s">
        <v>13</v>
      </c>
      <c r="M583" s="75" t="s">
        <v>909</v>
      </c>
      <c r="N583" s="114"/>
    </row>
    <row r="584" spans="1:14" ht="21" customHeight="1" x14ac:dyDescent="0.2">
      <c r="A584" s="183" t="s">
        <v>594</v>
      </c>
      <c r="B584" s="125" t="s">
        <v>653</v>
      </c>
      <c r="C584" s="319" t="s">
        <v>16</v>
      </c>
      <c r="D584" s="172" t="s">
        <v>17</v>
      </c>
      <c r="E584" s="110" t="s">
        <v>596</v>
      </c>
      <c r="F584" s="361" t="s">
        <v>654</v>
      </c>
      <c r="G584" s="251"/>
      <c r="H584" s="440" t="s">
        <v>485</v>
      </c>
      <c r="I584" s="441" t="s">
        <v>20</v>
      </c>
      <c r="J584" s="441"/>
      <c r="K584" s="442">
        <v>50000</v>
      </c>
      <c r="L584" s="184"/>
      <c r="M584" s="65">
        <v>32081.504192386768</v>
      </c>
      <c r="N584" s="114"/>
    </row>
    <row r="585" spans="1:14" ht="21" customHeight="1" x14ac:dyDescent="0.2">
      <c r="A585" s="185"/>
      <c r="B585" s="313"/>
      <c r="C585" s="439"/>
      <c r="D585" s="93"/>
      <c r="E585" s="94"/>
      <c r="F585" s="364"/>
      <c r="G585" s="254"/>
      <c r="H585" s="443"/>
      <c r="I585" s="409"/>
      <c r="J585" s="409"/>
      <c r="K585" s="444">
        <f>SUM(K584)</f>
        <v>50000</v>
      </c>
      <c r="L585" s="184"/>
      <c r="M585" s="444">
        <f>SUM(M584)</f>
        <v>32081.504192386768</v>
      </c>
      <c r="N585" s="114"/>
    </row>
    <row r="586" spans="1:14" ht="27" customHeight="1" x14ac:dyDescent="0.2">
      <c r="A586" s="60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65"/>
      <c r="N586" s="114"/>
    </row>
    <row r="587" spans="1:14" ht="30.75" customHeight="1" x14ac:dyDescent="0.2">
      <c r="A587" s="557" t="s">
        <v>655</v>
      </c>
      <c r="B587" s="557"/>
      <c r="C587" s="557"/>
      <c r="D587" s="557"/>
      <c r="E587" s="557"/>
      <c r="F587" s="557"/>
      <c r="G587" s="557"/>
      <c r="H587" s="557"/>
      <c r="I587" s="557"/>
      <c r="J587" s="557"/>
      <c r="K587" s="557"/>
      <c r="L587" s="551"/>
      <c r="M587" s="65"/>
      <c r="N587" s="114"/>
    </row>
    <row r="588" spans="1:14" ht="48.75" customHeight="1" x14ac:dyDescent="0.2">
      <c r="A588" s="68" t="s">
        <v>4</v>
      </c>
      <c r="B588" s="104" t="s">
        <v>5</v>
      </c>
      <c r="C588" s="101" t="s">
        <v>6</v>
      </c>
      <c r="D588" s="102" t="s">
        <v>7</v>
      </c>
      <c r="E588" s="103" t="s">
        <v>8</v>
      </c>
      <c r="F588" s="104" t="s">
        <v>9</v>
      </c>
      <c r="G588" s="103"/>
      <c r="H588" s="104" t="s">
        <v>10</v>
      </c>
      <c r="I588" s="104" t="s">
        <v>11</v>
      </c>
      <c r="J588" s="511" t="s">
        <v>13</v>
      </c>
      <c r="K588" s="105" t="s">
        <v>12</v>
      </c>
      <c r="L588" s="74" t="s">
        <v>13</v>
      </c>
      <c r="M588" s="75" t="s">
        <v>909</v>
      </c>
      <c r="N588" s="114"/>
    </row>
    <row r="589" spans="1:14" ht="20.25" customHeight="1" x14ac:dyDescent="0.2">
      <c r="A589" s="183" t="s">
        <v>443</v>
      </c>
      <c r="B589" s="437" t="s">
        <v>656</v>
      </c>
      <c r="C589" s="190" t="s">
        <v>16</v>
      </c>
      <c r="D589" s="335" t="s">
        <v>17</v>
      </c>
      <c r="E589" s="108" t="s">
        <v>445</v>
      </c>
      <c r="F589" s="191" t="s">
        <v>657</v>
      </c>
      <c r="G589" s="248"/>
      <c r="H589" s="162">
        <v>70630</v>
      </c>
      <c r="I589" s="111" t="s">
        <v>20</v>
      </c>
      <c r="J589" s="111"/>
      <c r="K589" s="445"/>
      <c r="L589" s="184"/>
      <c r="M589" s="65"/>
      <c r="N589" s="114"/>
    </row>
    <row r="590" spans="1:14" ht="27" customHeight="1" x14ac:dyDescent="0.2">
      <c r="A590" s="60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65"/>
      <c r="N590" s="114"/>
    </row>
    <row r="591" spans="1:14" ht="30.75" customHeight="1" x14ac:dyDescent="0.2">
      <c r="A591" s="551" t="s">
        <v>600</v>
      </c>
      <c r="B591" s="552"/>
      <c r="C591" s="552"/>
      <c r="D591" s="552"/>
      <c r="E591" s="552"/>
      <c r="F591" s="552"/>
      <c r="G591" s="552"/>
      <c r="H591" s="552"/>
      <c r="I591" s="552"/>
      <c r="J591" s="552"/>
      <c r="K591" s="552"/>
      <c r="L591" s="552"/>
      <c r="M591" s="65"/>
      <c r="N591" s="114"/>
    </row>
    <row r="592" spans="1:14" ht="39.75" customHeight="1" x14ac:dyDescent="0.2">
      <c r="A592" s="68" t="s">
        <v>4</v>
      </c>
      <c r="B592" s="104" t="s">
        <v>5</v>
      </c>
      <c r="C592" s="101" t="s">
        <v>6</v>
      </c>
      <c r="D592" s="102" t="s">
        <v>7</v>
      </c>
      <c r="E592" s="103" t="s">
        <v>8</v>
      </c>
      <c r="F592" s="104" t="s">
        <v>9</v>
      </c>
      <c r="G592" s="103"/>
      <c r="H592" s="104" t="s">
        <v>10</v>
      </c>
      <c r="I592" s="104" t="s">
        <v>11</v>
      </c>
      <c r="J592" s="511" t="s">
        <v>13</v>
      </c>
      <c r="K592" s="105" t="s">
        <v>12</v>
      </c>
      <c r="L592" s="74" t="s">
        <v>13</v>
      </c>
      <c r="M592" s="75" t="s">
        <v>909</v>
      </c>
      <c r="N592" s="114"/>
    </row>
    <row r="593" spans="1:4320" ht="26.25" customHeight="1" x14ac:dyDescent="0.2">
      <c r="A593" s="183" t="s">
        <v>601</v>
      </c>
      <c r="B593" s="437" t="s">
        <v>658</v>
      </c>
      <c r="C593" s="190" t="s">
        <v>16</v>
      </c>
      <c r="D593" s="191" t="s">
        <v>17</v>
      </c>
      <c r="E593" s="110" t="s">
        <v>603</v>
      </c>
      <c r="F593" s="361" t="s">
        <v>659</v>
      </c>
      <c r="G593" s="251"/>
      <c r="H593" s="197">
        <v>70454</v>
      </c>
      <c r="I593" s="111" t="s">
        <v>20</v>
      </c>
      <c r="J593" s="515">
        <v>286200</v>
      </c>
      <c r="K593" s="112">
        <v>4650000</v>
      </c>
      <c r="L593" s="113">
        <v>286200</v>
      </c>
      <c r="M593" s="65">
        <v>2983579.8898919695</v>
      </c>
      <c r="N593" s="114"/>
    </row>
    <row r="594" spans="1:4320" ht="26.25" customHeight="1" x14ac:dyDescent="0.2">
      <c r="A594" s="185"/>
      <c r="B594" s="438"/>
      <c r="C594" s="192"/>
      <c r="D594" s="193"/>
      <c r="E594" s="94"/>
      <c r="F594" s="364"/>
      <c r="G594" s="254"/>
      <c r="H594" s="199"/>
      <c r="I594" s="95"/>
      <c r="J594" s="201">
        <v>286200</v>
      </c>
      <c r="K594" s="186">
        <f>SUM(K593)</f>
        <v>4650000</v>
      </c>
      <c r="L594" s="201">
        <v>286200</v>
      </c>
      <c r="M594" s="186">
        <f>SUM(M593)</f>
        <v>2983579.8898919695</v>
      </c>
      <c r="N594" s="114"/>
    </row>
    <row r="595" spans="1:4320" ht="26.25" customHeight="1" x14ac:dyDescent="0.2">
      <c r="A595" s="60"/>
      <c r="B595" s="59"/>
      <c r="C595" s="59"/>
      <c r="D595" s="59"/>
      <c r="E595" s="59"/>
      <c r="F595" s="59"/>
      <c r="G595" s="59"/>
      <c r="H595" s="59"/>
      <c r="I595" s="59" t="s">
        <v>853</v>
      </c>
      <c r="J595" s="59"/>
      <c r="K595" s="59"/>
      <c r="L595" s="59"/>
      <c r="M595" s="65"/>
      <c r="N595" s="114"/>
    </row>
    <row r="596" spans="1:4320" ht="30.75" customHeight="1" x14ac:dyDescent="0.2">
      <c r="A596" s="551" t="s">
        <v>82</v>
      </c>
      <c r="B596" s="552"/>
      <c r="C596" s="552"/>
      <c r="D596" s="552"/>
      <c r="E596" s="552"/>
      <c r="F596" s="552"/>
      <c r="G596" s="552"/>
      <c r="H596" s="552"/>
      <c r="I596" s="552"/>
      <c r="J596" s="552"/>
      <c r="K596" s="552"/>
      <c r="L596" s="552"/>
      <c r="M596" s="65"/>
      <c r="N596" s="114"/>
    </row>
    <row r="597" spans="1:4320" ht="47.25" customHeight="1" x14ac:dyDescent="0.2">
      <c r="A597" s="68" t="s">
        <v>4</v>
      </c>
      <c r="B597" s="104" t="s">
        <v>5</v>
      </c>
      <c r="C597" s="101" t="s">
        <v>6</v>
      </c>
      <c r="D597" s="102" t="s">
        <v>7</v>
      </c>
      <c r="E597" s="103" t="s">
        <v>8</v>
      </c>
      <c r="F597" s="104" t="s">
        <v>9</v>
      </c>
      <c r="G597" s="103"/>
      <c r="H597" s="104" t="s">
        <v>10</v>
      </c>
      <c r="I597" s="104" t="s">
        <v>11</v>
      </c>
      <c r="J597" s="511" t="s">
        <v>13</v>
      </c>
      <c r="K597" s="105" t="s">
        <v>12</v>
      </c>
      <c r="L597" s="74" t="s">
        <v>13</v>
      </c>
      <c r="M597" s="75" t="s">
        <v>909</v>
      </c>
      <c r="N597" s="114"/>
    </row>
    <row r="598" spans="1:4320" ht="25.5" x14ac:dyDescent="0.2">
      <c r="A598" s="183" t="s">
        <v>660</v>
      </c>
      <c r="B598" s="388" t="s">
        <v>661</v>
      </c>
      <c r="C598" s="190" t="s">
        <v>16</v>
      </c>
      <c r="D598" s="191" t="s">
        <v>17</v>
      </c>
      <c r="E598" s="108" t="s">
        <v>85</v>
      </c>
      <c r="F598" s="276" t="s">
        <v>662</v>
      </c>
      <c r="G598" s="66"/>
      <c r="H598" s="197" t="s">
        <v>663</v>
      </c>
      <c r="I598" s="336" t="s">
        <v>20</v>
      </c>
      <c r="J598" s="336"/>
      <c r="K598" s="198">
        <v>20000000</v>
      </c>
      <c r="L598" s="184"/>
      <c r="M598" s="65">
        <v>12832601.676954707</v>
      </c>
      <c r="N598" s="114"/>
    </row>
    <row r="599" spans="1:4320" x14ac:dyDescent="0.2">
      <c r="A599" s="185"/>
      <c r="B599" s="389"/>
      <c r="C599" s="192"/>
      <c r="D599" s="193"/>
      <c r="E599" s="118"/>
      <c r="F599" s="344"/>
      <c r="G599" s="59"/>
      <c r="H599" s="199"/>
      <c r="I599" s="95"/>
      <c r="J599" s="95"/>
      <c r="K599" s="398">
        <f>SUM(K598)</f>
        <v>20000000</v>
      </c>
      <c r="L599" s="184"/>
      <c r="M599" s="398">
        <f>SUM(M598)</f>
        <v>12832601.676954707</v>
      </c>
      <c r="N599" s="114"/>
    </row>
    <row r="600" spans="1:4320" ht="24.75" customHeight="1" x14ac:dyDescent="0.2">
      <c r="A600" s="60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65"/>
      <c r="N600" s="114"/>
    </row>
    <row r="601" spans="1:4320" ht="30.75" customHeight="1" x14ac:dyDescent="0.2">
      <c r="A601" s="551" t="s">
        <v>502</v>
      </c>
      <c r="B601" s="552"/>
      <c r="C601" s="552"/>
      <c r="D601" s="552"/>
      <c r="E601" s="552"/>
      <c r="F601" s="552"/>
      <c r="G601" s="552"/>
      <c r="H601" s="552"/>
      <c r="I601" s="552"/>
      <c r="J601" s="552"/>
      <c r="K601" s="552"/>
      <c r="L601" s="552"/>
      <c r="M601" s="65"/>
      <c r="N601" s="114"/>
    </row>
    <row r="602" spans="1:4320" ht="59.25" customHeight="1" x14ac:dyDescent="0.2">
      <c r="A602" s="68" t="s">
        <v>4</v>
      </c>
      <c r="B602" s="104" t="s">
        <v>5</v>
      </c>
      <c r="C602" s="101" t="s">
        <v>6</v>
      </c>
      <c r="D602" s="102" t="s">
        <v>7</v>
      </c>
      <c r="E602" s="103" t="s">
        <v>8</v>
      </c>
      <c r="F602" s="104" t="s">
        <v>9</v>
      </c>
      <c r="G602" s="103"/>
      <c r="H602" s="104" t="s">
        <v>10</v>
      </c>
      <c r="I602" s="104" t="s">
        <v>11</v>
      </c>
      <c r="J602" s="511" t="s">
        <v>13</v>
      </c>
      <c r="K602" s="105" t="s">
        <v>12</v>
      </c>
      <c r="L602" s="74" t="s">
        <v>13</v>
      </c>
      <c r="M602" s="75" t="s">
        <v>909</v>
      </c>
      <c r="N602" s="114"/>
    </row>
    <row r="603" spans="1:4320" ht="27.75" customHeight="1" x14ac:dyDescent="0.2">
      <c r="A603" s="183" t="s">
        <v>503</v>
      </c>
      <c r="B603" s="388" t="s">
        <v>664</v>
      </c>
      <c r="C603" s="190" t="s">
        <v>16</v>
      </c>
      <c r="D603" s="191" t="s">
        <v>17</v>
      </c>
      <c r="E603" s="108" t="s">
        <v>505</v>
      </c>
      <c r="F603" s="276" t="s">
        <v>651</v>
      </c>
      <c r="G603" s="66"/>
      <c r="H603" s="446">
        <v>70131</v>
      </c>
      <c r="I603" s="111" t="s">
        <v>20</v>
      </c>
      <c r="J603" s="515">
        <v>500000</v>
      </c>
      <c r="K603" s="112">
        <v>30000</v>
      </c>
      <c r="L603" s="113">
        <v>500000</v>
      </c>
      <c r="M603" s="65">
        <v>19248.902515432063</v>
      </c>
      <c r="N603" s="114"/>
    </row>
    <row r="604" spans="1:4320" ht="27.75" customHeight="1" x14ac:dyDescent="0.2">
      <c r="A604" s="185"/>
      <c r="B604" s="389"/>
      <c r="C604" s="192"/>
      <c r="D604" s="193"/>
      <c r="E604" s="118"/>
      <c r="F604" s="344"/>
      <c r="G604" s="59"/>
      <c r="H604" s="447"/>
      <c r="I604" s="95"/>
      <c r="J604" s="201">
        <v>500000</v>
      </c>
      <c r="K604" s="186">
        <f>SUM(K603)</f>
        <v>30000</v>
      </c>
      <c r="L604" s="201">
        <v>500000</v>
      </c>
      <c r="M604" s="186">
        <f>SUM(M603)</f>
        <v>19248.902515432063</v>
      </c>
      <c r="N604" s="114"/>
    </row>
    <row r="605" spans="1:4320" ht="23.25" customHeight="1" x14ac:dyDescent="0.2">
      <c r="A605" s="60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65"/>
      <c r="N605" s="114"/>
    </row>
    <row r="606" spans="1:4320" s="237" customFormat="1" ht="23.25" customHeight="1" x14ac:dyDescent="0.2">
      <c r="A606" s="270" t="s">
        <v>854</v>
      </c>
      <c r="M606" s="65"/>
      <c r="N606" s="114"/>
      <c r="O606" s="58"/>
      <c r="P606" s="236"/>
      <c r="Q606" s="236"/>
      <c r="R606" s="236"/>
      <c r="S606" s="236"/>
      <c r="T606" s="236"/>
      <c r="U606" s="236"/>
      <c r="V606" s="236"/>
      <c r="W606" s="236"/>
      <c r="X606" s="236"/>
      <c r="Y606" s="236"/>
      <c r="Z606" s="236"/>
      <c r="AA606" s="236"/>
      <c r="AB606" s="236"/>
      <c r="AC606" s="236"/>
      <c r="AD606" s="236"/>
      <c r="AE606" s="236"/>
      <c r="AF606" s="236"/>
      <c r="AG606" s="236"/>
      <c r="AH606" s="236"/>
      <c r="AI606" s="236"/>
      <c r="AJ606" s="236"/>
      <c r="AK606" s="236"/>
      <c r="AL606" s="236"/>
      <c r="AM606" s="236"/>
      <c r="AN606" s="236"/>
      <c r="AO606" s="236"/>
      <c r="AP606" s="236"/>
      <c r="AQ606" s="236"/>
      <c r="AR606" s="236"/>
      <c r="AS606" s="236"/>
      <c r="AT606" s="236"/>
      <c r="AU606" s="236"/>
      <c r="AV606" s="236"/>
      <c r="AW606" s="236"/>
      <c r="AX606" s="236"/>
      <c r="AY606" s="236"/>
      <c r="AZ606" s="236"/>
      <c r="BA606" s="236"/>
      <c r="BB606" s="236"/>
      <c r="BC606" s="236"/>
      <c r="BD606" s="236"/>
      <c r="BE606" s="236"/>
      <c r="BF606" s="236"/>
      <c r="BG606" s="236"/>
      <c r="BH606" s="236"/>
      <c r="BI606" s="236"/>
      <c r="BJ606" s="236"/>
      <c r="BK606" s="236"/>
      <c r="BL606" s="236"/>
      <c r="BM606" s="236"/>
      <c r="BN606" s="236"/>
      <c r="BO606" s="236"/>
      <c r="BP606" s="236"/>
      <c r="BQ606" s="236"/>
      <c r="BR606" s="236"/>
      <c r="BS606" s="236"/>
      <c r="BT606" s="236"/>
      <c r="BU606" s="236"/>
      <c r="BV606" s="236"/>
      <c r="BW606" s="236"/>
      <c r="BX606" s="236"/>
      <c r="BY606" s="236"/>
      <c r="BZ606" s="236"/>
      <c r="CA606" s="236"/>
      <c r="CB606" s="236"/>
      <c r="CC606" s="236"/>
      <c r="CD606" s="236"/>
      <c r="CE606" s="236"/>
      <c r="CF606" s="236"/>
      <c r="CG606" s="236"/>
      <c r="CH606" s="236"/>
      <c r="CI606" s="236"/>
      <c r="CJ606" s="236"/>
      <c r="CK606" s="236"/>
      <c r="CL606" s="236"/>
      <c r="CM606" s="236"/>
      <c r="CN606" s="236"/>
      <c r="CO606" s="236"/>
      <c r="CP606" s="236"/>
      <c r="CQ606" s="236"/>
      <c r="CR606" s="236"/>
      <c r="CS606" s="236"/>
      <c r="CT606" s="236"/>
      <c r="CU606" s="236"/>
      <c r="CV606" s="236"/>
      <c r="CW606" s="236"/>
      <c r="CX606" s="236"/>
      <c r="CY606" s="236"/>
      <c r="CZ606" s="236"/>
      <c r="DA606" s="236"/>
      <c r="DB606" s="236"/>
      <c r="DC606" s="236"/>
      <c r="DD606" s="236"/>
      <c r="DE606" s="236"/>
      <c r="DF606" s="236"/>
      <c r="DG606" s="236"/>
      <c r="DH606" s="236"/>
      <c r="DI606" s="236"/>
      <c r="DJ606" s="236"/>
      <c r="DK606" s="236"/>
      <c r="DL606" s="236"/>
      <c r="DM606" s="236"/>
      <c r="DN606" s="236"/>
      <c r="DO606" s="236"/>
      <c r="DP606" s="236"/>
      <c r="DQ606" s="236"/>
      <c r="DR606" s="236"/>
      <c r="DS606" s="236"/>
      <c r="DT606" s="236"/>
      <c r="DU606" s="236"/>
      <c r="DV606" s="236"/>
      <c r="DW606" s="236"/>
      <c r="DX606" s="236"/>
      <c r="DY606" s="236"/>
      <c r="DZ606" s="236"/>
      <c r="EA606" s="236"/>
      <c r="EB606" s="236"/>
      <c r="EC606" s="236"/>
      <c r="ED606" s="236"/>
      <c r="EE606" s="236"/>
      <c r="EF606" s="236"/>
      <c r="EG606" s="236"/>
      <c r="EH606" s="236"/>
      <c r="EI606" s="236"/>
      <c r="EJ606" s="236"/>
      <c r="EK606" s="236"/>
      <c r="EL606" s="236"/>
      <c r="EM606" s="236"/>
      <c r="EN606" s="236"/>
      <c r="EO606" s="236"/>
      <c r="EP606" s="236"/>
      <c r="EQ606" s="236"/>
      <c r="ER606" s="236"/>
      <c r="ES606" s="236"/>
      <c r="ET606" s="236"/>
      <c r="EU606" s="236"/>
      <c r="EV606" s="236"/>
      <c r="EW606" s="236"/>
      <c r="EX606" s="236"/>
      <c r="EY606" s="236"/>
      <c r="EZ606" s="236"/>
      <c r="FA606" s="236"/>
      <c r="FB606" s="236"/>
      <c r="FC606" s="236"/>
      <c r="FD606" s="236"/>
      <c r="FE606" s="236"/>
      <c r="FF606" s="236"/>
      <c r="FG606" s="236"/>
      <c r="FH606" s="236"/>
      <c r="FI606" s="236"/>
      <c r="FJ606" s="236"/>
      <c r="FK606" s="236"/>
      <c r="FL606" s="236"/>
      <c r="FM606" s="236"/>
      <c r="FN606" s="236"/>
      <c r="FO606" s="236"/>
      <c r="FP606" s="236"/>
      <c r="FQ606" s="236"/>
      <c r="FR606" s="236"/>
      <c r="FS606" s="236"/>
      <c r="FT606" s="236"/>
      <c r="FU606" s="236"/>
      <c r="FV606" s="236"/>
      <c r="FW606" s="236"/>
      <c r="FX606" s="236"/>
      <c r="FY606" s="236"/>
      <c r="FZ606" s="236"/>
      <c r="GA606" s="236"/>
      <c r="GB606" s="236"/>
      <c r="GC606" s="236"/>
      <c r="GD606" s="236"/>
      <c r="GE606" s="236"/>
      <c r="GF606" s="236"/>
      <c r="GG606" s="236"/>
      <c r="GH606" s="236"/>
      <c r="GI606" s="236"/>
      <c r="GJ606" s="236"/>
      <c r="GK606" s="236"/>
      <c r="GL606" s="236"/>
      <c r="GM606" s="236"/>
      <c r="GN606" s="236"/>
      <c r="GO606" s="236"/>
      <c r="GP606" s="236"/>
      <c r="GQ606" s="236"/>
      <c r="GR606" s="236"/>
      <c r="GS606" s="236"/>
      <c r="GT606" s="236"/>
      <c r="GU606" s="236"/>
      <c r="GV606" s="236"/>
      <c r="GW606" s="236"/>
      <c r="GX606" s="236"/>
      <c r="GY606" s="236"/>
      <c r="GZ606" s="236"/>
      <c r="HA606" s="236"/>
      <c r="HB606" s="236"/>
      <c r="HC606" s="236"/>
      <c r="HD606" s="236"/>
      <c r="HE606" s="236"/>
      <c r="HF606" s="236"/>
      <c r="HG606" s="236"/>
      <c r="HH606" s="236"/>
      <c r="HI606" s="236"/>
      <c r="HJ606" s="236"/>
      <c r="HK606" s="236"/>
      <c r="HL606" s="236"/>
      <c r="HM606" s="236"/>
      <c r="HN606" s="236"/>
      <c r="HO606" s="236"/>
      <c r="HP606" s="236"/>
      <c r="HQ606" s="236"/>
      <c r="HR606" s="236"/>
      <c r="HS606" s="236"/>
      <c r="HT606" s="236"/>
      <c r="HU606" s="236"/>
      <c r="HV606" s="236"/>
      <c r="HW606" s="236"/>
      <c r="HX606" s="236"/>
      <c r="HY606" s="236"/>
      <c r="HZ606" s="236"/>
      <c r="IA606" s="236"/>
      <c r="IB606" s="236"/>
      <c r="IC606" s="236"/>
      <c r="ID606" s="236"/>
      <c r="IE606" s="236"/>
      <c r="IF606" s="236"/>
      <c r="IG606" s="236"/>
      <c r="IH606" s="236"/>
      <c r="II606" s="236"/>
      <c r="IJ606" s="236"/>
      <c r="IK606" s="236"/>
      <c r="IL606" s="236"/>
      <c r="IM606" s="236"/>
      <c r="IN606" s="236"/>
      <c r="IO606" s="236"/>
      <c r="IP606" s="236"/>
      <c r="IQ606" s="236"/>
      <c r="IR606" s="236"/>
      <c r="IS606" s="236"/>
      <c r="IT606" s="236"/>
      <c r="IU606" s="236"/>
      <c r="IV606" s="236"/>
      <c r="IW606" s="236"/>
      <c r="IX606" s="236"/>
      <c r="IY606" s="236"/>
      <c r="IZ606" s="236"/>
      <c r="JA606" s="236"/>
      <c r="JB606" s="236"/>
      <c r="JC606" s="236"/>
      <c r="JD606" s="236"/>
      <c r="JE606" s="236"/>
      <c r="JF606" s="236"/>
      <c r="JG606" s="236"/>
      <c r="JH606" s="236"/>
      <c r="JI606" s="236"/>
      <c r="JJ606" s="236"/>
      <c r="JK606" s="236"/>
      <c r="JL606" s="236"/>
      <c r="JM606" s="236"/>
      <c r="JN606" s="236"/>
      <c r="JO606" s="236"/>
      <c r="JP606" s="236"/>
      <c r="JQ606" s="236"/>
      <c r="JR606" s="236"/>
      <c r="JS606" s="236"/>
      <c r="JT606" s="236"/>
      <c r="JU606" s="236"/>
      <c r="JV606" s="236"/>
      <c r="JW606" s="236"/>
      <c r="JX606" s="236"/>
      <c r="JY606" s="236"/>
      <c r="JZ606" s="236"/>
      <c r="KA606" s="236"/>
      <c r="KB606" s="236"/>
      <c r="KC606" s="236"/>
      <c r="KD606" s="236"/>
      <c r="KE606" s="236"/>
      <c r="KF606" s="236"/>
      <c r="KG606" s="236"/>
      <c r="KH606" s="236"/>
      <c r="KI606" s="236"/>
      <c r="KJ606" s="236"/>
      <c r="KK606" s="236"/>
      <c r="KL606" s="236"/>
      <c r="KM606" s="236"/>
      <c r="KN606" s="236"/>
      <c r="KO606" s="236"/>
      <c r="KP606" s="236"/>
      <c r="KQ606" s="236"/>
      <c r="KR606" s="236"/>
      <c r="KS606" s="236"/>
      <c r="KT606" s="236"/>
      <c r="KU606" s="236"/>
      <c r="KV606" s="236"/>
      <c r="KW606" s="236"/>
      <c r="KX606" s="236"/>
      <c r="KY606" s="236"/>
      <c r="KZ606" s="236"/>
      <c r="LA606" s="236"/>
      <c r="LB606" s="236"/>
      <c r="LC606" s="236"/>
      <c r="LD606" s="236"/>
      <c r="LE606" s="236"/>
      <c r="LF606" s="236"/>
      <c r="LG606" s="236"/>
      <c r="LH606" s="236"/>
      <c r="LI606" s="236"/>
      <c r="LJ606" s="236"/>
      <c r="LK606" s="236"/>
      <c r="LL606" s="236"/>
      <c r="LM606" s="236"/>
      <c r="LN606" s="236"/>
      <c r="LO606" s="236"/>
      <c r="LP606" s="236"/>
      <c r="LQ606" s="236"/>
      <c r="LR606" s="236"/>
      <c r="LS606" s="236"/>
      <c r="LT606" s="236"/>
      <c r="LU606" s="236"/>
      <c r="LV606" s="236"/>
      <c r="LW606" s="236"/>
      <c r="LX606" s="236"/>
      <c r="LY606" s="236"/>
      <c r="LZ606" s="236"/>
      <c r="MA606" s="236"/>
      <c r="MB606" s="236"/>
      <c r="MC606" s="236"/>
      <c r="MD606" s="236"/>
      <c r="ME606" s="236"/>
      <c r="MF606" s="236"/>
      <c r="MG606" s="236"/>
      <c r="MH606" s="236"/>
      <c r="MI606" s="236"/>
      <c r="MJ606" s="236"/>
      <c r="MK606" s="236"/>
      <c r="ML606" s="236"/>
      <c r="MM606" s="236"/>
      <c r="MN606" s="236"/>
      <c r="MO606" s="236"/>
      <c r="MP606" s="236"/>
      <c r="MQ606" s="236"/>
      <c r="MR606" s="236"/>
      <c r="MS606" s="236"/>
      <c r="MT606" s="236"/>
      <c r="MU606" s="236"/>
      <c r="MV606" s="236"/>
      <c r="MW606" s="236"/>
      <c r="MX606" s="236"/>
      <c r="MY606" s="236"/>
      <c r="MZ606" s="236"/>
      <c r="NA606" s="236"/>
      <c r="NB606" s="236"/>
      <c r="NC606" s="236"/>
      <c r="ND606" s="236"/>
      <c r="NE606" s="236"/>
      <c r="NF606" s="236"/>
      <c r="NG606" s="236"/>
      <c r="NH606" s="236"/>
      <c r="NI606" s="236"/>
      <c r="NJ606" s="236"/>
      <c r="NK606" s="236"/>
      <c r="NL606" s="236"/>
      <c r="NM606" s="236"/>
      <c r="NN606" s="236"/>
      <c r="NO606" s="236"/>
      <c r="NP606" s="236"/>
      <c r="NQ606" s="236"/>
      <c r="NR606" s="236"/>
      <c r="NS606" s="236"/>
      <c r="NT606" s="236"/>
      <c r="NU606" s="236"/>
      <c r="NV606" s="236"/>
      <c r="NW606" s="236"/>
      <c r="NX606" s="236"/>
      <c r="NY606" s="236"/>
      <c r="NZ606" s="236"/>
      <c r="OA606" s="236"/>
      <c r="OB606" s="236"/>
      <c r="OC606" s="236"/>
      <c r="OD606" s="236"/>
      <c r="OE606" s="236"/>
      <c r="OF606" s="236"/>
      <c r="OG606" s="236"/>
      <c r="OH606" s="236"/>
      <c r="OI606" s="236"/>
      <c r="OJ606" s="236"/>
      <c r="OK606" s="236"/>
      <c r="OL606" s="236"/>
      <c r="OM606" s="236"/>
      <c r="ON606" s="236"/>
      <c r="OO606" s="236"/>
      <c r="OP606" s="236"/>
      <c r="OQ606" s="236"/>
      <c r="OR606" s="236"/>
      <c r="OS606" s="236"/>
      <c r="OT606" s="236"/>
      <c r="OU606" s="236"/>
      <c r="OV606" s="236"/>
      <c r="OW606" s="236"/>
      <c r="OX606" s="236"/>
      <c r="OY606" s="236"/>
      <c r="OZ606" s="236"/>
      <c r="PA606" s="236"/>
      <c r="PB606" s="236"/>
      <c r="PC606" s="236"/>
      <c r="PD606" s="236"/>
      <c r="PE606" s="236"/>
      <c r="PF606" s="236"/>
      <c r="PG606" s="236"/>
      <c r="PH606" s="236"/>
      <c r="PI606" s="236"/>
      <c r="PJ606" s="236"/>
      <c r="PK606" s="236"/>
      <c r="PL606" s="236"/>
      <c r="PM606" s="236"/>
      <c r="PN606" s="236"/>
      <c r="PO606" s="236"/>
      <c r="PP606" s="236"/>
      <c r="PQ606" s="236"/>
      <c r="PR606" s="236"/>
      <c r="PS606" s="236"/>
      <c r="PT606" s="236"/>
      <c r="PU606" s="236"/>
      <c r="PV606" s="236"/>
      <c r="PW606" s="236"/>
      <c r="PX606" s="236"/>
      <c r="PY606" s="236"/>
      <c r="PZ606" s="236"/>
      <c r="QA606" s="236"/>
      <c r="QB606" s="236"/>
      <c r="QC606" s="236"/>
      <c r="QD606" s="236"/>
      <c r="QE606" s="236"/>
      <c r="QF606" s="236"/>
      <c r="QG606" s="236"/>
      <c r="QH606" s="236"/>
      <c r="QI606" s="236"/>
      <c r="QJ606" s="236"/>
      <c r="QK606" s="236"/>
      <c r="QL606" s="236"/>
      <c r="QM606" s="236"/>
      <c r="QN606" s="236"/>
      <c r="QO606" s="236"/>
      <c r="QP606" s="236"/>
      <c r="QQ606" s="236"/>
      <c r="QR606" s="236"/>
      <c r="QS606" s="236"/>
      <c r="QT606" s="236"/>
      <c r="QU606" s="236"/>
      <c r="QV606" s="236"/>
      <c r="QW606" s="236"/>
      <c r="QX606" s="236"/>
      <c r="QY606" s="236"/>
      <c r="QZ606" s="236"/>
      <c r="RA606" s="236"/>
      <c r="RB606" s="236"/>
      <c r="RC606" s="236"/>
      <c r="RD606" s="236"/>
      <c r="RE606" s="236"/>
      <c r="RF606" s="236"/>
      <c r="RG606" s="236"/>
      <c r="RH606" s="236"/>
      <c r="RI606" s="236"/>
      <c r="RJ606" s="236"/>
      <c r="RK606" s="236"/>
      <c r="RL606" s="236"/>
      <c r="RM606" s="236"/>
      <c r="RN606" s="236"/>
      <c r="RO606" s="236"/>
      <c r="RP606" s="236"/>
      <c r="RQ606" s="236"/>
      <c r="RR606" s="236"/>
      <c r="RS606" s="236"/>
      <c r="RT606" s="236"/>
      <c r="RU606" s="236"/>
      <c r="RV606" s="236"/>
      <c r="RW606" s="236"/>
      <c r="RX606" s="236"/>
      <c r="RY606" s="236"/>
      <c r="RZ606" s="236"/>
      <c r="SA606" s="236"/>
      <c r="SB606" s="236"/>
      <c r="SC606" s="236"/>
      <c r="SD606" s="236"/>
      <c r="SE606" s="236"/>
      <c r="SF606" s="236"/>
      <c r="SG606" s="236"/>
      <c r="SH606" s="236"/>
      <c r="SI606" s="236"/>
      <c r="SJ606" s="236"/>
      <c r="SK606" s="236"/>
      <c r="SL606" s="236"/>
      <c r="SM606" s="236"/>
      <c r="SN606" s="236"/>
      <c r="SO606" s="236"/>
      <c r="SP606" s="236"/>
      <c r="SQ606" s="236"/>
      <c r="SR606" s="236"/>
      <c r="SS606" s="236"/>
      <c r="ST606" s="236"/>
      <c r="SU606" s="236"/>
      <c r="SV606" s="236"/>
      <c r="SW606" s="236"/>
      <c r="SX606" s="236"/>
      <c r="SY606" s="236"/>
      <c r="SZ606" s="236"/>
      <c r="TA606" s="236"/>
      <c r="TB606" s="236"/>
      <c r="TC606" s="236"/>
      <c r="TD606" s="236"/>
      <c r="TE606" s="236"/>
      <c r="TF606" s="236"/>
      <c r="TG606" s="236"/>
      <c r="TH606" s="236"/>
      <c r="TI606" s="236"/>
      <c r="TJ606" s="236"/>
      <c r="TK606" s="236"/>
      <c r="TL606" s="236"/>
      <c r="TM606" s="236"/>
      <c r="TN606" s="236"/>
      <c r="TO606" s="236"/>
      <c r="TP606" s="236"/>
      <c r="TQ606" s="236"/>
      <c r="TR606" s="236"/>
      <c r="TS606" s="236"/>
      <c r="TT606" s="236"/>
      <c r="TU606" s="236"/>
      <c r="TV606" s="236"/>
      <c r="TW606" s="236"/>
      <c r="TX606" s="236"/>
      <c r="TY606" s="236"/>
      <c r="TZ606" s="236"/>
      <c r="UA606" s="236"/>
      <c r="UB606" s="236"/>
      <c r="UC606" s="236"/>
      <c r="UD606" s="236"/>
      <c r="UE606" s="236"/>
      <c r="UF606" s="236"/>
      <c r="UG606" s="236"/>
      <c r="UH606" s="236"/>
      <c r="UI606" s="236"/>
      <c r="UJ606" s="236"/>
      <c r="UK606" s="236"/>
      <c r="UL606" s="236"/>
      <c r="UM606" s="236"/>
      <c r="UN606" s="236"/>
      <c r="UO606" s="236"/>
      <c r="UP606" s="236"/>
      <c r="UQ606" s="236"/>
      <c r="UR606" s="236"/>
      <c r="US606" s="236"/>
      <c r="UT606" s="236"/>
      <c r="UU606" s="236"/>
      <c r="UV606" s="236"/>
      <c r="UW606" s="236"/>
      <c r="UX606" s="236"/>
      <c r="UY606" s="236"/>
      <c r="UZ606" s="236"/>
      <c r="VA606" s="236"/>
      <c r="VB606" s="236"/>
      <c r="VC606" s="236"/>
      <c r="VD606" s="236"/>
      <c r="VE606" s="236"/>
      <c r="VF606" s="236"/>
      <c r="VG606" s="236"/>
      <c r="VH606" s="236"/>
      <c r="VI606" s="236"/>
      <c r="VJ606" s="236"/>
      <c r="VK606" s="236"/>
      <c r="VL606" s="236"/>
      <c r="VM606" s="236"/>
      <c r="VN606" s="236"/>
      <c r="VO606" s="236"/>
      <c r="VP606" s="236"/>
      <c r="VQ606" s="236"/>
      <c r="VR606" s="236"/>
      <c r="VS606" s="236"/>
      <c r="VT606" s="236"/>
      <c r="VU606" s="236"/>
      <c r="VV606" s="236"/>
      <c r="VW606" s="236"/>
      <c r="VX606" s="236"/>
      <c r="VY606" s="236"/>
      <c r="VZ606" s="236"/>
      <c r="WA606" s="236"/>
      <c r="WB606" s="236"/>
      <c r="WC606" s="236"/>
      <c r="WD606" s="236"/>
      <c r="WE606" s="236"/>
      <c r="WF606" s="236"/>
      <c r="WG606" s="236"/>
      <c r="WH606" s="236"/>
      <c r="WI606" s="236"/>
      <c r="WJ606" s="236"/>
      <c r="WK606" s="236"/>
      <c r="WL606" s="236"/>
      <c r="WM606" s="236"/>
      <c r="WN606" s="236"/>
      <c r="WO606" s="236"/>
      <c r="WP606" s="236"/>
      <c r="WQ606" s="236"/>
      <c r="WR606" s="236"/>
      <c r="WS606" s="236"/>
      <c r="WT606" s="236"/>
      <c r="WU606" s="236"/>
      <c r="WV606" s="236"/>
      <c r="WW606" s="236"/>
      <c r="WX606" s="236"/>
      <c r="WY606" s="236"/>
      <c r="WZ606" s="236"/>
      <c r="XA606" s="236"/>
      <c r="XB606" s="236"/>
      <c r="XC606" s="236"/>
      <c r="XD606" s="236"/>
      <c r="XE606" s="236"/>
      <c r="XF606" s="236"/>
      <c r="XG606" s="236"/>
      <c r="XH606" s="236"/>
      <c r="XI606" s="236"/>
      <c r="XJ606" s="236"/>
      <c r="XK606" s="236"/>
      <c r="XL606" s="236"/>
      <c r="XM606" s="236"/>
      <c r="XN606" s="236"/>
      <c r="XO606" s="236"/>
      <c r="XP606" s="236"/>
      <c r="XQ606" s="236"/>
      <c r="XR606" s="236"/>
      <c r="XS606" s="236"/>
      <c r="XT606" s="236"/>
      <c r="XU606" s="236"/>
      <c r="XV606" s="236"/>
      <c r="XW606" s="236"/>
      <c r="XX606" s="236"/>
      <c r="XY606" s="236"/>
      <c r="XZ606" s="236"/>
      <c r="YA606" s="236"/>
      <c r="YB606" s="236"/>
      <c r="YC606" s="236"/>
      <c r="YD606" s="236"/>
      <c r="YE606" s="236"/>
      <c r="YF606" s="236"/>
      <c r="YG606" s="236"/>
      <c r="YH606" s="236"/>
      <c r="YI606" s="236"/>
      <c r="YJ606" s="236"/>
      <c r="YK606" s="236"/>
      <c r="YL606" s="236"/>
      <c r="YM606" s="236"/>
      <c r="YN606" s="236"/>
      <c r="YO606" s="236"/>
      <c r="YP606" s="236"/>
      <c r="YQ606" s="236"/>
      <c r="YR606" s="236"/>
      <c r="YS606" s="236"/>
      <c r="YT606" s="236"/>
      <c r="YU606" s="236"/>
      <c r="YV606" s="236"/>
      <c r="YW606" s="236"/>
      <c r="YX606" s="236"/>
      <c r="YY606" s="236"/>
      <c r="YZ606" s="236"/>
      <c r="ZA606" s="236"/>
      <c r="ZB606" s="236"/>
      <c r="ZC606" s="236"/>
      <c r="ZD606" s="236"/>
      <c r="ZE606" s="236"/>
      <c r="ZF606" s="236"/>
      <c r="ZG606" s="236"/>
      <c r="ZH606" s="236"/>
      <c r="ZI606" s="236"/>
      <c r="ZJ606" s="236"/>
      <c r="ZK606" s="236"/>
      <c r="ZL606" s="236"/>
      <c r="ZM606" s="236"/>
      <c r="ZN606" s="236"/>
      <c r="ZO606" s="236"/>
      <c r="ZP606" s="236"/>
      <c r="ZQ606" s="236"/>
      <c r="ZR606" s="236"/>
      <c r="ZS606" s="236"/>
      <c r="ZT606" s="236"/>
      <c r="ZU606" s="236"/>
      <c r="ZV606" s="236"/>
      <c r="ZW606" s="236"/>
      <c r="ZX606" s="236"/>
      <c r="ZY606" s="236"/>
      <c r="ZZ606" s="236"/>
      <c r="AAA606" s="236"/>
      <c r="AAB606" s="236"/>
      <c r="AAC606" s="236"/>
      <c r="AAD606" s="236"/>
      <c r="AAE606" s="236"/>
      <c r="AAF606" s="236"/>
      <c r="AAG606" s="236"/>
      <c r="AAH606" s="236"/>
      <c r="AAI606" s="236"/>
      <c r="AAJ606" s="236"/>
      <c r="AAK606" s="236"/>
      <c r="AAL606" s="236"/>
      <c r="AAM606" s="236"/>
      <c r="AAN606" s="236"/>
      <c r="AAO606" s="236"/>
      <c r="AAP606" s="236"/>
      <c r="AAQ606" s="236"/>
      <c r="AAR606" s="236"/>
      <c r="AAS606" s="236"/>
      <c r="AAT606" s="236"/>
      <c r="AAU606" s="236"/>
      <c r="AAV606" s="236"/>
      <c r="AAW606" s="236"/>
      <c r="AAX606" s="236"/>
      <c r="AAY606" s="236"/>
      <c r="AAZ606" s="236"/>
      <c r="ABA606" s="236"/>
      <c r="ABB606" s="236"/>
      <c r="ABC606" s="236"/>
      <c r="ABD606" s="236"/>
      <c r="ABE606" s="236"/>
      <c r="ABF606" s="236"/>
      <c r="ABG606" s="236"/>
      <c r="ABH606" s="236"/>
      <c r="ABI606" s="236"/>
      <c r="ABJ606" s="236"/>
      <c r="ABK606" s="236"/>
      <c r="ABL606" s="236"/>
      <c r="ABM606" s="236"/>
      <c r="ABN606" s="236"/>
      <c r="ABO606" s="236"/>
      <c r="ABP606" s="236"/>
      <c r="ABQ606" s="236"/>
      <c r="ABR606" s="236"/>
      <c r="ABS606" s="236"/>
      <c r="ABT606" s="236"/>
      <c r="ABU606" s="236"/>
      <c r="ABV606" s="236"/>
      <c r="ABW606" s="236"/>
      <c r="ABX606" s="236"/>
      <c r="ABY606" s="236"/>
      <c r="ABZ606" s="236"/>
      <c r="ACA606" s="236"/>
      <c r="ACB606" s="236"/>
      <c r="ACC606" s="236"/>
      <c r="ACD606" s="236"/>
      <c r="ACE606" s="236"/>
      <c r="ACF606" s="236"/>
      <c r="ACG606" s="236"/>
      <c r="ACH606" s="236"/>
      <c r="ACI606" s="236"/>
      <c r="ACJ606" s="236"/>
      <c r="ACK606" s="236"/>
      <c r="ACL606" s="236"/>
      <c r="ACM606" s="236"/>
      <c r="ACN606" s="236"/>
      <c r="ACO606" s="236"/>
      <c r="ACP606" s="236"/>
      <c r="ACQ606" s="236"/>
      <c r="ACR606" s="236"/>
      <c r="ACS606" s="236"/>
      <c r="ACT606" s="236"/>
      <c r="ACU606" s="236"/>
      <c r="ACV606" s="236"/>
      <c r="ACW606" s="236"/>
      <c r="ACX606" s="236"/>
      <c r="ACY606" s="236"/>
      <c r="ACZ606" s="236"/>
      <c r="ADA606" s="236"/>
      <c r="ADB606" s="236"/>
      <c r="ADC606" s="236"/>
      <c r="ADD606" s="236"/>
      <c r="ADE606" s="236"/>
      <c r="ADF606" s="236"/>
      <c r="ADG606" s="236"/>
      <c r="ADH606" s="236"/>
      <c r="ADI606" s="236"/>
      <c r="ADJ606" s="236"/>
      <c r="ADK606" s="236"/>
      <c r="ADL606" s="236"/>
      <c r="ADM606" s="236"/>
      <c r="ADN606" s="236"/>
      <c r="ADO606" s="236"/>
      <c r="ADP606" s="236"/>
      <c r="ADQ606" s="236"/>
      <c r="ADR606" s="236"/>
      <c r="ADS606" s="236"/>
      <c r="ADT606" s="236"/>
      <c r="ADU606" s="236"/>
      <c r="ADV606" s="236"/>
      <c r="ADW606" s="236"/>
      <c r="ADX606" s="236"/>
      <c r="ADY606" s="236"/>
      <c r="ADZ606" s="236"/>
      <c r="AEA606" s="236"/>
      <c r="AEB606" s="236"/>
      <c r="AEC606" s="236"/>
      <c r="AED606" s="236"/>
      <c r="AEE606" s="236"/>
      <c r="AEF606" s="236"/>
      <c r="AEG606" s="236"/>
      <c r="AEH606" s="236"/>
      <c r="AEI606" s="236"/>
      <c r="AEJ606" s="236"/>
      <c r="AEK606" s="236"/>
      <c r="AEL606" s="236"/>
      <c r="AEM606" s="236"/>
      <c r="AEN606" s="236"/>
      <c r="AEO606" s="236"/>
      <c r="AEP606" s="236"/>
      <c r="AEQ606" s="236"/>
      <c r="AER606" s="236"/>
      <c r="AES606" s="236"/>
      <c r="AET606" s="236"/>
      <c r="AEU606" s="236"/>
      <c r="AEV606" s="236"/>
      <c r="AEW606" s="236"/>
      <c r="AEX606" s="236"/>
      <c r="AEY606" s="236"/>
      <c r="AEZ606" s="236"/>
      <c r="AFA606" s="236"/>
      <c r="AFB606" s="236"/>
      <c r="AFC606" s="236"/>
      <c r="AFD606" s="236"/>
      <c r="AFE606" s="236"/>
      <c r="AFF606" s="236"/>
      <c r="AFG606" s="236"/>
      <c r="AFH606" s="236"/>
      <c r="AFI606" s="236"/>
      <c r="AFJ606" s="236"/>
      <c r="AFK606" s="236"/>
      <c r="AFL606" s="236"/>
      <c r="AFM606" s="236"/>
      <c r="AFN606" s="236"/>
      <c r="AFO606" s="236"/>
      <c r="AFP606" s="236"/>
      <c r="AFQ606" s="236"/>
      <c r="AFR606" s="236"/>
      <c r="AFS606" s="236"/>
      <c r="AFT606" s="236"/>
      <c r="AFU606" s="236"/>
      <c r="AFV606" s="236"/>
      <c r="AFW606" s="236"/>
      <c r="AFX606" s="236"/>
      <c r="AFY606" s="236"/>
      <c r="AFZ606" s="236"/>
      <c r="AGA606" s="236"/>
      <c r="AGB606" s="236"/>
      <c r="AGC606" s="236"/>
      <c r="AGD606" s="236"/>
      <c r="AGE606" s="236"/>
      <c r="AGF606" s="236"/>
      <c r="AGG606" s="236"/>
      <c r="AGH606" s="236"/>
      <c r="AGI606" s="236"/>
      <c r="AGJ606" s="236"/>
      <c r="AGK606" s="236"/>
      <c r="AGL606" s="236"/>
      <c r="AGM606" s="236"/>
      <c r="AGN606" s="236"/>
      <c r="AGO606" s="236"/>
      <c r="AGP606" s="236"/>
      <c r="AGQ606" s="236"/>
      <c r="AGR606" s="236"/>
      <c r="AGS606" s="236"/>
      <c r="AGT606" s="236"/>
      <c r="AGU606" s="236"/>
      <c r="AGV606" s="236"/>
      <c r="AGW606" s="236"/>
      <c r="AGX606" s="236"/>
      <c r="AGY606" s="236"/>
      <c r="AGZ606" s="236"/>
      <c r="AHA606" s="236"/>
      <c r="AHB606" s="236"/>
      <c r="AHC606" s="236"/>
      <c r="AHD606" s="236"/>
      <c r="AHE606" s="236"/>
      <c r="AHF606" s="236"/>
      <c r="AHG606" s="236"/>
      <c r="AHH606" s="236"/>
      <c r="AHI606" s="236"/>
      <c r="AHJ606" s="236"/>
      <c r="AHK606" s="236"/>
      <c r="AHL606" s="236"/>
      <c r="AHM606" s="236"/>
      <c r="AHN606" s="236"/>
      <c r="AHO606" s="236"/>
      <c r="AHP606" s="236"/>
      <c r="AHQ606" s="236"/>
      <c r="AHR606" s="236"/>
      <c r="AHS606" s="236"/>
      <c r="AHT606" s="236"/>
      <c r="AHU606" s="236"/>
      <c r="AHV606" s="236"/>
      <c r="AHW606" s="236"/>
      <c r="AHX606" s="236"/>
      <c r="AHY606" s="236"/>
      <c r="AHZ606" s="236"/>
      <c r="AIA606" s="236"/>
      <c r="AIB606" s="236"/>
      <c r="AIC606" s="236"/>
      <c r="AID606" s="236"/>
      <c r="AIE606" s="236"/>
      <c r="AIF606" s="236"/>
      <c r="AIG606" s="236"/>
      <c r="AIH606" s="236"/>
      <c r="AII606" s="236"/>
      <c r="AIJ606" s="236"/>
      <c r="AIK606" s="236"/>
      <c r="AIL606" s="236"/>
      <c r="AIM606" s="236"/>
      <c r="AIN606" s="236"/>
      <c r="AIO606" s="236"/>
      <c r="AIP606" s="236"/>
      <c r="AIQ606" s="236"/>
      <c r="AIR606" s="236"/>
      <c r="AIS606" s="236"/>
      <c r="AIT606" s="236"/>
      <c r="AIU606" s="236"/>
      <c r="AIV606" s="236"/>
      <c r="AIW606" s="236"/>
      <c r="AIX606" s="236"/>
      <c r="AIY606" s="236"/>
      <c r="AIZ606" s="236"/>
      <c r="AJA606" s="236"/>
      <c r="AJB606" s="236"/>
      <c r="AJC606" s="236"/>
      <c r="AJD606" s="236"/>
      <c r="AJE606" s="236"/>
      <c r="AJF606" s="236"/>
      <c r="AJG606" s="236"/>
      <c r="AJH606" s="236"/>
      <c r="AJI606" s="236"/>
      <c r="AJJ606" s="236"/>
      <c r="AJK606" s="236"/>
      <c r="AJL606" s="236"/>
      <c r="AJM606" s="236"/>
      <c r="AJN606" s="236"/>
      <c r="AJO606" s="236"/>
      <c r="AJP606" s="236"/>
      <c r="AJQ606" s="236"/>
      <c r="AJR606" s="236"/>
      <c r="AJS606" s="236"/>
      <c r="AJT606" s="236"/>
      <c r="AJU606" s="236"/>
      <c r="AJV606" s="236"/>
      <c r="AJW606" s="236"/>
      <c r="AJX606" s="236"/>
      <c r="AJY606" s="236"/>
      <c r="AJZ606" s="236"/>
      <c r="AKA606" s="236"/>
      <c r="AKB606" s="236"/>
      <c r="AKC606" s="236"/>
      <c r="AKD606" s="236"/>
      <c r="AKE606" s="236"/>
      <c r="AKF606" s="236"/>
      <c r="AKG606" s="236"/>
      <c r="AKH606" s="236"/>
      <c r="AKI606" s="236"/>
      <c r="AKJ606" s="236"/>
      <c r="AKK606" s="236"/>
      <c r="AKL606" s="236"/>
      <c r="AKM606" s="236"/>
      <c r="AKN606" s="236"/>
      <c r="AKO606" s="236"/>
      <c r="AKP606" s="236"/>
      <c r="AKQ606" s="236"/>
      <c r="AKR606" s="236"/>
      <c r="AKS606" s="236"/>
      <c r="AKT606" s="236"/>
      <c r="AKU606" s="236"/>
      <c r="AKV606" s="236"/>
      <c r="AKW606" s="236"/>
      <c r="AKX606" s="236"/>
      <c r="AKY606" s="236"/>
      <c r="AKZ606" s="236"/>
      <c r="ALA606" s="236"/>
      <c r="ALB606" s="236"/>
      <c r="ALC606" s="236"/>
      <c r="ALD606" s="236"/>
      <c r="ALE606" s="236"/>
      <c r="ALF606" s="236"/>
      <c r="ALG606" s="236"/>
      <c r="ALH606" s="236"/>
      <c r="ALI606" s="236"/>
      <c r="ALJ606" s="236"/>
      <c r="ALK606" s="236"/>
      <c r="ALL606" s="236"/>
      <c r="ALM606" s="236"/>
      <c r="ALN606" s="236"/>
      <c r="ALO606" s="236"/>
      <c r="ALP606" s="236"/>
      <c r="ALQ606" s="236"/>
      <c r="ALR606" s="236"/>
      <c r="ALS606" s="236"/>
      <c r="ALT606" s="236"/>
      <c r="ALU606" s="236"/>
      <c r="ALV606" s="236"/>
      <c r="ALW606" s="236"/>
      <c r="ALX606" s="236"/>
      <c r="ALY606" s="236"/>
      <c r="ALZ606" s="236"/>
      <c r="AMA606" s="236"/>
      <c r="AMB606" s="236"/>
      <c r="AMC606" s="236"/>
      <c r="AMD606" s="236"/>
      <c r="AME606" s="236"/>
      <c r="AMF606" s="236"/>
      <c r="AMG606" s="236"/>
      <c r="AMH606" s="236"/>
      <c r="AMI606" s="236"/>
      <c r="AMJ606" s="236"/>
      <c r="AMK606" s="236"/>
      <c r="AML606" s="236"/>
      <c r="AMM606" s="236"/>
      <c r="AMN606" s="236"/>
      <c r="AMO606" s="236"/>
      <c r="AMP606" s="236"/>
      <c r="AMQ606" s="236"/>
      <c r="AMR606" s="236"/>
      <c r="AMS606" s="236"/>
      <c r="AMT606" s="236"/>
      <c r="AMU606" s="236"/>
      <c r="AMV606" s="236"/>
      <c r="AMW606" s="236"/>
      <c r="AMX606" s="236"/>
      <c r="AMY606" s="236"/>
      <c r="AMZ606" s="236"/>
      <c r="ANA606" s="236"/>
      <c r="ANB606" s="236"/>
      <c r="ANC606" s="236"/>
      <c r="AND606" s="236"/>
      <c r="ANE606" s="236"/>
      <c r="ANF606" s="236"/>
      <c r="ANG606" s="236"/>
      <c r="ANH606" s="236"/>
      <c r="ANI606" s="236"/>
      <c r="ANJ606" s="236"/>
      <c r="ANK606" s="236"/>
      <c r="ANL606" s="236"/>
      <c r="ANM606" s="236"/>
      <c r="ANN606" s="236"/>
      <c r="ANO606" s="236"/>
      <c r="ANP606" s="236"/>
      <c r="ANQ606" s="236"/>
      <c r="ANR606" s="236"/>
      <c r="ANS606" s="236"/>
      <c r="ANT606" s="236"/>
      <c r="ANU606" s="236"/>
      <c r="ANV606" s="236"/>
      <c r="ANW606" s="236"/>
      <c r="ANX606" s="236"/>
      <c r="ANY606" s="236"/>
      <c r="ANZ606" s="236"/>
      <c r="AOA606" s="236"/>
      <c r="AOB606" s="236"/>
      <c r="AOC606" s="236"/>
      <c r="AOD606" s="236"/>
      <c r="AOE606" s="236"/>
      <c r="AOF606" s="236"/>
      <c r="AOG606" s="236"/>
      <c r="AOH606" s="236"/>
      <c r="AOI606" s="236"/>
      <c r="AOJ606" s="236"/>
      <c r="AOK606" s="236"/>
      <c r="AOL606" s="236"/>
      <c r="AOM606" s="236"/>
      <c r="AON606" s="236"/>
      <c r="AOO606" s="236"/>
      <c r="AOP606" s="236"/>
      <c r="AOQ606" s="236"/>
      <c r="AOR606" s="236"/>
      <c r="AOS606" s="236"/>
      <c r="AOT606" s="236"/>
      <c r="AOU606" s="236"/>
      <c r="AOV606" s="236"/>
      <c r="AOW606" s="236"/>
      <c r="AOX606" s="236"/>
      <c r="AOY606" s="236"/>
      <c r="AOZ606" s="236"/>
      <c r="APA606" s="236"/>
      <c r="APB606" s="236"/>
      <c r="APC606" s="236"/>
      <c r="APD606" s="236"/>
      <c r="APE606" s="236"/>
      <c r="APF606" s="236"/>
      <c r="APG606" s="236"/>
      <c r="APH606" s="236"/>
      <c r="API606" s="236"/>
      <c r="APJ606" s="236"/>
      <c r="APK606" s="236"/>
      <c r="APL606" s="236"/>
      <c r="APM606" s="236"/>
      <c r="APN606" s="236"/>
      <c r="APO606" s="236"/>
      <c r="APP606" s="236"/>
      <c r="APQ606" s="236"/>
      <c r="APR606" s="236"/>
      <c r="APS606" s="236"/>
      <c r="APT606" s="236"/>
      <c r="APU606" s="236"/>
      <c r="APV606" s="236"/>
      <c r="APW606" s="236"/>
      <c r="APX606" s="236"/>
      <c r="APY606" s="236"/>
      <c r="APZ606" s="236"/>
      <c r="AQA606" s="236"/>
      <c r="AQB606" s="236"/>
      <c r="AQC606" s="236"/>
      <c r="AQD606" s="236"/>
      <c r="AQE606" s="236"/>
      <c r="AQF606" s="236"/>
      <c r="AQG606" s="236"/>
      <c r="AQH606" s="236"/>
      <c r="AQI606" s="236"/>
      <c r="AQJ606" s="236"/>
      <c r="AQK606" s="236"/>
      <c r="AQL606" s="236"/>
      <c r="AQM606" s="236"/>
      <c r="AQN606" s="236"/>
      <c r="AQO606" s="236"/>
      <c r="AQP606" s="236"/>
      <c r="AQQ606" s="236"/>
      <c r="AQR606" s="236"/>
      <c r="AQS606" s="236"/>
      <c r="AQT606" s="236"/>
      <c r="AQU606" s="236"/>
      <c r="AQV606" s="236"/>
      <c r="AQW606" s="236"/>
      <c r="AQX606" s="236"/>
      <c r="AQY606" s="236"/>
      <c r="AQZ606" s="236"/>
      <c r="ARA606" s="236"/>
      <c r="ARB606" s="236"/>
      <c r="ARC606" s="236"/>
      <c r="ARD606" s="236"/>
      <c r="ARE606" s="236"/>
      <c r="ARF606" s="236"/>
      <c r="ARG606" s="236"/>
      <c r="ARH606" s="236"/>
      <c r="ARI606" s="236"/>
      <c r="ARJ606" s="236"/>
      <c r="ARK606" s="236"/>
      <c r="ARL606" s="236"/>
      <c r="ARM606" s="236"/>
      <c r="ARN606" s="236"/>
      <c r="ARO606" s="236"/>
      <c r="ARP606" s="236"/>
      <c r="ARQ606" s="236"/>
      <c r="ARR606" s="236"/>
      <c r="ARS606" s="236"/>
      <c r="ART606" s="236"/>
      <c r="ARU606" s="236"/>
      <c r="ARV606" s="236"/>
      <c r="ARW606" s="236"/>
      <c r="ARX606" s="236"/>
      <c r="ARY606" s="236"/>
      <c r="ARZ606" s="236"/>
      <c r="ASA606" s="236"/>
      <c r="ASB606" s="236"/>
      <c r="ASC606" s="236"/>
      <c r="ASD606" s="236"/>
      <c r="ASE606" s="236"/>
      <c r="ASF606" s="236"/>
      <c r="ASG606" s="236"/>
      <c r="ASH606" s="236"/>
      <c r="ASI606" s="236"/>
      <c r="ASJ606" s="236"/>
      <c r="ASK606" s="236"/>
      <c r="ASL606" s="236"/>
      <c r="ASM606" s="236"/>
      <c r="ASN606" s="236"/>
      <c r="ASO606" s="236"/>
      <c r="ASP606" s="236"/>
      <c r="ASQ606" s="236"/>
      <c r="ASR606" s="236"/>
      <c r="ASS606" s="236"/>
      <c r="AST606" s="236"/>
      <c r="ASU606" s="236"/>
      <c r="ASV606" s="236"/>
      <c r="ASW606" s="236"/>
      <c r="ASX606" s="236"/>
      <c r="ASY606" s="236"/>
      <c r="ASZ606" s="236"/>
      <c r="ATA606" s="236"/>
      <c r="ATB606" s="236"/>
      <c r="ATC606" s="236"/>
      <c r="ATD606" s="236"/>
      <c r="ATE606" s="236"/>
      <c r="ATF606" s="236"/>
      <c r="ATG606" s="236"/>
      <c r="ATH606" s="236"/>
      <c r="ATI606" s="236"/>
      <c r="ATJ606" s="236"/>
      <c r="ATK606" s="236"/>
      <c r="ATL606" s="236"/>
      <c r="ATM606" s="236"/>
      <c r="ATN606" s="236"/>
      <c r="ATO606" s="236"/>
      <c r="ATP606" s="236"/>
      <c r="ATQ606" s="236"/>
      <c r="ATR606" s="236"/>
      <c r="ATS606" s="236"/>
      <c r="ATT606" s="236"/>
      <c r="ATU606" s="236"/>
      <c r="ATV606" s="236"/>
      <c r="ATW606" s="236"/>
      <c r="ATX606" s="236"/>
      <c r="ATY606" s="236"/>
      <c r="ATZ606" s="236"/>
      <c r="AUA606" s="236"/>
      <c r="AUB606" s="236"/>
      <c r="AUC606" s="236"/>
      <c r="AUD606" s="236"/>
      <c r="AUE606" s="236"/>
      <c r="AUF606" s="236"/>
      <c r="AUG606" s="236"/>
      <c r="AUH606" s="236"/>
      <c r="AUI606" s="236"/>
      <c r="AUJ606" s="236"/>
      <c r="AUK606" s="236"/>
      <c r="AUL606" s="236"/>
      <c r="AUM606" s="236"/>
      <c r="AUN606" s="236"/>
      <c r="AUO606" s="236"/>
      <c r="AUP606" s="236"/>
      <c r="AUQ606" s="236"/>
      <c r="AUR606" s="236"/>
      <c r="AUS606" s="236"/>
      <c r="AUT606" s="236"/>
      <c r="AUU606" s="236"/>
      <c r="AUV606" s="236"/>
      <c r="AUW606" s="236"/>
      <c r="AUX606" s="236"/>
      <c r="AUY606" s="236"/>
      <c r="AUZ606" s="236"/>
      <c r="AVA606" s="236"/>
      <c r="AVB606" s="236"/>
      <c r="AVC606" s="236"/>
      <c r="AVD606" s="236"/>
      <c r="AVE606" s="236"/>
      <c r="AVF606" s="236"/>
      <c r="AVG606" s="236"/>
      <c r="AVH606" s="236"/>
      <c r="AVI606" s="236"/>
      <c r="AVJ606" s="236"/>
      <c r="AVK606" s="236"/>
      <c r="AVL606" s="236"/>
      <c r="AVM606" s="236"/>
      <c r="AVN606" s="236"/>
      <c r="AVO606" s="236"/>
      <c r="AVP606" s="236"/>
      <c r="AVQ606" s="236"/>
      <c r="AVR606" s="236"/>
      <c r="AVS606" s="236"/>
      <c r="AVT606" s="236"/>
      <c r="AVU606" s="236"/>
      <c r="AVV606" s="236"/>
      <c r="AVW606" s="236"/>
      <c r="AVX606" s="236"/>
      <c r="AVY606" s="236"/>
      <c r="AVZ606" s="236"/>
      <c r="AWA606" s="236"/>
      <c r="AWB606" s="236"/>
      <c r="AWC606" s="236"/>
      <c r="AWD606" s="236"/>
      <c r="AWE606" s="236"/>
      <c r="AWF606" s="236"/>
      <c r="AWG606" s="236"/>
      <c r="AWH606" s="236"/>
      <c r="AWI606" s="236"/>
      <c r="AWJ606" s="236"/>
      <c r="AWK606" s="236"/>
      <c r="AWL606" s="236"/>
      <c r="AWM606" s="236"/>
      <c r="AWN606" s="236"/>
      <c r="AWO606" s="236"/>
      <c r="AWP606" s="236"/>
      <c r="AWQ606" s="236"/>
      <c r="AWR606" s="236"/>
      <c r="AWS606" s="236"/>
      <c r="AWT606" s="236"/>
      <c r="AWU606" s="236"/>
      <c r="AWV606" s="236"/>
      <c r="AWW606" s="236"/>
      <c r="AWX606" s="236"/>
      <c r="AWY606" s="236"/>
      <c r="AWZ606" s="236"/>
      <c r="AXA606" s="236"/>
      <c r="AXB606" s="236"/>
      <c r="AXC606" s="236"/>
      <c r="AXD606" s="236"/>
      <c r="AXE606" s="236"/>
      <c r="AXF606" s="236"/>
      <c r="AXG606" s="236"/>
      <c r="AXH606" s="236"/>
      <c r="AXI606" s="236"/>
      <c r="AXJ606" s="236"/>
      <c r="AXK606" s="236"/>
      <c r="AXL606" s="236"/>
      <c r="AXM606" s="236"/>
      <c r="AXN606" s="236"/>
      <c r="AXO606" s="236"/>
      <c r="AXP606" s="236"/>
      <c r="AXQ606" s="236"/>
      <c r="AXR606" s="236"/>
      <c r="AXS606" s="236"/>
      <c r="AXT606" s="236"/>
      <c r="AXU606" s="236"/>
      <c r="AXV606" s="236"/>
      <c r="AXW606" s="236"/>
      <c r="AXX606" s="236"/>
      <c r="AXY606" s="236"/>
      <c r="AXZ606" s="236"/>
      <c r="AYA606" s="236"/>
      <c r="AYB606" s="236"/>
      <c r="AYC606" s="236"/>
      <c r="AYD606" s="236"/>
      <c r="AYE606" s="236"/>
      <c r="AYF606" s="236"/>
      <c r="AYG606" s="236"/>
      <c r="AYH606" s="236"/>
      <c r="AYI606" s="236"/>
      <c r="AYJ606" s="236"/>
      <c r="AYK606" s="236"/>
      <c r="AYL606" s="236"/>
      <c r="AYM606" s="236"/>
      <c r="AYN606" s="236"/>
      <c r="AYO606" s="236"/>
      <c r="AYP606" s="236"/>
      <c r="AYQ606" s="236"/>
      <c r="AYR606" s="236"/>
      <c r="AYS606" s="236"/>
      <c r="AYT606" s="236"/>
      <c r="AYU606" s="236"/>
      <c r="AYV606" s="236"/>
      <c r="AYW606" s="236"/>
      <c r="AYX606" s="236"/>
      <c r="AYY606" s="236"/>
      <c r="AYZ606" s="236"/>
      <c r="AZA606" s="236"/>
      <c r="AZB606" s="236"/>
      <c r="AZC606" s="236"/>
      <c r="AZD606" s="236"/>
      <c r="AZE606" s="236"/>
      <c r="AZF606" s="236"/>
      <c r="AZG606" s="236"/>
      <c r="AZH606" s="236"/>
      <c r="AZI606" s="236"/>
      <c r="AZJ606" s="236"/>
      <c r="AZK606" s="236"/>
      <c r="AZL606" s="236"/>
      <c r="AZM606" s="236"/>
      <c r="AZN606" s="236"/>
      <c r="AZO606" s="236"/>
      <c r="AZP606" s="236"/>
      <c r="AZQ606" s="236"/>
      <c r="AZR606" s="236"/>
      <c r="AZS606" s="236"/>
      <c r="AZT606" s="236"/>
      <c r="AZU606" s="236"/>
      <c r="AZV606" s="236"/>
      <c r="AZW606" s="236"/>
      <c r="AZX606" s="236"/>
      <c r="AZY606" s="236"/>
      <c r="AZZ606" s="236"/>
      <c r="BAA606" s="236"/>
      <c r="BAB606" s="236"/>
      <c r="BAC606" s="236"/>
      <c r="BAD606" s="236"/>
      <c r="BAE606" s="236"/>
      <c r="BAF606" s="236"/>
      <c r="BAG606" s="236"/>
      <c r="BAH606" s="236"/>
      <c r="BAI606" s="236"/>
      <c r="BAJ606" s="236"/>
      <c r="BAK606" s="236"/>
      <c r="BAL606" s="236"/>
      <c r="BAM606" s="236"/>
      <c r="BAN606" s="236"/>
      <c r="BAO606" s="236"/>
      <c r="BAP606" s="236"/>
      <c r="BAQ606" s="236"/>
      <c r="BAR606" s="236"/>
      <c r="BAS606" s="236"/>
      <c r="BAT606" s="236"/>
      <c r="BAU606" s="236"/>
      <c r="BAV606" s="236"/>
      <c r="BAW606" s="236"/>
      <c r="BAX606" s="236"/>
      <c r="BAY606" s="236"/>
      <c r="BAZ606" s="236"/>
      <c r="BBA606" s="236"/>
      <c r="BBB606" s="236"/>
      <c r="BBC606" s="236"/>
      <c r="BBD606" s="236"/>
      <c r="BBE606" s="236"/>
      <c r="BBF606" s="236"/>
      <c r="BBG606" s="236"/>
      <c r="BBH606" s="236"/>
      <c r="BBI606" s="236"/>
      <c r="BBJ606" s="236"/>
      <c r="BBK606" s="236"/>
      <c r="BBL606" s="236"/>
      <c r="BBM606" s="236"/>
      <c r="BBN606" s="236"/>
      <c r="BBO606" s="236"/>
      <c r="BBP606" s="236"/>
      <c r="BBQ606" s="236"/>
      <c r="BBR606" s="236"/>
      <c r="BBS606" s="236"/>
      <c r="BBT606" s="236"/>
      <c r="BBU606" s="236"/>
      <c r="BBV606" s="236"/>
      <c r="BBW606" s="236"/>
      <c r="BBX606" s="236"/>
      <c r="BBY606" s="236"/>
      <c r="BBZ606" s="236"/>
      <c r="BCA606" s="236"/>
      <c r="BCB606" s="236"/>
      <c r="BCC606" s="236"/>
      <c r="BCD606" s="236"/>
      <c r="BCE606" s="236"/>
      <c r="BCF606" s="236"/>
      <c r="BCG606" s="236"/>
      <c r="BCH606" s="236"/>
      <c r="BCI606" s="236"/>
      <c r="BCJ606" s="236"/>
      <c r="BCK606" s="236"/>
      <c r="BCL606" s="236"/>
      <c r="BCM606" s="236"/>
      <c r="BCN606" s="236"/>
      <c r="BCO606" s="236"/>
      <c r="BCP606" s="236"/>
      <c r="BCQ606" s="236"/>
      <c r="BCR606" s="236"/>
      <c r="BCS606" s="236"/>
      <c r="BCT606" s="236"/>
      <c r="BCU606" s="236"/>
      <c r="BCV606" s="236"/>
      <c r="BCW606" s="236"/>
      <c r="BCX606" s="236"/>
      <c r="BCY606" s="236"/>
      <c r="BCZ606" s="236"/>
      <c r="BDA606" s="236"/>
      <c r="BDB606" s="236"/>
      <c r="BDC606" s="236"/>
      <c r="BDD606" s="236"/>
      <c r="BDE606" s="236"/>
      <c r="BDF606" s="236"/>
      <c r="BDG606" s="236"/>
      <c r="BDH606" s="236"/>
      <c r="BDI606" s="236"/>
      <c r="BDJ606" s="236"/>
      <c r="BDK606" s="236"/>
      <c r="BDL606" s="236"/>
      <c r="BDM606" s="236"/>
      <c r="BDN606" s="236"/>
      <c r="BDO606" s="236"/>
      <c r="BDP606" s="236"/>
      <c r="BDQ606" s="236"/>
      <c r="BDR606" s="236"/>
      <c r="BDS606" s="236"/>
      <c r="BDT606" s="236"/>
      <c r="BDU606" s="236"/>
      <c r="BDV606" s="236"/>
      <c r="BDW606" s="236"/>
      <c r="BDX606" s="236"/>
      <c r="BDY606" s="236"/>
      <c r="BDZ606" s="236"/>
      <c r="BEA606" s="236"/>
      <c r="BEB606" s="236"/>
      <c r="BEC606" s="236"/>
      <c r="BED606" s="236"/>
      <c r="BEE606" s="236"/>
      <c r="BEF606" s="236"/>
      <c r="BEG606" s="236"/>
      <c r="BEH606" s="236"/>
      <c r="BEI606" s="236"/>
      <c r="BEJ606" s="236"/>
      <c r="BEK606" s="236"/>
      <c r="BEL606" s="236"/>
      <c r="BEM606" s="236"/>
      <c r="BEN606" s="236"/>
      <c r="BEO606" s="236"/>
      <c r="BEP606" s="236"/>
      <c r="BEQ606" s="236"/>
      <c r="BER606" s="236"/>
      <c r="BES606" s="236"/>
      <c r="BET606" s="236"/>
      <c r="BEU606" s="236"/>
      <c r="BEV606" s="236"/>
      <c r="BEW606" s="236"/>
      <c r="BEX606" s="236"/>
      <c r="BEY606" s="236"/>
      <c r="BEZ606" s="236"/>
      <c r="BFA606" s="236"/>
      <c r="BFB606" s="236"/>
      <c r="BFC606" s="236"/>
      <c r="BFD606" s="236"/>
      <c r="BFE606" s="236"/>
      <c r="BFF606" s="236"/>
      <c r="BFG606" s="236"/>
      <c r="BFH606" s="236"/>
      <c r="BFI606" s="236"/>
      <c r="BFJ606" s="236"/>
      <c r="BFK606" s="236"/>
      <c r="BFL606" s="236"/>
      <c r="BFM606" s="236"/>
      <c r="BFN606" s="236"/>
      <c r="BFO606" s="236"/>
      <c r="BFP606" s="236"/>
      <c r="BFQ606" s="236"/>
      <c r="BFR606" s="236"/>
      <c r="BFS606" s="236"/>
      <c r="BFT606" s="236"/>
      <c r="BFU606" s="236"/>
      <c r="BFV606" s="236"/>
      <c r="BFW606" s="236"/>
      <c r="BFX606" s="236"/>
      <c r="BFY606" s="236"/>
      <c r="BFZ606" s="236"/>
      <c r="BGA606" s="236"/>
      <c r="BGB606" s="236"/>
      <c r="BGC606" s="236"/>
      <c r="BGD606" s="236"/>
      <c r="BGE606" s="236"/>
      <c r="BGF606" s="236"/>
      <c r="BGG606" s="236"/>
      <c r="BGH606" s="236"/>
      <c r="BGI606" s="236"/>
      <c r="BGJ606" s="236"/>
      <c r="BGK606" s="236"/>
      <c r="BGL606" s="236"/>
      <c r="BGM606" s="236"/>
      <c r="BGN606" s="236"/>
      <c r="BGO606" s="236"/>
      <c r="BGP606" s="236"/>
      <c r="BGQ606" s="236"/>
      <c r="BGR606" s="236"/>
      <c r="BGS606" s="236"/>
      <c r="BGT606" s="236"/>
      <c r="BGU606" s="236"/>
      <c r="BGV606" s="236"/>
      <c r="BGW606" s="236"/>
      <c r="BGX606" s="236"/>
      <c r="BGY606" s="236"/>
      <c r="BGZ606" s="236"/>
      <c r="BHA606" s="236"/>
      <c r="BHB606" s="236"/>
      <c r="BHC606" s="236"/>
      <c r="BHD606" s="236"/>
      <c r="BHE606" s="236"/>
      <c r="BHF606" s="236"/>
      <c r="BHG606" s="236"/>
      <c r="BHH606" s="236"/>
      <c r="BHI606" s="236"/>
      <c r="BHJ606" s="236"/>
      <c r="BHK606" s="236"/>
      <c r="BHL606" s="236"/>
      <c r="BHM606" s="236"/>
      <c r="BHN606" s="236"/>
      <c r="BHO606" s="236"/>
      <c r="BHP606" s="236"/>
      <c r="BHQ606" s="236"/>
      <c r="BHR606" s="236"/>
      <c r="BHS606" s="236"/>
      <c r="BHT606" s="236"/>
      <c r="BHU606" s="236"/>
      <c r="BHV606" s="236"/>
      <c r="BHW606" s="236"/>
      <c r="BHX606" s="236"/>
      <c r="BHY606" s="236"/>
      <c r="BHZ606" s="236"/>
      <c r="BIA606" s="236"/>
      <c r="BIB606" s="236"/>
      <c r="BIC606" s="236"/>
      <c r="BID606" s="236"/>
      <c r="BIE606" s="236"/>
      <c r="BIF606" s="236"/>
      <c r="BIG606" s="236"/>
      <c r="BIH606" s="236"/>
      <c r="BII606" s="236"/>
      <c r="BIJ606" s="236"/>
      <c r="BIK606" s="236"/>
      <c r="BIL606" s="236"/>
      <c r="BIM606" s="236"/>
      <c r="BIN606" s="236"/>
      <c r="BIO606" s="236"/>
      <c r="BIP606" s="236"/>
      <c r="BIQ606" s="236"/>
      <c r="BIR606" s="236"/>
      <c r="BIS606" s="236"/>
      <c r="BIT606" s="236"/>
      <c r="BIU606" s="236"/>
      <c r="BIV606" s="236"/>
      <c r="BIW606" s="236"/>
      <c r="BIX606" s="236"/>
      <c r="BIY606" s="236"/>
      <c r="BIZ606" s="236"/>
      <c r="BJA606" s="236"/>
      <c r="BJB606" s="236"/>
      <c r="BJC606" s="236"/>
      <c r="BJD606" s="236"/>
      <c r="BJE606" s="236"/>
      <c r="BJF606" s="236"/>
      <c r="BJG606" s="236"/>
      <c r="BJH606" s="236"/>
      <c r="BJI606" s="236"/>
      <c r="BJJ606" s="236"/>
      <c r="BJK606" s="236"/>
      <c r="BJL606" s="236"/>
      <c r="BJM606" s="236"/>
      <c r="BJN606" s="236"/>
      <c r="BJO606" s="236"/>
      <c r="BJP606" s="236"/>
      <c r="BJQ606" s="236"/>
      <c r="BJR606" s="236"/>
      <c r="BJS606" s="236"/>
      <c r="BJT606" s="236"/>
      <c r="BJU606" s="236"/>
      <c r="BJV606" s="236"/>
      <c r="BJW606" s="236"/>
      <c r="BJX606" s="236"/>
      <c r="BJY606" s="236"/>
      <c r="BJZ606" s="236"/>
      <c r="BKA606" s="236"/>
      <c r="BKB606" s="236"/>
      <c r="BKC606" s="236"/>
      <c r="BKD606" s="236"/>
      <c r="BKE606" s="236"/>
      <c r="BKF606" s="236"/>
      <c r="BKG606" s="236"/>
      <c r="BKH606" s="236"/>
      <c r="BKI606" s="236"/>
      <c r="BKJ606" s="236"/>
      <c r="BKK606" s="236"/>
      <c r="BKL606" s="236"/>
      <c r="BKM606" s="236"/>
      <c r="BKN606" s="236"/>
      <c r="BKO606" s="236"/>
      <c r="BKP606" s="236"/>
      <c r="BKQ606" s="236"/>
      <c r="BKR606" s="236"/>
      <c r="BKS606" s="236"/>
      <c r="BKT606" s="236"/>
      <c r="BKU606" s="236"/>
      <c r="BKV606" s="236"/>
      <c r="BKW606" s="236"/>
      <c r="BKX606" s="236"/>
      <c r="BKY606" s="236"/>
      <c r="BKZ606" s="236"/>
      <c r="BLA606" s="236"/>
      <c r="BLB606" s="236"/>
      <c r="BLC606" s="236"/>
      <c r="BLD606" s="236"/>
      <c r="BLE606" s="236"/>
      <c r="BLF606" s="236"/>
      <c r="BLG606" s="236"/>
      <c r="BLH606" s="236"/>
      <c r="BLI606" s="236"/>
      <c r="BLJ606" s="236"/>
      <c r="BLK606" s="236"/>
      <c r="BLL606" s="236"/>
      <c r="BLM606" s="236"/>
      <c r="BLN606" s="236"/>
      <c r="BLO606" s="236"/>
      <c r="BLP606" s="236"/>
      <c r="BLQ606" s="236"/>
      <c r="BLR606" s="236"/>
      <c r="BLS606" s="236"/>
      <c r="BLT606" s="236"/>
      <c r="BLU606" s="236"/>
      <c r="BLV606" s="236"/>
      <c r="BLW606" s="236"/>
      <c r="BLX606" s="236"/>
      <c r="BLY606" s="236"/>
      <c r="BLZ606" s="236"/>
      <c r="BMA606" s="236"/>
      <c r="BMB606" s="236"/>
      <c r="BMC606" s="236"/>
      <c r="BMD606" s="236"/>
      <c r="BME606" s="236"/>
      <c r="BMF606" s="236"/>
      <c r="BMG606" s="236"/>
      <c r="BMH606" s="236"/>
      <c r="BMI606" s="236"/>
      <c r="BMJ606" s="236"/>
      <c r="BMK606" s="236"/>
      <c r="BML606" s="236"/>
      <c r="BMM606" s="236"/>
      <c r="BMN606" s="236"/>
      <c r="BMO606" s="236"/>
      <c r="BMP606" s="236"/>
      <c r="BMQ606" s="236"/>
      <c r="BMR606" s="236"/>
      <c r="BMS606" s="236"/>
      <c r="BMT606" s="236"/>
      <c r="BMU606" s="236"/>
      <c r="BMV606" s="236"/>
      <c r="BMW606" s="236"/>
      <c r="BMX606" s="236"/>
      <c r="BMY606" s="236"/>
      <c r="BMZ606" s="236"/>
      <c r="BNA606" s="236"/>
      <c r="BNB606" s="236"/>
      <c r="BNC606" s="236"/>
      <c r="BND606" s="236"/>
      <c r="BNE606" s="236"/>
      <c r="BNF606" s="236"/>
      <c r="BNG606" s="236"/>
      <c r="BNH606" s="236"/>
      <c r="BNI606" s="236"/>
      <c r="BNJ606" s="236"/>
      <c r="BNK606" s="236"/>
      <c r="BNL606" s="236"/>
      <c r="BNM606" s="236"/>
      <c r="BNN606" s="236"/>
      <c r="BNO606" s="236"/>
      <c r="BNP606" s="236"/>
      <c r="BNQ606" s="236"/>
      <c r="BNR606" s="236"/>
      <c r="BNS606" s="236"/>
      <c r="BNT606" s="236"/>
      <c r="BNU606" s="236"/>
      <c r="BNV606" s="236"/>
      <c r="BNW606" s="236"/>
      <c r="BNX606" s="236"/>
      <c r="BNY606" s="236"/>
      <c r="BNZ606" s="236"/>
      <c r="BOA606" s="236"/>
      <c r="BOB606" s="236"/>
      <c r="BOC606" s="236"/>
      <c r="BOD606" s="236"/>
      <c r="BOE606" s="236"/>
      <c r="BOF606" s="236"/>
      <c r="BOG606" s="236"/>
      <c r="BOH606" s="236"/>
      <c r="BOI606" s="236"/>
      <c r="BOJ606" s="236"/>
      <c r="BOK606" s="236"/>
      <c r="BOL606" s="236"/>
      <c r="BOM606" s="236"/>
      <c r="BON606" s="236"/>
      <c r="BOO606" s="236"/>
      <c r="BOP606" s="236"/>
      <c r="BOQ606" s="236"/>
      <c r="BOR606" s="236"/>
      <c r="BOS606" s="236"/>
      <c r="BOT606" s="236"/>
      <c r="BOU606" s="236"/>
      <c r="BOV606" s="236"/>
      <c r="BOW606" s="236"/>
      <c r="BOX606" s="236"/>
      <c r="BOY606" s="236"/>
      <c r="BOZ606" s="236"/>
      <c r="BPA606" s="236"/>
      <c r="BPB606" s="236"/>
      <c r="BPC606" s="236"/>
      <c r="BPD606" s="236"/>
      <c r="BPE606" s="236"/>
      <c r="BPF606" s="236"/>
      <c r="BPG606" s="236"/>
      <c r="BPH606" s="236"/>
      <c r="BPI606" s="236"/>
      <c r="BPJ606" s="236"/>
      <c r="BPK606" s="236"/>
      <c r="BPL606" s="236"/>
      <c r="BPM606" s="236"/>
      <c r="BPN606" s="236"/>
      <c r="BPO606" s="236"/>
      <c r="BPP606" s="236"/>
      <c r="BPQ606" s="236"/>
      <c r="BPR606" s="236"/>
      <c r="BPS606" s="236"/>
      <c r="BPT606" s="236"/>
      <c r="BPU606" s="236"/>
      <c r="BPV606" s="236"/>
      <c r="BPW606" s="236"/>
      <c r="BPX606" s="236"/>
      <c r="BPY606" s="236"/>
      <c r="BPZ606" s="236"/>
      <c r="BQA606" s="236"/>
      <c r="BQB606" s="236"/>
      <c r="BQC606" s="236"/>
      <c r="BQD606" s="236"/>
      <c r="BQE606" s="236"/>
      <c r="BQF606" s="236"/>
      <c r="BQG606" s="236"/>
      <c r="BQH606" s="236"/>
      <c r="BQI606" s="236"/>
      <c r="BQJ606" s="236"/>
      <c r="BQK606" s="236"/>
      <c r="BQL606" s="236"/>
      <c r="BQM606" s="236"/>
      <c r="BQN606" s="236"/>
      <c r="BQO606" s="236"/>
      <c r="BQP606" s="236"/>
      <c r="BQQ606" s="236"/>
      <c r="BQR606" s="236"/>
      <c r="BQS606" s="236"/>
      <c r="BQT606" s="236"/>
      <c r="BQU606" s="236"/>
      <c r="BQV606" s="236"/>
      <c r="BQW606" s="236"/>
      <c r="BQX606" s="236"/>
      <c r="BQY606" s="236"/>
      <c r="BQZ606" s="236"/>
      <c r="BRA606" s="236"/>
      <c r="BRB606" s="236"/>
      <c r="BRC606" s="236"/>
      <c r="BRD606" s="236"/>
      <c r="BRE606" s="236"/>
      <c r="BRF606" s="236"/>
      <c r="BRG606" s="236"/>
      <c r="BRH606" s="236"/>
      <c r="BRI606" s="236"/>
      <c r="BRJ606" s="236"/>
      <c r="BRK606" s="236"/>
      <c r="BRL606" s="236"/>
      <c r="BRM606" s="236"/>
      <c r="BRN606" s="236"/>
      <c r="BRO606" s="236"/>
      <c r="BRP606" s="236"/>
      <c r="BRQ606" s="236"/>
      <c r="BRR606" s="236"/>
      <c r="BRS606" s="236"/>
      <c r="BRT606" s="236"/>
      <c r="BRU606" s="236"/>
      <c r="BRV606" s="236"/>
      <c r="BRW606" s="236"/>
      <c r="BRX606" s="236"/>
      <c r="BRY606" s="236"/>
      <c r="BRZ606" s="236"/>
      <c r="BSA606" s="236"/>
      <c r="BSB606" s="236"/>
      <c r="BSC606" s="236"/>
      <c r="BSD606" s="236"/>
      <c r="BSE606" s="236"/>
      <c r="BSF606" s="236"/>
      <c r="BSG606" s="236"/>
      <c r="BSH606" s="236"/>
      <c r="BSI606" s="236"/>
      <c r="BSJ606" s="236"/>
      <c r="BSK606" s="236"/>
      <c r="BSL606" s="236"/>
      <c r="BSM606" s="236"/>
      <c r="BSN606" s="236"/>
      <c r="BSO606" s="236"/>
      <c r="BSP606" s="236"/>
      <c r="BSQ606" s="236"/>
      <c r="BSR606" s="236"/>
      <c r="BSS606" s="236"/>
      <c r="BST606" s="236"/>
      <c r="BSU606" s="236"/>
      <c r="BSV606" s="236"/>
      <c r="BSW606" s="236"/>
      <c r="BSX606" s="236"/>
      <c r="BSY606" s="236"/>
      <c r="BSZ606" s="236"/>
      <c r="BTA606" s="236"/>
      <c r="BTB606" s="236"/>
      <c r="BTC606" s="236"/>
      <c r="BTD606" s="236"/>
      <c r="BTE606" s="236"/>
      <c r="BTF606" s="236"/>
      <c r="BTG606" s="236"/>
      <c r="BTH606" s="236"/>
      <c r="BTI606" s="236"/>
      <c r="BTJ606" s="236"/>
      <c r="BTK606" s="236"/>
      <c r="BTL606" s="236"/>
      <c r="BTM606" s="236"/>
      <c r="BTN606" s="236"/>
      <c r="BTO606" s="236"/>
      <c r="BTP606" s="236"/>
      <c r="BTQ606" s="236"/>
      <c r="BTR606" s="236"/>
      <c r="BTS606" s="236"/>
      <c r="BTT606" s="236"/>
      <c r="BTU606" s="236"/>
      <c r="BTV606" s="236"/>
      <c r="BTW606" s="236"/>
      <c r="BTX606" s="236"/>
      <c r="BTY606" s="236"/>
      <c r="BTZ606" s="236"/>
      <c r="BUA606" s="236"/>
      <c r="BUB606" s="236"/>
      <c r="BUC606" s="236"/>
      <c r="BUD606" s="236"/>
      <c r="BUE606" s="236"/>
      <c r="BUF606" s="236"/>
      <c r="BUG606" s="236"/>
      <c r="BUH606" s="236"/>
      <c r="BUI606" s="236"/>
      <c r="BUJ606" s="236"/>
      <c r="BUK606" s="236"/>
      <c r="BUL606" s="236"/>
      <c r="BUM606" s="236"/>
      <c r="BUN606" s="236"/>
      <c r="BUO606" s="236"/>
      <c r="BUP606" s="236"/>
      <c r="BUQ606" s="236"/>
      <c r="BUR606" s="236"/>
      <c r="BUS606" s="236"/>
      <c r="BUT606" s="236"/>
      <c r="BUU606" s="236"/>
      <c r="BUV606" s="236"/>
      <c r="BUW606" s="236"/>
      <c r="BUX606" s="236"/>
      <c r="BUY606" s="236"/>
      <c r="BUZ606" s="236"/>
      <c r="BVA606" s="236"/>
      <c r="BVB606" s="236"/>
      <c r="BVC606" s="236"/>
      <c r="BVD606" s="236"/>
      <c r="BVE606" s="236"/>
      <c r="BVF606" s="236"/>
      <c r="BVG606" s="236"/>
      <c r="BVH606" s="236"/>
      <c r="BVI606" s="236"/>
      <c r="BVJ606" s="236"/>
      <c r="BVK606" s="236"/>
      <c r="BVL606" s="236"/>
      <c r="BVM606" s="236"/>
      <c r="BVN606" s="236"/>
      <c r="BVO606" s="236"/>
      <c r="BVP606" s="236"/>
      <c r="BVQ606" s="236"/>
      <c r="BVR606" s="236"/>
      <c r="BVS606" s="236"/>
      <c r="BVT606" s="236"/>
      <c r="BVU606" s="236"/>
      <c r="BVV606" s="236"/>
      <c r="BVW606" s="236"/>
      <c r="BVX606" s="236"/>
      <c r="BVY606" s="236"/>
      <c r="BVZ606" s="236"/>
      <c r="BWA606" s="236"/>
      <c r="BWB606" s="236"/>
      <c r="BWC606" s="236"/>
      <c r="BWD606" s="236"/>
      <c r="BWE606" s="236"/>
      <c r="BWF606" s="236"/>
      <c r="BWG606" s="236"/>
      <c r="BWH606" s="236"/>
      <c r="BWI606" s="236"/>
      <c r="BWJ606" s="236"/>
      <c r="BWK606" s="236"/>
      <c r="BWL606" s="236"/>
      <c r="BWM606" s="236"/>
      <c r="BWN606" s="236"/>
      <c r="BWO606" s="236"/>
      <c r="BWP606" s="236"/>
      <c r="BWQ606" s="236"/>
      <c r="BWR606" s="236"/>
      <c r="BWS606" s="236"/>
      <c r="BWT606" s="236"/>
      <c r="BWU606" s="236"/>
      <c r="BWV606" s="236"/>
      <c r="BWW606" s="236"/>
      <c r="BWX606" s="236"/>
      <c r="BWY606" s="236"/>
      <c r="BWZ606" s="236"/>
      <c r="BXA606" s="236"/>
      <c r="BXB606" s="236"/>
      <c r="BXC606" s="236"/>
      <c r="BXD606" s="236"/>
      <c r="BXE606" s="236"/>
      <c r="BXF606" s="236"/>
      <c r="BXG606" s="236"/>
      <c r="BXH606" s="236"/>
      <c r="BXI606" s="236"/>
      <c r="BXJ606" s="236"/>
      <c r="BXK606" s="236"/>
      <c r="BXL606" s="236"/>
      <c r="BXM606" s="236"/>
      <c r="BXN606" s="236"/>
      <c r="BXO606" s="236"/>
      <c r="BXP606" s="236"/>
      <c r="BXQ606" s="236"/>
      <c r="BXR606" s="236"/>
      <c r="BXS606" s="236"/>
      <c r="BXT606" s="236"/>
      <c r="BXU606" s="236"/>
      <c r="BXV606" s="236"/>
      <c r="BXW606" s="236"/>
      <c r="BXX606" s="236"/>
      <c r="BXY606" s="236"/>
      <c r="BXZ606" s="236"/>
      <c r="BYA606" s="236"/>
      <c r="BYB606" s="236"/>
      <c r="BYC606" s="236"/>
      <c r="BYD606" s="236"/>
      <c r="BYE606" s="236"/>
      <c r="BYF606" s="236"/>
      <c r="BYG606" s="236"/>
      <c r="BYH606" s="236"/>
      <c r="BYI606" s="236"/>
      <c r="BYJ606" s="236"/>
      <c r="BYK606" s="236"/>
      <c r="BYL606" s="236"/>
      <c r="BYM606" s="236"/>
      <c r="BYN606" s="236"/>
      <c r="BYO606" s="236"/>
      <c r="BYP606" s="236"/>
      <c r="BYQ606" s="236"/>
      <c r="BYR606" s="236"/>
      <c r="BYS606" s="236"/>
      <c r="BYT606" s="236"/>
      <c r="BYU606" s="236"/>
      <c r="BYV606" s="236"/>
      <c r="BYW606" s="236"/>
      <c r="BYX606" s="236"/>
      <c r="BYY606" s="236"/>
      <c r="BYZ606" s="236"/>
      <c r="BZA606" s="236"/>
      <c r="BZB606" s="236"/>
      <c r="BZC606" s="236"/>
      <c r="BZD606" s="236"/>
      <c r="BZE606" s="236"/>
      <c r="BZF606" s="236"/>
      <c r="BZG606" s="236"/>
      <c r="BZH606" s="236"/>
      <c r="BZI606" s="236"/>
      <c r="BZJ606" s="236"/>
      <c r="BZK606" s="236"/>
      <c r="BZL606" s="236"/>
      <c r="BZM606" s="236"/>
      <c r="BZN606" s="236"/>
      <c r="BZO606" s="236"/>
      <c r="BZP606" s="236"/>
      <c r="BZQ606" s="236"/>
      <c r="BZR606" s="236"/>
      <c r="BZS606" s="236"/>
      <c r="BZT606" s="236"/>
      <c r="BZU606" s="236"/>
      <c r="BZV606" s="236"/>
      <c r="BZW606" s="236"/>
      <c r="BZX606" s="236"/>
      <c r="BZY606" s="236"/>
      <c r="BZZ606" s="236"/>
      <c r="CAA606" s="236"/>
      <c r="CAB606" s="236"/>
      <c r="CAC606" s="236"/>
      <c r="CAD606" s="236"/>
      <c r="CAE606" s="236"/>
      <c r="CAF606" s="236"/>
      <c r="CAG606" s="236"/>
      <c r="CAH606" s="236"/>
      <c r="CAI606" s="236"/>
      <c r="CAJ606" s="236"/>
      <c r="CAK606" s="236"/>
      <c r="CAL606" s="236"/>
      <c r="CAM606" s="236"/>
      <c r="CAN606" s="236"/>
      <c r="CAO606" s="236"/>
      <c r="CAP606" s="236"/>
      <c r="CAQ606" s="236"/>
      <c r="CAR606" s="236"/>
      <c r="CAS606" s="236"/>
      <c r="CAT606" s="236"/>
      <c r="CAU606" s="236"/>
      <c r="CAV606" s="236"/>
      <c r="CAW606" s="236"/>
      <c r="CAX606" s="236"/>
      <c r="CAY606" s="236"/>
      <c r="CAZ606" s="236"/>
      <c r="CBA606" s="236"/>
      <c r="CBB606" s="236"/>
      <c r="CBC606" s="236"/>
      <c r="CBD606" s="236"/>
      <c r="CBE606" s="236"/>
      <c r="CBF606" s="236"/>
      <c r="CBG606" s="236"/>
      <c r="CBH606" s="236"/>
      <c r="CBI606" s="236"/>
      <c r="CBJ606" s="236"/>
      <c r="CBK606" s="236"/>
      <c r="CBL606" s="236"/>
      <c r="CBM606" s="236"/>
      <c r="CBN606" s="236"/>
      <c r="CBO606" s="236"/>
      <c r="CBP606" s="236"/>
      <c r="CBQ606" s="236"/>
      <c r="CBR606" s="236"/>
      <c r="CBS606" s="236"/>
      <c r="CBT606" s="236"/>
      <c r="CBU606" s="236"/>
      <c r="CBV606" s="236"/>
      <c r="CBW606" s="236"/>
      <c r="CBX606" s="236"/>
      <c r="CBY606" s="236"/>
      <c r="CBZ606" s="236"/>
      <c r="CCA606" s="236"/>
      <c r="CCB606" s="236"/>
      <c r="CCC606" s="236"/>
      <c r="CCD606" s="236"/>
      <c r="CCE606" s="236"/>
      <c r="CCF606" s="236"/>
      <c r="CCG606" s="236"/>
      <c r="CCH606" s="236"/>
      <c r="CCI606" s="236"/>
      <c r="CCJ606" s="236"/>
      <c r="CCK606" s="236"/>
      <c r="CCL606" s="236"/>
      <c r="CCM606" s="236"/>
      <c r="CCN606" s="236"/>
      <c r="CCO606" s="236"/>
      <c r="CCP606" s="236"/>
      <c r="CCQ606" s="236"/>
      <c r="CCR606" s="236"/>
      <c r="CCS606" s="236"/>
      <c r="CCT606" s="236"/>
      <c r="CCU606" s="236"/>
      <c r="CCV606" s="236"/>
      <c r="CCW606" s="236"/>
      <c r="CCX606" s="236"/>
      <c r="CCY606" s="236"/>
      <c r="CCZ606" s="236"/>
      <c r="CDA606" s="236"/>
      <c r="CDB606" s="236"/>
      <c r="CDC606" s="236"/>
      <c r="CDD606" s="236"/>
      <c r="CDE606" s="236"/>
      <c r="CDF606" s="236"/>
      <c r="CDG606" s="236"/>
      <c r="CDH606" s="236"/>
      <c r="CDI606" s="236"/>
      <c r="CDJ606" s="236"/>
      <c r="CDK606" s="236"/>
      <c r="CDL606" s="236"/>
      <c r="CDM606" s="236"/>
      <c r="CDN606" s="236"/>
      <c r="CDO606" s="236"/>
      <c r="CDP606" s="236"/>
      <c r="CDQ606" s="236"/>
      <c r="CDR606" s="236"/>
      <c r="CDS606" s="236"/>
      <c r="CDT606" s="236"/>
      <c r="CDU606" s="236"/>
      <c r="CDV606" s="236"/>
      <c r="CDW606" s="236"/>
      <c r="CDX606" s="236"/>
      <c r="CDY606" s="236"/>
      <c r="CDZ606" s="236"/>
      <c r="CEA606" s="236"/>
      <c r="CEB606" s="236"/>
      <c r="CEC606" s="236"/>
      <c r="CED606" s="236"/>
      <c r="CEE606" s="236"/>
      <c r="CEF606" s="236"/>
      <c r="CEG606" s="236"/>
      <c r="CEH606" s="236"/>
      <c r="CEI606" s="236"/>
      <c r="CEJ606" s="236"/>
      <c r="CEK606" s="236"/>
      <c r="CEL606" s="236"/>
      <c r="CEM606" s="236"/>
      <c r="CEN606" s="236"/>
      <c r="CEO606" s="236"/>
      <c r="CEP606" s="236"/>
      <c r="CEQ606" s="236"/>
      <c r="CER606" s="236"/>
      <c r="CES606" s="236"/>
      <c r="CET606" s="236"/>
      <c r="CEU606" s="236"/>
      <c r="CEV606" s="236"/>
      <c r="CEW606" s="236"/>
      <c r="CEX606" s="236"/>
      <c r="CEY606" s="236"/>
      <c r="CEZ606" s="236"/>
      <c r="CFA606" s="236"/>
      <c r="CFB606" s="236"/>
      <c r="CFC606" s="236"/>
      <c r="CFD606" s="236"/>
      <c r="CFE606" s="236"/>
      <c r="CFF606" s="236"/>
      <c r="CFG606" s="236"/>
      <c r="CFH606" s="236"/>
      <c r="CFI606" s="236"/>
      <c r="CFJ606" s="236"/>
      <c r="CFK606" s="236"/>
      <c r="CFL606" s="236"/>
      <c r="CFM606" s="236"/>
      <c r="CFN606" s="236"/>
      <c r="CFO606" s="236"/>
      <c r="CFP606" s="236"/>
      <c r="CFQ606" s="236"/>
      <c r="CFR606" s="236"/>
      <c r="CFS606" s="236"/>
      <c r="CFT606" s="236"/>
      <c r="CFU606" s="236"/>
      <c r="CFV606" s="236"/>
      <c r="CFW606" s="236"/>
      <c r="CFX606" s="236"/>
      <c r="CFY606" s="236"/>
      <c r="CFZ606" s="236"/>
      <c r="CGA606" s="236"/>
      <c r="CGB606" s="236"/>
      <c r="CGC606" s="236"/>
      <c r="CGD606" s="236"/>
      <c r="CGE606" s="236"/>
      <c r="CGF606" s="236"/>
      <c r="CGG606" s="236"/>
      <c r="CGH606" s="236"/>
      <c r="CGI606" s="236"/>
      <c r="CGJ606" s="236"/>
      <c r="CGK606" s="236"/>
      <c r="CGL606" s="236"/>
      <c r="CGM606" s="236"/>
      <c r="CGN606" s="236"/>
      <c r="CGO606" s="236"/>
      <c r="CGP606" s="236"/>
      <c r="CGQ606" s="236"/>
      <c r="CGR606" s="236"/>
      <c r="CGS606" s="236"/>
      <c r="CGT606" s="236"/>
      <c r="CGU606" s="236"/>
      <c r="CGV606" s="236"/>
      <c r="CGW606" s="236"/>
      <c r="CGX606" s="236"/>
      <c r="CGY606" s="236"/>
      <c r="CGZ606" s="236"/>
      <c r="CHA606" s="236"/>
      <c r="CHB606" s="236"/>
      <c r="CHC606" s="236"/>
      <c r="CHD606" s="236"/>
      <c r="CHE606" s="236"/>
      <c r="CHF606" s="236"/>
      <c r="CHG606" s="236"/>
      <c r="CHH606" s="236"/>
      <c r="CHI606" s="236"/>
      <c r="CHJ606" s="236"/>
      <c r="CHK606" s="236"/>
      <c r="CHL606" s="236"/>
      <c r="CHM606" s="236"/>
      <c r="CHN606" s="236"/>
      <c r="CHO606" s="236"/>
      <c r="CHP606" s="236"/>
      <c r="CHQ606" s="236"/>
      <c r="CHR606" s="236"/>
      <c r="CHS606" s="236"/>
      <c r="CHT606" s="236"/>
      <c r="CHU606" s="236"/>
      <c r="CHV606" s="236"/>
      <c r="CHW606" s="236"/>
      <c r="CHX606" s="236"/>
      <c r="CHY606" s="236"/>
      <c r="CHZ606" s="236"/>
      <c r="CIA606" s="236"/>
      <c r="CIB606" s="236"/>
      <c r="CIC606" s="236"/>
      <c r="CID606" s="236"/>
      <c r="CIE606" s="236"/>
      <c r="CIF606" s="236"/>
      <c r="CIG606" s="236"/>
      <c r="CIH606" s="236"/>
      <c r="CII606" s="236"/>
      <c r="CIJ606" s="236"/>
      <c r="CIK606" s="236"/>
      <c r="CIL606" s="236"/>
      <c r="CIM606" s="236"/>
      <c r="CIN606" s="236"/>
      <c r="CIO606" s="236"/>
      <c r="CIP606" s="236"/>
      <c r="CIQ606" s="236"/>
      <c r="CIR606" s="236"/>
      <c r="CIS606" s="236"/>
      <c r="CIT606" s="236"/>
      <c r="CIU606" s="236"/>
      <c r="CIV606" s="236"/>
      <c r="CIW606" s="236"/>
      <c r="CIX606" s="236"/>
      <c r="CIY606" s="236"/>
      <c r="CIZ606" s="236"/>
      <c r="CJA606" s="236"/>
      <c r="CJB606" s="236"/>
      <c r="CJC606" s="236"/>
      <c r="CJD606" s="236"/>
      <c r="CJE606" s="236"/>
      <c r="CJF606" s="236"/>
      <c r="CJG606" s="236"/>
      <c r="CJH606" s="236"/>
      <c r="CJI606" s="236"/>
      <c r="CJJ606" s="236"/>
      <c r="CJK606" s="236"/>
      <c r="CJL606" s="236"/>
      <c r="CJM606" s="236"/>
      <c r="CJN606" s="236"/>
      <c r="CJO606" s="236"/>
      <c r="CJP606" s="236"/>
      <c r="CJQ606" s="236"/>
      <c r="CJR606" s="236"/>
      <c r="CJS606" s="236"/>
      <c r="CJT606" s="236"/>
      <c r="CJU606" s="236"/>
      <c r="CJV606" s="236"/>
      <c r="CJW606" s="236"/>
      <c r="CJX606" s="236"/>
      <c r="CJY606" s="236"/>
      <c r="CJZ606" s="236"/>
      <c r="CKA606" s="236"/>
      <c r="CKB606" s="236"/>
      <c r="CKC606" s="236"/>
      <c r="CKD606" s="236"/>
      <c r="CKE606" s="236"/>
      <c r="CKF606" s="236"/>
      <c r="CKG606" s="236"/>
      <c r="CKH606" s="236"/>
      <c r="CKI606" s="236"/>
      <c r="CKJ606" s="236"/>
      <c r="CKK606" s="236"/>
      <c r="CKL606" s="236"/>
      <c r="CKM606" s="236"/>
      <c r="CKN606" s="236"/>
      <c r="CKO606" s="236"/>
      <c r="CKP606" s="236"/>
      <c r="CKQ606" s="236"/>
      <c r="CKR606" s="236"/>
      <c r="CKS606" s="236"/>
      <c r="CKT606" s="236"/>
      <c r="CKU606" s="236"/>
      <c r="CKV606" s="236"/>
      <c r="CKW606" s="236"/>
      <c r="CKX606" s="236"/>
      <c r="CKY606" s="236"/>
      <c r="CKZ606" s="236"/>
      <c r="CLA606" s="236"/>
      <c r="CLB606" s="236"/>
      <c r="CLC606" s="236"/>
      <c r="CLD606" s="236"/>
      <c r="CLE606" s="236"/>
      <c r="CLF606" s="236"/>
      <c r="CLG606" s="236"/>
      <c r="CLH606" s="236"/>
      <c r="CLI606" s="236"/>
      <c r="CLJ606" s="236"/>
      <c r="CLK606" s="236"/>
      <c r="CLL606" s="236"/>
      <c r="CLM606" s="236"/>
      <c r="CLN606" s="236"/>
      <c r="CLO606" s="236"/>
      <c r="CLP606" s="236"/>
      <c r="CLQ606" s="236"/>
      <c r="CLR606" s="236"/>
      <c r="CLS606" s="236"/>
      <c r="CLT606" s="236"/>
      <c r="CLU606" s="236"/>
      <c r="CLV606" s="236"/>
      <c r="CLW606" s="236"/>
      <c r="CLX606" s="236"/>
      <c r="CLY606" s="236"/>
      <c r="CLZ606" s="236"/>
      <c r="CMA606" s="236"/>
      <c r="CMB606" s="236"/>
      <c r="CMC606" s="236"/>
      <c r="CMD606" s="236"/>
      <c r="CME606" s="236"/>
      <c r="CMF606" s="236"/>
      <c r="CMG606" s="236"/>
      <c r="CMH606" s="236"/>
      <c r="CMI606" s="236"/>
      <c r="CMJ606" s="236"/>
      <c r="CMK606" s="236"/>
      <c r="CML606" s="236"/>
      <c r="CMM606" s="236"/>
      <c r="CMN606" s="236"/>
      <c r="CMO606" s="236"/>
      <c r="CMP606" s="236"/>
      <c r="CMQ606" s="236"/>
      <c r="CMR606" s="236"/>
      <c r="CMS606" s="236"/>
      <c r="CMT606" s="236"/>
      <c r="CMU606" s="236"/>
      <c r="CMV606" s="236"/>
      <c r="CMW606" s="236"/>
      <c r="CMX606" s="236"/>
      <c r="CMY606" s="236"/>
      <c r="CMZ606" s="236"/>
      <c r="CNA606" s="236"/>
      <c r="CNB606" s="236"/>
      <c r="CNC606" s="236"/>
      <c r="CND606" s="236"/>
      <c r="CNE606" s="236"/>
      <c r="CNF606" s="236"/>
      <c r="CNG606" s="236"/>
      <c r="CNH606" s="236"/>
      <c r="CNI606" s="236"/>
      <c r="CNJ606" s="236"/>
      <c r="CNK606" s="236"/>
      <c r="CNL606" s="236"/>
      <c r="CNM606" s="236"/>
      <c r="CNN606" s="236"/>
      <c r="CNO606" s="236"/>
      <c r="CNP606" s="236"/>
      <c r="CNQ606" s="236"/>
      <c r="CNR606" s="236"/>
      <c r="CNS606" s="236"/>
      <c r="CNT606" s="236"/>
      <c r="CNU606" s="236"/>
      <c r="CNV606" s="236"/>
      <c r="CNW606" s="236"/>
      <c r="CNX606" s="236"/>
      <c r="CNY606" s="236"/>
      <c r="CNZ606" s="236"/>
      <c r="COA606" s="236"/>
      <c r="COB606" s="236"/>
      <c r="COC606" s="236"/>
      <c r="COD606" s="236"/>
      <c r="COE606" s="236"/>
      <c r="COF606" s="236"/>
      <c r="COG606" s="236"/>
      <c r="COH606" s="236"/>
      <c r="COI606" s="236"/>
      <c r="COJ606" s="236"/>
      <c r="COK606" s="236"/>
      <c r="COL606" s="236"/>
      <c r="COM606" s="236"/>
      <c r="CON606" s="236"/>
      <c r="COO606" s="236"/>
      <c r="COP606" s="236"/>
      <c r="COQ606" s="236"/>
      <c r="COR606" s="236"/>
      <c r="COS606" s="236"/>
      <c r="COT606" s="236"/>
      <c r="COU606" s="236"/>
      <c r="COV606" s="236"/>
      <c r="COW606" s="236"/>
      <c r="COX606" s="236"/>
      <c r="COY606" s="236"/>
      <c r="COZ606" s="236"/>
      <c r="CPA606" s="236"/>
      <c r="CPB606" s="236"/>
      <c r="CPC606" s="236"/>
      <c r="CPD606" s="236"/>
      <c r="CPE606" s="236"/>
      <c r="CPF606" s="236"/>
      <c r="CPG606" s="236"/>
      <c r="CPH606" s="236"/>
      <c r="CPI606" s="236"/>
      <c r="CPJ606" s="236"/>
      <c r="CPK606" s="236"/>
      <c r="CPL606" s="236"/>
      <c r="CPM606" s="236"/>
      <c r="CPN606" s="236"/>
      <c r="CPO606" s="236"/>
      <c r="CPP606" s="236"/>
      <c r="CPQ606" s="236"/>
      <c r="CPR606" s="236"/>
      <c r="CPS606" s="236"/>
      <c r="CPT606" s="236"/>
      <c r="CPU606" s="236"/>
      <c r="CPV606" s="236"/>
      <c r="CPW606" s="236"/>
      <c r="CPX606" s="236"/>
      <c r="CPY606" s="236"/>
      <c r="CPZ606" s="236"/>
      <c r="CQA606" s="236"/>
      <c r="CQB606" s="236"/>
      <c r="CQC606" s="236"/>
      <c r="CQD606" s="236"/>
      <c r="CQE606" s="236"/>
      <c r="CQF606" s="236"/>
      <c r="CQG606" s="236"/>
      <c r="CQH606" s="236"/>
      <c r="CQI606" s="236"/>
      <c r="CQJ606" s="236"/>
      <c r="CQK606" s="236"/>
      <c r="CQL606" s="236"/>
      <c r="CQM606" s="236"/>
      <c r="CQN606" s="236"/>
      <c r="CQO606" s="236"/>
      <c r="CQP606" s="236"/>
      <c r="CQQ606" s="236"/>
      <c r="CQR606" s="236"/>
      <c r="CQS606" s="236"/>
      <c r="CQT606" s="236"/>
      <c r="CQU606" s="236"/>
      <c r="CQV606" s="236"/>
      <c r="CQW606" s="236"/>
      <c r="CQX606" s="236"/>
      <c r="CQY606" s="236"/>
      <c r="CQZ606" s="236"/>
      <c r="CRA606" s="236"/>
      <c r="CRB606" s="236"/>
      <c r="CRC606" s="236"/>
      <c r="CRD606" s="236"/>
      <c r="CRE606" s="236"/>
      <c r="CRF606" s="236"/>
      <c r="CRG606" s="236"/>
      <c r="CRH606" s="236"/>
      <c r="CRI606" s="236"/>
      <c r="CRJ606" s="236"/>
      <c r="CRK606" s="236"/>
      <c r="CRL606" s="236"/>
      <c r="CRM606" s="236"/>
      <c r="CRN606" s="236"/>
      <c r="CRO606" s="236"/>
      <c r="CRP606" s="236"/>
      <c r="CRQ606" s="236"/>
      <c r="CRR606" s="236"/>
      <c r="CRS606" s="236"/>
      <c r="CRT606" s="236"/>
      <c r="CRU606" s="236"/>
      <c r="CRV606" s="236"/>
      <c r="CRW606" s="236"/>
      <c r="CRX606" s="236"/>
      <c r="CRY606" s="236"/>
      <c r="CRZ606" s="236"/>
      <c r="CSA606" s="236"/>
      <c r="CSB606" s="236"/>
      <c r="CSC606" s="236"/>
      <c r="CSD606" s="236"/>
      <c r="CSE606" s="236"/>
      <c r="CSF606" s="236"/>
      <c r="CSG606" s="236"/>
      <c r="CSH606" s="236"/>
      <c r="CSI606" s="236"/>
      <c r="CSJ606" s="236"/>
      <c r="CSK606" s="236"/>
      <c r="CSL606" s="236"/>
      <c r="CSM606" s="236"/>
      <c r="CSN606" s="236"/>
      <c r="CSO606" s="236"/>
      <c r="CSP606" s="236"/>
      <c r="CSQ606" s="236"/>
      <c r="CSR606" s="236"/>
      <c r="CSS606" s="236"/>
      <c r="CST606" s="236"/>
      <c r="CSU606" s="236"/>
      <c r="CSV606" s="236"/>
      <c r="CSW606" s="236"/>
      <c r="CSX606" s="236"/>
      <c r="CSY606" s="236"/>
      <c r="CSZ606" s="236"/>
      <c r="CTA606" s="236"/>
      <c r="CTB606" s="236"/>
      <c r="CTC606" s="236"/>
      <c r="CTD606" s="236"/>
      <c r="CTE606" s="236"/>
      <c r="CTF606" s="236"/>
      <c r="CTG606" s="236"/>
      <c r="CTH606" s="236"/>
      <c r="CTI606" s="236"/>
      <c r="CTJ606" s="236"/>
      <c r="CTK606" s="236"/>
      <c r="CTL606" s="236"/>
      <c r="CTM606" s="236"/>
      <c r="CTN606" s="236"/>
      <c r="CTO606" s="236"/>
      <c r="CTP606" s="236"/>
      <c r="CTQ606" s="236"/>
      <c r="CTR606" s="236"/>
      <c r="CTS606" s="236"/>
      <c r="CTT606" s="236"/>
      <c r="CTU606" s="236"/>
      <c r="CTV606" s="236"/>
      <c r="CTW606" s="236"/>
      <c r="CTX606" s="236"/>
      <c r="CTY606" s="236"/>
      <c r="CTZ606" s="236"/>
      <c r="CUA606" s="236"/>
      <c r="CUB606" s="236"/>
      <c r="CUC606" s="236"/>
      <c r="CUD606" s="236"/>
      <c r="CUE606" s="236"/>
      <c r="CUF606" s="236"/>
      <c r="CUG606" s="236"/>
      <c r="CUH606" s="236"/>
      <c r="CUI606" s="236"/>
      <c r="CUJ606" s="236"/>
      <c r="CUK606" s="236"/>
      <c r="CUL606" s="236"/>
      <c r="CUM606" s="236"/>
      <c r="CUN606" s="236"/>
      <c r="CUO606" s="236"/>
      <c r="CUP606" s="236"/>
      <c r="CUQ606" s="236"/>
      <c r="CUR606" s="236"/>
      <c r="CUS606" s="236"/>
      <c r="CUT606" s="236"/>
      <c r="CUU606" s="236"/>
      <c r="CUV606" s="236"/>
      <c r="CUW606" s="236"/>
      <c r="CUX606" s="236"/>
      <c r="CUY606" s="236"/>
      <c r="CUZ606" s="236"/>
      <c r="CVA606" s="236"/>
      <c r="CVB606" s="236"/>
      <c r="CVC606" s="236"/>
      <c r="CVD606" s="236"/>
      <c r="CVE606" s="236"/>
      <c r="CVF606" s="236"/>
      <c r="CVG606" s="236"/>
      <c r="CVH606" s="236"/>
      <c r="CVI606" s="236"/>
      <c r="CVJ606" s="236"/>
      <c r="CVK606" s="236"/>
      <c r="CVL606" s="236"/>
      <c r="CVM606" s="236"/>
      <c r="CVN606" s="236"/>
      <c r="CVO606" s="236"/>
      <c r="CVP606" s="236"/>
      <c r="CVQ606" s="236"/>
      <c r="CVR606" s="236"/>
      <c r="CVS606" s="236"/>
      <c r="CVT606" s="236"/>
      <c r="CVU606" s="236"/>
      <c r="CVV606" s="236"/>
      <c r="CVW606" s="236"/>
      <c r="CVX606" s="236"/>
      <c r="CVY606" s="236"/>
      <c r="CVZ606" s="236"/>
      <c r="CWA606" s="236"/>
      <c r="CWB606" s="236"/>
      <c r="CWC606" s="236"/>
      <c r="CWD606" s="236"/>
      <c r="CWE606" s="236"/>
      <c r="CWF606" s="236"/>
      <c r="CWG606" s="236"/>
      <c r="CWH606" s="236"/>
      <c r="CWI606" s="236"/>
      <c r="CWJ606" s="236"/>
      <c r="CWK606" s="236"/>
      <c r="CWL606" s="236"/>
      <c r="CWM606" s="236"/>
      <c r="CWN606" s="236"/>
      <c r="CWO606" s="236"/>
      <c r="CWP606" s="236"/>
      <c r="CWQ606" s="236"/>
      <c r="CWR606" s="236"/>
      <c r="CWS606" s="236"/>
      <c r="CWT606" s="236"/>
      <c r="CWU606" s="236"/>
      <c r="CWV606" s="236"/>
      <c r="CWW606" s="236"/>
      <c r="CWX606" s="236"/>
      <c r="CWY606" s="236"/>
      <c r="CWZ606" s="236"/>
      <c r="CXA606" s="236"/>
      <c r="CXB606" s="236"/>
      <c r="CXC606" s="236"/>
      <c r="CXD606" s="236"/>
      <c r="CXE606" s="236"/>
      <c r="CXF606" s="236"/>
      <c r="CXG606" s="236"/>
      <c r="CXH606" s="236"/>
      <c r="CXI606" s="236"/>
      <c r="CXJ606" s="236"/>
      <c r="CXK606" s="236"/>
      <c r="CXL606" s="236"/>
      <c r="CXM606" s="236"/>
      <c r="CXN606" s="236"/>
      <c r="CXO606" s="236"/>
      <c r="CXP606" s="236"/>
      <c r="CXQ606" s="236"/>
      <c r="CXR606" s="236"/>
      <c r="CXS606" s="236"/>
      <c r="CXT606" s="236"/>
      <c r="CXU606" s="236"/>
      <c r="CXV606" s="236"/>
      <c r="CXW606" s="236"/>
      <c r="CXX606" s="236"/>
      <c r="CXY606" s="236"/>
      <c r="CXZ606" s="236"/>
      <c r="CYA606" s="236"/>
      <c r="CYB606" s="236"/>
      <c r="CYC606" s="236"/>
      <c r="CYD606" s="236"/>
      <c r="CYE606" s="236"/>
      <c r="CYF606" s="236"/>
      <c r="CYG606" s="236"/>
      <c r="CYH606" s="236"/>
      <c r="CYI606" s="236"/>
      <c r="CYJ606" s="236"/>
      <c r="CYK606" s="236"/>
      <c r="CYL606" s="236"/>
      <c r="CYM606" s="236"/>
      <c r="CYN606" s="236"/>
      <c r="CYO606" s="236"/>
      <c r="CYP606" s="236"/>
      <c r="CYQ606" s="236"/>
      <c r="CYR606" s="236"/>
      <c r="CYS606" s="236"/>
      <c r="CYT606" s="236"/>
      <c r="CYU606" s="236"/>
      <c r="CYV606" s="236"/>
      <c r="CYW606" s="236"/>
      <c r="CYX606" s="236"/>
      <c r="CYY606" s="236"/>
      <c r="CYZ606" s="236"/>
      <c r="CZA606" s="236"/>
      <c r="CZB606" s="236"/>
      <c r="CZC606" s="236"/>
      <c r="CZD606" s="236"/>
      <c r="CZE606" s="236"/>
      <c r="CZF606" s="236"/>
      <c r="CZG606" s="236"/>
      <c r="CZH606" s="236"/>
      <c r="CZI606" s="236"/>
      <c r="CZJ606" s="236"/>
      <c r="CZK606" s="236"/>
      <c r="CZL606" s="236"/>
      <c r="CZM606" s="236"/>
      <c r="CZN606" s="236"/>
      <c r="CZO606" s="236"/>
      <c r="CZP606" s="236"/>
      <c r="CZQ606" s="236"/>
      <c r="CZR606" s="236"/>
      <c r="CZS606" s="236"/>
      <c r="CZT606" s="236"/>
      <c r="CZU606" s="236"/>
      <c r="CZV606" s="236"/>
      <c r="CZW606" s="236"/>
      <c r="CZX606" s="236"/>
      <c r="CZY606" s="236"/>
      <c r="CZZ606" s="236"/>
      <c r="DAA606" s="236"/>
      <c r="DAB606" s="236"/>
      <c r="DAC606" s="236"/>
      <c r="DAD606" s="236"/>
      <c r="DAE606" s="236"/>
      <c r="DAF606" s="236"/>
      <c r="DAG606" s="236"/>
      <c r="DAH606" s="236"/>
      <c r="DAI606" s="236"/>
      <c r="DAJ606" s="236"/>
      <c r="DAK606" s="236"/>
      <c r="DAL606" s="236"/>
      <c r="DAM606" s="236"/>
      <c r="DAN606" s="236"/>
      <c r="DAO606" s="236"/>
      <c r="DAP606" s="236"/>
      <c r="DAQ606" s="236"/>
      <c r="DAR606" s="236"/>
      <c r="DAS606" s="236"/>
      <c r="DAT606" s="236"/>
      <c r="DAU606" s="236"/>
      <c r="DAV606" s="236"/>
      <c r="DAW606" s="236"/>
      <c r="DAX606" s="236"/>
      <c r="DAY606" s="236"/>
      <c r="DAZ606" s="236"/>
      <c r="DBA606" s="236"/>
      <c r="DBB606" s="236"/>
      <c r="DBC606" s="236"/>
      <c r="DBD606" s="236"/>
      <c r="DBE606" s="236"/>
      <c r="DBF606" s="236"/>
      <c r="DBG606" s="236"/>
      <c r="DBH606" s="236"/>
      <c r="DBI606" s="236"/>
      <c r="DBJ606" s="236"/>
      <c r="DBK606" s="236"/>
      <c r="DBL606" s="236"/>
      <c r="DBM606" s="236"/>
      <c r="DBN606" s="236"/>
      <c r="DBO606" s="236"/>
      <c r="DBP606" s="236"/>
      <c r="DBQ606" s="236"/>
      <c r="DBR606" s="236"/>
      <c r="DBS606" s="236"/>
      <c r="DBT606" s="236"/>
      <c r="DBU606" s="236"/>
      <c r="DBV606" s="236"/>
      <c r="DBW606" s="236"/>
      <c r="DBX606" s="236"/>
      <c r="DBY606" s="236"/>
      <c r="DBZ606" s="236"/>
      <c r="DCA606" s="236"/>
      <c r="DCB606" s="236"/>
      <c r="DCC606" s="236"/>
      <c r="DCD606" s="236"/>
      <c r="DCE606" s="236"/>
      <c r="DCF606" s="236"/>
      <c r="DCG606" s="236"/>
      <c r="DCH606" s="236"/>
      <c r="DCI606" s="236"/>
      <c r="DCJ606" s="236"/>
      <c r="DCK606" s="236"/>
      <c r="DCL606" s="236"/>
      <c r="DCM606" s="236"/>
      <c r="DCN606" s="236"/>
      <c r="DCO606" s="236"/>
      <c r="DCP606" s="236"/>
      <c r="DCQ606" s="236"/>
      <c r="DCR606" s="236"/>
      <c r="DCS606" s="236"/>
      <c r="DCT606" s="236"/>
      <c r="DCU606" s="236"/>
      <c r="DCV606" s="236"/>
      <c r="DCW606" s="236"/>
      <c r="DCX606" s="236"/>
      <c r="DCY606" s="236"/>
      <c r="DCZ606" s="236"/>
      <c r="DDA606" s="236"/>
      <c r="DDB606" s="236"/>
      <c r="DDC606" s="236"/>
      <c r="DDD606" s="236"/>
      <c r="DDE606" s="236"/>
      <c r="DDF606" s="236"/>
      <c r="DDG606" s="236"/>
      <c r="DDH606" s="236"/>
      <c r="DDI606" s="236"/>
      <c r="DDJ606" s="236"/>
      <c r="DDK606" s="236"/>
      <c r="DDL606" s="236"/>
      <c r="DDM606" s="236"/>
      <c r="DDN606" s="236"/>
      <c r="DDO606" s="236"/>
      <c r="DDP606" s="236"/>
      <c r="DDQ606" s="236"/>
      <c r="DDR606" s="236"/>
      <c r="DDS606" s="236"/>
      <c r="DDT606" s="236"/>
      <c r="DDU606" s="236"/>
      <c r="DDV606" s="236"/>
      <c r="DDW606" s="236"/>
      <c r="DDX606" s="236"/>
      <c r="DDY606" s="236"/>
      <c r="DDZ606" s="236"/>
      <c r="DEA606" s="236"/>
      <c r="DEB606" s="236"/>
      <c r="DEC606" s="236"/>
      <c r="DED606" s="236"/>
      <c r="DEE606" s="236"/>
      <c r="DEF606" s="236"/>
      <c r="DEG606" s="236"/>
      <c r="DEH606" s="236"/>
      <c r="DEI606" s="236"/>
      <c r="DEJ606" s="236"/>
      <c r="DEK606" s="236"/>
      <c r="DEL606" s="236"/>
      <c r="DEM606" s="236"/>
      <c r="DEN606" s="236"/>
      <c r="DEO606" s="236"/>
      <c r="DEP606" s="236"/>
      <c r="DEQ606" s="236"/>
      <c r="DER606" s="236"/>
      <c r="DES606" s="236"/>
      <c r="DET606" s="236"/>
      <c r="DEU606" s="236"/>
      <c r="DEV606" s="236"/>
      <c r="DEW606" s="236"/>
      <c r="DEX606" s="236"/>
      <c r="DEY606" s="236"/>
      <c r="DEZ606" s="236"/>
      <c r="DFA606" s="236"/>
      <c r="DFB606" s="236"/>
      <c r="DFC606" s="236"/>
      <c r="DFD606" s="236"/>
      <c r="DFE606" s="236"/>
      <c r="DFF606" s="236"/>
      <c r="DFG606" s="236"/>
      <c r="DFH606" s="236"/>
      <c r="DFI606" s="236"/>
      <c r="DFJ606" s="236"/>
      <c r="DFK606" s="236"/>
      <c r="DFL606" s="236"/>
      <c r="DFM606" s="236"/>
      <c r="DFN606" s="236"/>
      <c r="DFO606" s="236"/>
      <c r="DFP606" s="236"/>
      <c r="DFQ606" s="236"/>
      <c r="DFR606" s="236"/>
      <c r="DFS606" s="236"/>
      <c r="DFT606" s="236"/>
      <c r="DFU606" s="236"/>
      <c r="DFV606" s="236"/>
      <c r="DFW606" s="236"/>
      <c r="DFX606" s="236"/>
      <c r="DFY606" s="236"/>
      <c r="DFZ606" s="236"/>
      <c r="DGA606" s="236"/>
      <c r="DGB606" s="236"/>
      <c r="DGC606" s="236"/>
      <c r="DGD606" s="236"/>
      <c r="DGE606" s="236"/>
      <c r="DGF606" s="236"/>
      <c r="DGG606" s="236"/>
      <c r="DGH606" s="236"/>
      <c r="DGI606" s="236"/>
      <c r="DGJ606" s="236"/>
      <c r="DGK606" s="236"/>
      <c r="DGL606" s="236"/>
      <c r="DGM606" s="236"/>
      <c r="DGN606" s="236"/>
      <c r="DGO606" s="236"/>
      <c r="DGP606" s="236"/>
      <c r="DGQ606" s="236"/>
      <c r="DGR606" s="236"/>
      <c r="DGS606" s="236"/>
      <c r="DGT606" s="236"/>
      <c r="DGU606" s="236"/>
      <c r="DGV606" s="236"/>
      <c r="DGW606" s="236"/>
      <c r="DGX606" s="236"/>
      <c r="DGY606" s="236"/>
      <c r="DGZ606" s="236"/>
      <c r="DHA606" s="236"/>
      <c r="DHB606" s="236"/>
      <c r="DHC606" s="236"/>
      <c r="DHD606" s="236"/>
      <c r="DHE606" s="236"/>
      <c r="DHF606" s="236"/>
      <c r="DHG606" s="236"/>
      <c r="DHH606" s="236"/>
      <c r="DHI606" s="236"/>
      <c r="DHJ606" s="236"/>
      <c r="DHK606" s="236"/>
      <c r="DHL606" s="236"/>
      <c r="DHM606" s="236"/>
      <c r="DHN606" s="236"/>
      <c r="DHO606" s="236"/>
      <c r="DHP606" s="236"/>
      <c r="DHQ606" s="236"/>
      <c r="DHR606" s="236"/>
      <c r="DHS606" s="236"/>
      <c r="DHT606" s="236"/>
      <c r="DHU606" s="236"/>
      <c r="DHV606" s="236"/>
      <c r="DHW606" s="236"/>
      <c r="DHX606" s="236"/>
      <c r="DHY606" s="236"/>
      <c r="DHZ606" s="236"/>
      <c r="DIA606" s="236"/>
      <c r="DIB606" s="236"/>
      <c r="DIC606" s="236"/>
      <c r="DID606" s="236"/>
      <c r="DIE606" s="236"/>
      <c r="DIF606" s="236"/>
      <c r="DIG606" s="236"/>
      <c r="DIH606" s="236"/>
      <c r="DII606" s="236"/>
      <c r="DIJ606" s="236"/>
      <c r="DIK606" s="236"/>
      <c r="DIL606" s="236"/>
      <c r="DIM606" s="236"/>
      <c r="DIN606" s="236"/>
      <c r="DIO606" s="236"/>
      <c r="DIP606" s="236"/>
      <c r="DIQ606" s="236"/>
      <c r="DIR606" s="236"/>
      <c r="DIS606" s="236"/>
      <c r="DIT606" s="236"/>
      <c r="DIU606" s="236"/>
      <c r="DIV606" s="236"/>
      <c r="DIW606" s="236"/>
      <c r="DIX606" s="236"/>
      <c r="DIY606" s="236"/>
      <c r="DIZ606" s="236"/>
      <c r="DJA606" s="236"/>
      <c r="DJB606" s="236"/>
      <c r="DJC606" s="236"/>
      <c r="DJD606" s="236"/>
      <c r="DJE606" s="236"/>
      <c r="DJF606" s="236"/>
      <c r="DJG606" s="236"/>
      <c r="DJH606" s="236"/>
      <c r="DJI606" s="236"/>
      <c r="DJJ606" s="236"/>
      <c r="DJK606" s="236"/>
      <c r="DJL606" s="236"/>
      <c r="DJM606" s="236"/>
      <c r="DJN606" s="236"/>
      <c r="DJO606" s="236"/>
      <c r="DJP606" s="236"/>
      <c r="DJQ606" s="236"/>
      <c r="DJR606" s="236"/>
      <c r="DJS606" s="236"/>
      <c r="DJT606" s="236"/>
      <c r="DJU606" s="236"/>
      <c r="DJV606" s="236"/>
      <c r="DJW606" s="236"/>
      <c r="DJX606" s="236"/>
      <c r="DJY606" s="236"/>
      <c r="DJZ606" s="236"/>
      <c r="DKA606" s="236"/>
      <c r="DKB606" s="236"/>
      <c r="DKC606" s="236"/>
      <c r="DKD606" s="236"/>
      <c r="DKE606" s="236"/>
      <c r="DKF606" s="236"/>
      <c r="DKG606" s="236"/>
      <c r="DKH606" s="236"/>
      <c r="DKI606" s="236"/>
      <c r="DKJ606" s="236"/>
      <c r="DKK606" s="236"/>
      <c r="DKL606" s="236"/>
      <c r="DKM606" s="236"/>
      <c r="DKN606" s="236"/>
      <c r="DKO606" s="236"/>
      <c r="DKP606" s="236"/>
      <c r="DKQ606" s="236"/>
      <c r="DKR606" s="236"/>
      <c r="DKS606" s="236"/>
      <c r="DKT606" s="236"/>
      <c r="DKU606" s="236"/>
      <c r="DKV606" s="236"/>
      <c r="DKW606" s="236"/>
      <c r="DKX606" s="236"/>
      <c r="DKY606" s="236"/>
      <c r="DKZ606" s="236"/>
      <c r="DLA606" s="236"/>
      <c r="DLB606" s="236"/>
      <c r="DLC606" s="236"/>
      <c r="DLD606" s="236"/>
      <c r="DLE606" s="236"/>
      <c r="DLF606" s="236"/>
      <c r="DLG606" s="236"/>
      <c r="DLH606" s="236"/>
      <c r="DLI606" s="236"/>
      <c r="DLJ606" s="236"/>
      <c r="DLK606" s="236"/>
      <c r="DLL606" s="236"/>
      <c r="DLM606" s="236"/>
      <c r="DLN606" s="236"/>
      <c r="DLO606" s="236"/>
      <c r="DLP606" s="236"/>
      <c r="DLQ606" s="236"/>
      <c r="DLR606" s="236"/>
      <c r="DLS606" s="236"/>
      <c r="DLT606" s="236"/>
      <c r="DLU606" s="236"/>
      <c r="DLV606" s="236"/>
      <c r="DLW606" s="236"/>
      <c r="DLX606" s="236"/>
      <c r="DLY606" s="236"/>
      <c r="DLZ606" s="236"/>
      <c r="DMA606" s="236"/>
      <c r="DMB606" s="236"/>
      <c r="DMC606" s="236"/>
      <c r="DMD606" s="236"/>
      <c r="DME606" s="236"/>
      <c r="DMF606" s="236"/>
      <c r="DMG606" s="236"/>
      <c r="DMH606" s="236"/>
      <c r="DMI606" s="236"/>
      <c r="DMJ606" s="236"/>
      <c r="DMK606" s="236"/>
      <c r="DML606" s="236"/>
      <c r="DMM606" s="236"/>
      <c r="DMN606" s="236"/>
      <c r="DMO606" s="236"/>
      <c r="DMP606" s="236"/>
      <c r="DMQ606" s="236"/>
      <c r="DMR606" s="236"/>
      <c r="DMS606" s="236"/>
      <c r="DMT606" s="236"/>
      <c r="DMU606" s="236"/>
      <c r="DMV606" s="236"/>
      <c r="DMW606" s="236"/>
      <c r="DMX606" s="236"/>
      <c r="DMY606" s="236"/>
      <c r="DMZ606" s="236"/>
      <c r="DNA606" s="236"/>
      <c r="DNB606" s="236"/>
      <c r="DNC606" s="236"/>
      <c r="DND606" s="236"/>
      <c r="DNE606" s="236"/>
      <c r="DNF606" s="236"/>
      <c r="DNG606" s="236"/>
      <c r="DNH606" s="236"/>
      <c r="DNI606" s="236"/>
      <c r="DNJ606" s="236"/>
      <c r="DNK606" s="236"/>
      <c r="DNL606" s="236"/>
      <c r="DNM606" s="236"/>
      <c r="DNN606" s="236"/>
      <c r="DNO606" s="236"/>
      <c r="DNP606" s="236"/>
      <c r="DNQ606" s="236"/>
      <c r="DNR606" s="236"/>
      <c r="DNS606" s="236"/>
      <c r="DNT606" s="236"/>
      <c r="DNU606" s="236"/>
      <c r="DNV606" s="236"/>
      <c r="DNW606" s="236"/>
      <c r="DNX606" s="236"/>
      <c r="DNY606" s="236"/>
      <c r="DNZ606" s="236"/>
      <c r="DOA606" s="236"/>
      <c r="DOB606" s="236"/>
      <c r="DOC606" s="236"/>
      <c r="DOD606" s="236"/>
      <c r="DOE606" s="236"/>
      <c r="DOF606" s="236"/>
      <c r="DOG606" s="236"/>
      <c r="DOH606" s="236"/>
      <c r="DOI606" s="236"/>
      <c r="DOJ606" s="236"/>
      <c r="DOK606" s="236"/>
      <c r="DOL606" s="236"/>
      <c r="DOM606" s="236"/>
      <c r="DON606" s="236"/>
      <c r="DOO606" s="236"/>
      <c r="DOP606" s="236"/>
      <c r="DOQ606" s="236"/>
      <c r="DOR606" s="236"/>
      <c r="DOS606" s="236"/>
      <c r="DOT606" s="236"/>
      <c r="DOU606" s="236"/>
      <c r="DOV606" s="236"/>
      <c r="DOW606" s="236"/>
      <c r="DOX606" s="236"/>
      <c r="DOY606" s="236"/>
      <c r="DOZ606" s="236"/>
      <c r="DPA606" s="236"/>
      <c r="DPB606" s="236"/>
      <c r="DPC606" s="236"/>
      <c r="DPD606" s="236"/>
      <c r="DPE606" s="236"/>
      <c r="DPF606" s="236"/>
      <c r="DPG606" s="236"/>
      <c r="DPH606" s="236"/>
      <c r="DPI606" s="236"/>
      <c r="DPJ606" s="236"/>
      <c r="DPK606" s="236"/>
      <c r="DPL606" s="236"/>
      <c r="DPM606" s="236"/>
      <c r="DPN606" s="236"/>
      <c r="DPO606" s="236"/>
      <c r="DPP606" s="236"/>
      <c r="DPQ606" s="236"/>
      <c r="DPR606" s="236"/>
      <c r="DPS606" s="236"/>
      <c r="DPT606" s="236"/>
      <c r="DPU606" s="236"/>
      <c r="DPV606" s="236"/>
      <c r="DPW606" s="236"/>
      <c r="DPX606" s="236"/>
      <c r="DPY606" s="236"/>
      <c r="DPZ606" s="236"/>
      <c r="DQA606" s="236"/>
      <c r="DQB606" s="236"/>
      <c r="DQC606" s="236"/>
      <c r="DQD606" s="236"/>
      <c r="DQE606" s="236"/>
      <c r="DQF606" s="236"/>
      <c r="DQG606" s="236"/>
      <c r="DQH606" s="236"/>
      <c r="DQI606" s="236"/>
      <c r="DQJ606" s="236"/>
      <c r="DQK606" s="236"/>
      <c r="DQL606" s="236"/>
      <c r="DQM606" s="236"/>
      <c r="DQN606" s="236"/>
      <c r="DQO606" s="236"/>
      <c r="DQP606" s="236"/>
      <c r="DQQ606" s="236"/>
      <c r="DQR606" s="236"/>
      <c r="DQS606" s="236"/>
      <c r="DQT606" s="236"/>
      <c r="DQU606" s="236"/>
      <c r="DQV606" s="236"/>
      <c r="DQW606" s="236"/>
      <c r="DQX606" s="236"/>
      <c r="DQY606" s="236"/>
      <c r="DQZ606" s="236"/>
      <c r="DRA606" s="236"/>
      <c r="DRB606" s="236"/>
      <c r="DRC606" s="236"/>
      <c r="DRD606" s="236"/>
      <c r="DRE606" s="236"/>
      <c r="DRF606" s="236"/>
      <c r="DRG606" s="236"/>
      <c r="DRH606" s="236"/>
      <c r="DRI606" s="236"/>
      <c r="DRJ606" s="236"/>
      <c r="DRK606" s="236"/>
      <c r="DRL606" s="236"/>
      <c r="DRM606" s="236"/>
      <c r="DRN606" s="236"/>
      <c r="DRO606" s="236"/>
      <c r="DRP606" s="236"/>
      <c r="DRQ606" s="236"/>
      <c r="DRR606" s="236"/>
      <c r="DRS606" s="236"/>
      <c r="DRT606" s="236"/>
      <c r="DRU606" s="236"/>
      <c r="DRV606" s="236"/>
      <c r="DRW606" s="236"/>
      <c r="DRX606" s="236"/>
      <c r="DRY606" s="236"/>
      <c r="DRZ606" s="236"/>
      <c r="DSA606" s="236"/>
      <c r="DSB606" s="236"/>
      <c r="DSC606" s="236"/>
      <c r="DSD606" s="236"/>
      <c r="DSE606" s="236"/>
      <c r="DSF606" s="236"/>
      <c r="DSG606" s="236"/>
      <c r="DSH606" s="236"/>
      <c r="DSI606" s="236"/>
      <c r="DSJ606" s="236"/>
      <c r="DSK606" s="236"/>
      <c r="DSL606" s="236"/>
      <c r="DSM606" s="236"/>
      <c r="DSN606" s="236"/>
      <c r="DSO606" s="236"/>
      <c r="DSP606" s="236"/>
      <c r="DSQ606" s="236"/>
      <c r="DSR606" s="236"/>
      <c r="DSS606" s="236"/>
      <c r="DST606" s="236"/>
      <c r="DSU606" s="236"/>
      <c r="DSV606" s="236"/>
      <c r="DSW606" s="236"/>
      <c r="DSX606" s="236"/>
      <c r="DSY606" s="236"/>
      <c r="DSZ606" s="236"/>
      <c r="DTA606" s="236"/>
      <c r="DTB606" s="236"/>
      <c r="DTC606" s="236"/>
      <c r="DTD606" s="236"/>
      <c r="DTE606" s="236"/>
      <c r="DTF606" s="236"/>
      <c r="DTG606" s="236"/>
      <c r="DTH606" s="236"/>
      <c r="DTI606" s="236"/>
      <c r="DTJ606" s="236"/>
      <c r="DTK606" s="236"/>
      <c r="DTL606" s="236"/>
      <c r="DTM606" s="236"/>
      <c r="DTN606" s="236"/>
      <c r="DTO606" s="236"/>
      <c r="DTP606" s="236"/>
      <c r="DTQ606" s="236"/>
      <c r="DTR606" s="236"/>
      <c r="DTS606" s="236"/>
      <c r="DTT606" s="236"/>
      <c r="DTU606" s="236"/>
      <c r="DTV606" s="236"/>
      <c r="DTW606" s="236"/>
      <c r="DTX606" s="236"/>
      <c r="DTY606" s="236"/>
      <c r="DTZ606" s="236"/>
      <c r="DUA606" s="236"/>
      <c r="DUB606" s="236"/>
      <c r="DUC606" s="236"/>
      <c r="DUD606" s="236"/>
      <c r="DUE606" s="236"/>
      <c r="DUF606" s="236"/>
      <c r="DUG606" s="236"/>
      <c r="DUH606" s="236"/>
      <c r="DUI606" s="236"/>
      <c r="DUJ606" s="236"/>
      <c r="DUK606" s="236"/>
      <c r="DUL606" s="236"/>
      <c r="DUM606" s="236"/>
      <c r="DUN606" s="236"/>
      <c r="DUO606" s="236"/>
      <c r="DUP606" s="236"/>
      <c r="DUQ606" s="236"/>
      <c r="DUR606" s="236"/>
      <c r="DUS606" s="236"/>
      <c r="DUT606" s="236"/>
      <c r="DUU606" s="236"/>
      <c r="DUV606" s="236"/>
      <c r="DUW606" s="236"/>
      <c r="DUX606" s="236"/>
      <c r="DUY606" s="236"/>
      <c r="DUZ606" s="236"/>
      <c r="DVA606" s="236"/>
      <c r="DVB606" s="236"/>
      <c r="DVC606" s="236"/>
      <c r="DVD606" s="236"/>
      <c r="DVE606" s="236"/>
      <c r="DVF606" s="236"/>
      <c r="DVG606" s="236"/>
      <c r="DVH606" s="236"/>
      <c r="DVI606" s="236"/>
      <c r="DVJ606" s="236"/>
      <c r="DVK606" s="236"/>
      <c r="DVL606" s="236"/>
      <c r="DVM606" s="236"/>
      <c r="DVN606" s="236"/>
      <c r="DVO606" s="236"/>
      <c r="DVP606" s="236"/>
      <c r="DVQ606" s="236"/>
      <c r="DVR606" s="236"/>
      <c r="DVS606" s="236"/>
      <c r="DVT606" s="236"/>
      <c r="DVU606" s="236"/>
      <c r="DVV606" s="236"/>
      <c r="DVW606" s="236"/>
      <c r="DVX606" s="236"/>
      <c r="DVY606" s="236"/>
      <c r="DVZ606" s="236"/>
      <c r="DWA606" s="236"/>
      <c r="DWB606" s="236"/>
      <c r="DWC606" s="236"/>
      <c r="DWD606" s="236"/>
      <c r="DWE606" s="236"/>
      <c r="DWF606" s="236"/>
      <c r="DWG606" s="236"/>
      <c r="DWH606" s="236"/>
      <c r="DWI606" s="236"/>
      <c r="DWJ606" s="236"/>
      <c r="DWK606" s="236"/>
      <c r="DWL606" s="236"/>
      <c r="DWM606" s="236"/>
      <c r="DWN606" s="236"/>
      <c r="DWO606" s="236"/>
      <c r="DWP606" s="236"/>
      <c r="DWQ606" s="236"/>
      <c r="DWR606" s="236"/>
      <c r="DWS606" s="236"/>
      <c r="DWT606" s="236"/>
      <c r="DWU606" s="236"/>
      <c r="DWV606" s="236"/>
      <c r="DWW606" s="236"/>
      <c r="DWX606" s="236"/>
      <c r="DWY606" s="236"/>
      <c r="DWZ606" s="236"/>
      <c r="DXA606" s="236"/>
      <c r="DXB606" s="236"/>
      <c r="DXC606" s="236"/>
      <c r="DXD606" s="236"/>
      <c r="DXE606" s="236"/>
      <c r="DXF606" s="236"/>
      <c r="DXG606" s="236"/>
      <c r="DXH606" s="236"/>
      <c r="DXI606" s="236"/>
      <c r="DXJ606" s="236"/>
      <c r="DXK606" s="236"/>
      <c r="DXL606" s="236"/>
      <c r="DXM606" s="236"/>
      <c r="DXN606" s="236"/>
      <c r="DXO606" s="236"/>
      <c r="DXP606" s="236"/>
      <c r="DXQ606" s="236"/>
      <c r="DXR606" s="236"/>
      <c r="DXS606" s="236"/>
      <c r="DXT606" s="236"/>
      <c r="DXU606" s="236"/>
      <c r="DXV606" s="236"/>
      <c r="DXW606" s="236"/>
      <c r="DXX606" s="236"/>
      <c r="DXY606" s="236"/>
      <c r="DXZ606" s="236"/>
      <c r="DYA606" s="236"/>
      <c r="DYB606" s="236"/>
      <c r="DYC606" s="236"/>
      <c r="DYD606" s="236"/>
      <c r="DYE606" s="236"/>
      <c r="DYF606" s="236"/>
      <c r="DYG606" s="236"/>
      <c r="DYH606" s="236"/>
      <c r="DYI606" s="236"/>
      <c r="DYJ606" s="236"/>
      <c r="DYK606" s="236"/>
      <c r="DYL606" s="236"/>
      <c r="DYM606" s="236"/>
      <c r="DYN606" s="236"/>
      <c r="DYO606" s="236"/>
      <c r="DYP606" s="236"/>
      <c r="DYQ606" s="236"/>
      <c r="DYR606" s="236"/>
      <c r="DYS606" s="236"/>
      <c r="DYT606" s="236"/>
      <c r="DYU606" s="236"/>
      <c r="DYV606" s="236"/>
      <c r="DYW606" s="236"/>
      <c r="DYX606" s="236"/>
      <c r="DYY606" s="236"/>
      <c r="DYZ606" s="236"/>
      <c r="DZA606" s="236"/>
      <c r="DZB606" s="236"/>
      <c r="DZC606" s="236"/>
      <c r="DZD606" s="236"/>
      <c r="DZE606" s="236"/>
      <c r="DZF606" s="236"/>
      <c r="DZG606" s="236"/>
      <c r="DZH606" s="236"/>
      <c r="DZI606" s="236"/>
      <c r="DZJ606" s="236"/>
      <c r="DZK606" s="236"/>
      <c r="DZL606" s="236"/>
      <c r="DZM606" s="236"/>
      <c r="DZN606" s="236"/>
      <c r="DZO606" s="236"/>
      <c r="DZP606" s="236"/>
      <c r="DZQ606" s="236"/>
      <c r="DZR606" s="236"/>
      <c r="DZS606" s="236"/>
      <c r="DZT606" s="236"/>
      <c r="DZU606" s="236"/>
      <c r="DZV606" s="236"/>
      <c r="DZW606" s="236"/>
      <c r="DZX606" s="236"/>
      <c r="DZY606" s="236"/>
      <c r="DZZ606" s="236"/>
      <c r="EAA606" s="236"/>
      <c r="EAB606" s="236"/>
      <c r="EAC606" s="236"/>
      <c r="EAD606" s="236"/>
      <c r="EAE606" s="236"/>
      <c r="EAF606" s="236"/>
      <c r="EAG606" s="236"/>
      <c r="EAH606" s="236"/>
      <c r="EAI606" s="236"/>
      <c r="EAJ606" s="236"/>
      <c r="EAK606" s="236"/>
      <c r="EAL606" s="236"/>
      <c r="EAM606" s="236"/>
      <c r="EAN606" s="236"/>
      <c r="EAO606" s="236"/>
      <c r="EAP606" s="236"/>
      <c r="EAQ606" s="236"/>
      <c r="EAR606" s="236"/>
      <c r="EAS606" s="236"/>
      <c r="EAT606" s="236"/>
      <c r="EAU606" s="236"/>
      <c r="EAV606" s="236"/>
      <c r="EAW606" s="236"/>
      <c r="EAX606" s="236"/>
      <c r="EAY606" s="236"/>
      <c r="EAZ606" s="236"/>
      <c r="EBA606" s="236"/>
      <c r="EBB606" s="236"/>
      <c r="EBC606" s="236"/>
      <c r="EBD606" s="236"/>
      <c r="EBE606" s="236"/>
      <c r="EBF606" s="236"/>
      <c r="EBG606" s="236"/>
      <c r="EBH606" s="236"/>
      <c r="EBI606" s="236"/>
      <c r="EBJ606" s="236"/>
      <c r="EBK606" s="236"/>
      <c r="EBL606" s="236"/>
      <c r="EBM606" s="236"/>
      <c r="EBN606" s="236"/>
      <c r="EBO606" s="236"/>
      <c r="EBP606" s="236"/>
      <c r="EBQ606" s="236"/>
      <c r="EBR606" s="236"/>
      <c r="EBS606" s="236"/>
      <c r="EBT606" s="236"/>
      <c r="EBU606" s="236"/>
      <c r="EBV606" s="236"/>
      <c r="EBW606" s="236"/>
      <c r="EBX606" s="236"/>
      <c r="EBY606" s="236"/>
      <c r="EBZ606" s="236"/>
      <c r="ECA606" s="236"/>
      <c r="ECB606" s="236"/>
      <c r="ECC606" s="236"/>
      <c r="ECD606" s="236"/>
      <c r="ECE606" s="236"/>
      <c r="ECF606" s="236"/>
      <c r="ECG606" s="236"/>
      <c r="ECH606" s="236"/>
      <c r="ECI606" s="236"/>
      <c r="ECJ606" s="236"/>
      <c r="ECK606" s="236"/>
      <c r="ECL606" s="236"/>
      <c r="ECM606" s="236"/>
      <c r="ECN606" s="236"/>
      <c r="ECO606" s="236"/>
      <c r="ECP606" s="236"/>
      <c r="ECQ606" s="236"/>
      <c r="ECR606" s="236"/>
      <c r="ECS606" s="236"/>
      <c r="ECT606" s="236"/>
      <c r="ECU606" s="236"/>
      <c r="ECV606" s="236"/>
      <c r="ECW606" s="236"/>
      <c r="ECX606" s="236"/>
      <c r="ECY606" s="236"/>
      <c r="ECZ606" s="236"/>
      <c r="EDA606" s="236"/>
      <c r="EDB606" s="236"/>
      <c r="EDC606" s="236"/>
      <c r="EDD606" s="236"/>
      <c r="EDE606" s="236"/>
      <c r="EDF606" s="236"/>
      <c r="EDG606" s="236"/>
      <c r="EDH606" s="236"/>
      <c r="EDI606" s="236"/>
      <c r="EDJ606" s="236"/>
      <c r="EDK606" s="236"/>
      <c r="EDL606" s="236"/>
      <c r="EDM606" s="236"/>
      <c r="EDN606" s="236"/>
      <c r="EDO606" s="236"/>
      <c r="EDP606" s="236"/>
      <c r="EDQ606" s="236"/>
      <c r="EDR606" s="236"/>
      <c r="EDS606" s="236"/>
      <c r="EDT606" s="236"/>
      <c r="EDU606" s="236"/>
      <c r="EDV606" s="236"/>
      <c r="EDW606" s="236"/>
      <c r="EDX606" s="236"/>
      <c r="EDY606" s="236"/>
      <c r="EDZ606" s="236"/>
      <c r="EEA606" s="236"/>
      <c r="EEB606" s="236"/>
      <c r="EEC606" s="236"/>
      <c r="EED606" s="236"/>
      <c r="EEE606" s="236"/>
      <c r="EEF606" s="236"/>
      <c r="EEG606" s="236"/>
      <c r="EEH606" s="236"/>
      <c r="EEI606" s="236"/>
      <c r="EEJ606" s="236"/>
      <c r="EEK606" s="236"/>
      <c r="EEL606" s="236"/>
      <c r="EEM606" s="236"/>
      <c r="EEN606" s="236"/>
      <c r="EEO606" s="236"/>
      <c r="EEP606" s="236"/>
      <c r="EEQ606" s="236"/>
      <c r="EER606" s="236"/>
      <c r="EES606" s="236"/>
      <c r="EET606" s="236"/>
      <c r="EEU606" s="236"/>
      <c r="EEV606" s="236"/>
      <c r="EEW606" s="236"/>
      <c r="EEX606" s="236"/>
      <c r="EEY606" s="236"/>
      <c r="EEZ606" s="236"/>
      <c r="EFA606" s="236"/>
      <c r="EFB606" s="236"/>
      <c r="EFC606" s="236"/>
      <c r="EFD606" s="236"/>
      <c r="EFE606" s="236"/>
      <c r="EFF606" s="236"/>
      <c r="EFG606" s="236"/>
      <c r="EFH606" s="236"/>
      <c r="EFI606" s="236"/>
      <c r="EFJ606" s="236"/>
      <c r="EFK606" s="236"/>
      <c r="EFL606" s="236"/>
      <c r="EFM606" s="236"/>
      <c r="EFN606" s="236"/>
      <c r="EFO606" s="236"/>
      <c r="EFP606" s="236"/>
      <c r="EFQ606" s="236"/>
      <c r="EFR606" s="236"/>
      <c r="EFS606" s="236"/>
      <c r="EFT606" s="236"/>
      <c r="EFU606" s="236"/>
      <c r="EFV606" s="236"/>
      <c r="EFW606" s="236"/>
      <c r="EFX606" s="236"/>
      <c r="EFY606" s="236"/>
      <c r="EFZ606" s="236"/>
      <c r="EGA606" s="236"/>
      <c r="EGB606" s="236"/>
      <c r="EGC606" s="236"/>
      <c r="EGD606" s="236"/>
      <c r="EGE606" s="236"/>
      <c r="EGF606" s="236"/>
      <c r="EGG606" s="236"/>
      <c r="EGH606" s="236"/>
      <c r="EGI606" s="236"/>
      <c r="EGJ606" s="236"/>
      <c r="EGK606" s="236"/>
      <c r="EGL606" s="236"/>
      <c r="EGM606" s="236"/>
      <c r="EGN606" s="236"/>
      <c r="EGO606" s="236"/>
      <c r="EGP606" s="236"/>
      <c r="EGQ606" s="236"/>
      <c r="EGR606" s="236"/>
      <c r="EGS606" s="236"/>
      <c r="EGT606" s="236"/>
      <c r="EGU606" s="236"/>
      <c r="EGV606" s="236"/>
      <c r="EGW606" s="236"/>
      <c r="EGX606" s="236"/>
      <c r="EGY606" s="236"/>
      <c r="EGZ606" s="236"/>
      <c r="EHA606" s="236"/>
      <c r="EHB606" s="236"/>
      <c r="EHC606" s="236"/>
      <c r="EHD606" s="236"/>
      <c r="EHE606" s="236"/>
      <c r="EHF606" s="236"/>
      <c r="EHG606" s="236"/>
      <c r="EHH606" s="236"/>
      <c r="EHI606" s="236"/>
      <c r="EHJ606" s="236"/>
      <c r="EHK606" s="236"/>
      <c r="EHL606" s="236"/>
      <c r="EHM606" s="236"/>
      <c r="EHN606" s="236"/>
      <c r="EHO606" s="236"/>
      <c r="EHP606" s="236"/>
      <c r="EHQ606" s="236"/>
      <c r="EHR606" s="236"/>
      <c r="EHS606" s="236"/>
      <c r="EHT606" s="236"/>
      <c r="EHU606" s="236"/>
      <c r="EHV606" s="236"/>
      <c r="EHW606" s="236"/>
      <c r="EHX606" s="236"/>
      <c r="EHY606" s="236"/>
      <c r="EHZ606" s="236"/>
      <c r="EIA606" s="236"/>
      <c r="EIB606" s="236"/>
      <c r="EIC606" s="236"/>
      <c r="EID606" s="236"/>
      <c r="EIE606" s="236"/>
      <c r="EIF606" s="236"/>
      <c r="EIG606" s="236"/>
      <c r="EIH606" s="236"/>
      <c r="EII606" s="236"/>
      <c r="EIJ606" s="236"/>
      <c r="EIK606" s="236"/>
      <c r="EIL606" s="236"/>
      <c r="EIM606" s="236"/>
      <c r="EIN606" s="236"/>
      <c r="EIO606" s="236"/>
      <c r="EIP606" s="236"/>
      <c r="EIQ606" s="236"/>
      <c r="EIR606" s="236"/>
      <c r="EIS606" s="236"/>
      <c r="EIT606" s="236"/>
      <c r="EIU606" s="236"/>
      <c r="EIV606" s="236"/>
      <c r="EIW606" s="236"/>
      <c r="EIX606" s="236"/>
      <c r="EIY606" s="236"/>
      <c r="EIZ606" s="236"/>
      <c r="EJA606" s="236"/>
      <c r="EJB606" s="236"/>
      <c r="EJC606" s="236"/>
      <c r="EJD606" s="236"/>
      <c r="EJE606" s="236"/>
      <c r="EJF606" s="236"/>
      <c r="EJG606" s="236"/>
      <c r="EJH606" s="236"/>
      <c r="EJI606" s="236"/>
      <c r="EJJ606" s="236"/>
      <c r="EJK606" s="236"/>
      <c r="EJL606" s="236"/>
      <c r="EJM606" s="236"/>
      <c r="EJN606" s="236"/>
      <c r="EJO606" s="236"/>
      <c r="EJP606" s="236"/>
      <c r="EJQ606" s="236"/>
      <c r="EJR606" s="236"/>
      <c r="EJS606" s="236"/>
      <c r="EJT606" s="236"/>
      <c r="EJU606" s="236"/>
      <c r="EJV606" s="236"/>
      <c r="EJW606" s="236"/>
      <c r="EJX606" s="236"/>
      <c r="EJY606" s="236"/>
      <c r="EJZ606" s="236"/>
      <c r="EKA606" s="236"/>
      <c r="EKB606" s="236"/>
      <c r="EKC606" s="236"/>
      <c r="EKD606" s="236"/>
      <c r="EKE606" s="236"/>
      <c r="EKF606" s="236"/>
      <c r="EKG606" s="236"/>
      <c r="EKH606" s="236"/>
      <c r="EKI606" s="236"/>
      <c r="EKJ606" s="236"/>
      <c r="EKK606" s="236"/>
      <c r="EKL606" s="236"/>
      <c r="EKM606" s="236"/>
      <c r="EKN606" s="236"/>
      <c r="EKO606" s="236"/>
      <c r="EKP606" s="236"/>
      <c r="EKQ606" s="236"/>
      <c r="EKR606" s="236"/>
      <c r="EKS606" s="236"/>
      <c r="EKT606" s="236"/>
      <c r="EKU606" s="236"/>
      <c r="EKV606" s="236"/>
      <c r="EKW606" s="236"/>
      <c r="EKX606" s="236"/>
      <c r="EKY606" s="236"/>
      <c r="EKZ606" s="236"/>
      <c r="ELA606" s="236"/>
      <c r="ELB606" s="236"/>
      <c r="ELC606" s="236"/>
      <c r="ELD606" s="236"/>
      <c r="ELE606" s="236"/>
      <c r="ELF606" s="236"/>
      <c r="ELG606" s="236"/>
      <c r="ELH606" s="236"/>
      <c r="ELI606" s="236"/>
      <c r="ELJ606" s="236"/>
      <c r="ELK606" s="236"/>
      <c r="ELL606" s="236"/>
      <c r="ELM606" s="236"/>
      <c r="ELN606" s="236"/>
      <c r="ELO606" s="236"/>
      <c r="ELP606" s="236"/>
      <c r="ELQ606" s="236"/>
      <c r="ELR606" s="236"/>
      <c r="ELS606" s="236"/>
      <c r="ELT606" s="236"/>
      <c r="ELU606" s="236"/>
      <c r="ELV606" s="236"/>
      <c r="ELW606" s="236"/>
      <c r="ELX606" s="236"/>
      <c r="ELY606" s="236"/>
      <c r="ELZ606" s="236"/>
      <c r="EMA606" s="236"/>
      <c r="EMB606" s="236"/>
      <c r="EMC606" s="236"/>
      <c r="EMD606" s="236"/>
      <c r="EME606" s="236"/>
      <c r="EMF606" s="236"/>
      <c r="EMG606" s="236"/>
      <c r="EMH606" s="236"/>
      <c r="EMI606" s="236"/>
      <c r="EMJ606" s="236"/>
      <c r="EMK606" s="236"/>
      <c r="EML606" s="236"/>
      <c r="EMM606" s="236"/>
      <c r="EMN606" s="236"/>
      <c r="EMO606" s="236"/>
      <c r="EMP606" s="236"/>
      <c r="EMQ606" s="236"/>
      <c r="EMR606" s="236"/>
      <c r="EMS606" s="236"/>
      <c r="EMT606" s="236"/>
      <c r="EMU606" s="236"/>
      <c r="EMV606" s="236"/>
      <c r="EMW606" s="236"/>
      <c r="EMX606" s="236"/>
      <c r="EMY606" s="236"/>
      <c r="EMZ606" s="236"/>
      <c r="ENA606" s="236"/>
      <c r="ENB606" s="236"/>
      <c r="ENC606" s="236"/>
      <c r="END606" s="236"/>
      <c r="ENE606" s="236"/>
      <c r="ENF606" s="236"/>
      <c r="ENG606" s="236"/>
      <c r="ENH606" s="236"/>
      <c r="ENI606" s="236"/>
      <c r="ENJ606" s="236"/>
      <c r="ENK606" s="236"/>
      <c r="ENL606" s="236"/>
      <c r="ENM606" s="236"/>
      <c r="ENN606" s="236"/>
      <c r="ENO606" s="236"/>
      <c r="ENP606" s="236"/>
      <c r="ENQ606" s="236"/>
      <c r="ENR606" s="236"/>
      <c r="ENS606" s="236"/>
      <c r="ENT606" s="236"/>
      <c r="ENU606" s="236"/>
      <c r="ENV606" s="236"/>
      <c r="ENW606" s="236"/>
      <c r="ENX606" s="236"/>
      <c r="ENY606" s="236"/>
      <c r="ENZ606" s="236"/>
      <c r="EOA606" s="236"/>
      <c r="EOB606" s="236"/>
      <c r="EOC606" s="236"/>
      <c r="EOD606" s="236"/>
      <c r="EOE606" s="236"/>
      <c r="EOF606" s="236"/>
      <c r="EOG606" s="236"/>
      <c r="EOH606" s="236"/>
      <c r="EOI606" s="236"/>
      <c r="EOJ606" s="236"/>
      <c r="EOK606" s="236"/>
      <c r="EOL606" s="236"/>
      <c r="EOM606" s="236"/>
      <c r="EON606" s="236"/>
      <c r="EOO606" s="236"/>
      <c r="EOP606" s="236"/>
      <c r="EOQ606" s="236"/>
      <c r="EOR606" s="236"/>
      <c r="EOS606" s="236"/>
      <c r="EOT606" s="236"/>
      <c r="EOU606" s="236"/>
      <c r="EOV606" s="236"/>
      <c r="EOW606" s="236"/>
      <c r="EOX606" s="236"/>
      <c r="EOY606" s="236"/>
      <c r="EOZ606" s="236"/>
      <c r="EPA606" s="236"/>
      <c r="EPB606" s="236"/>
      <c r="EPC606" s="236"/>
      <c r="EPD606" s="236"/>
      <c r="EPE606" s="236"/>
      <c r="EPF606" s="236"/>
      <c r="EPG606" s="236"/>
      <c r="EPH606" s="236"/>
      <c r="EPI606" s="236"/>
      <c r="EPJ606" s="236"/>
      <c r="EPK606" s="236"/>
      <c r="EPL606" s="236"/>
      <c r="EPM606" s="236"/>
      <c r="EPN606" s="236"/>
      <c r="EPO606" s="236"/>
      <c r="EPP606" s="236"/>
      <c r="EPQ606" s="236"/>
      <c r="EPR606" s="236"/>
      <c r="EPS606" s="236"/>
      <c r="EPT606" s="236"/>
      <c r="EPU606" s="236"/>
      <c r="EPV606" s="236"/>
      <c r="EPW606" s="236"/>
      <c r="EPX606" s="236"/>
      <c r="EPY606" s="236"/>
      <c r="EPZ606" s="236"/>
      <c r="EQA606" s="236"/>
      <c r="EQB606" s="236"/>
      <c r="EQC606" s="236"/>
      <c r="EQD606" s="236"/>
      <c r="EQE606" s="236"/>
      <c r="EQF606" s="236"/>
      <c r="EQG606" s="236"/>
      <c r="EQH606" s="236"/>
      <c r="EQI606" s="236"/>
      <c r="EQJ606" s="236"/>
      <c r="EQK606" s="236"/>
      <c r="EQL606" s="236"/>
      <c r="EQM606" s="236"/>
      <c r="EQN606" s="236"/>
      <c r="EQO606" s="236"/>
      <c r="EQP606" s="236"/>
      <c r="EQQ606" s="236"/>
      <c r="EQR606" s="236"/>
      <c r="EQS606" s="236"/>
      <c r="EQT606" s="236"/>
      <c r="EQU606" s="236"/>
      <c r="EQV606" s="236"/>
      <c r="EQW606" s="236"/>
      <c r="EQX606" s="236"/>
      <c r="EQY606" s="236"/>
      <c r="EQZ606" s="236"/>
      <c r="ERA606" s="236"/>
      <c r="ERB606" s="236"/>
      <c r="ERC606" s="236"/>
      <c r="ERD606" s="236"/>
      <c r="ERE606" s="236"/>
      <c r="ERF606" s="236"/>
      <c r="ERG606" s="236"/>
      <c r="ERH606" s="236"/>
      <c r="ERI606" s="236"/>
      <c r="ERJ606" s="236"/>
      <c r="ERK606" s="236"/>
      <c r="ERL606" s="236"/>
      <c r="ERM606" s="236"/>
      <c r="ERN606" s="236"/>
      <c r="ERO606" s="236"/>
      <c r="ERP606" s="236"/>
      <c r="ERQ606" s="236"/>
      <c r="ERR606" s="236"/>
      <c r="ERS606" s="236"/>
      <c r="ERT606" s="236"/>
      <c r="ERU606" s="236"/>
      <c r="ERV606" s="236"/>
      <c r="ERW606" s="236"/>
      <c r="ERX606" s="236"/>
      <c r="ERY606" s="236"/>
      <c r="ERZ606" s="236"/>
      <c r="ESA606" s="236"/>
      <c r="ESB606" s="236"/>
      <c r="ESC606" s="236"/>
      <c r="ESD606" s="236"/>
      <c r="ESE606" s="236"/>
      <c r="ESF606" s="236"/>
      <c r="ESG606" s="236"/>
      <c r="ESH606" s="236"/>
      <c r="ESI606" s="236"/>
      <c r="ESJ606" s="236"/>
      <c r="ESK606" s="236"/>
      <c r="ESL606" s="236"/>
      <c r="ESM606" s="236"/>
      <c r="ESN606" s="236"/>
      <c r="ESO606" s="236"/>
      <c r="ESP606" s="236"/>
      <c r="ESQ606" s="236"/>
      <c r="ESR606" s="236"/>
      <c r="ESS606" s="236"/>
      <c r="EST606" s="236"/>
      <c r="ESU606" s="236"/>
      <c r="ESV606" s="236"/>
      <c r="ESW606" s="236"/>
      <c r="ESX606" s="236"/>
      <c r="ESY606" s="236"/>
      <c r="ESZ606" s="236"/>
      <c r="ETA606" s="236"/>
      <c r="ETB606" s="236"/>
      <c r="ETC606" s="236"/>
      <c r="ETD606" s="236"/>
      <c r="ETE606" s="236"/>
      <c r="ETF606" s="236"/>
      <c r="ETG606" s="236"/>
      <c r="ETH606" s="236"/>
      <c r="ETI606" s="236"/>
      <c r="ETJ606" s="236"/>
      <c r="ETK606" s="236"/>
      <c r="ETL606" s="236"/>
      <c r="ETM606" s="236"/>
      <c r="ETN606" s="236"/>
      <c r="ETO606" s="236"/>
      <c r="ETP606" s="236"/>
      <c r="ETQ606" s="236"/>
      <c r="ETR606" s="236"/>
      <c r="ETS606" s="236"/>
      <c r="ETT606" s="236"/>
      <c r="ETU606" s="236"/>
      <c r="ETV606" s="236"/>
      <c r="ETW606" s="236"/>
      <c r="ETX606" s="236"/>
      <c r="ETY606" s="236"/>
      <c r="ETZ606" s="236"/>
      <c r="EUA606" s="236"/>
      <c r="EUB606" s="236"/>
      <c r="EUC606" s="236"/>
      <c r="EUD606" s="236"/>
      <c r="EUE606" s="236"/>
      <c r="EUF606" s="236"/>
      <c r="EUG606" s="236"/>
      <c r="EUH606" s="236"/>
      <c r="EUI606" s="236"/>
      <c r="EUJ606" s="236"/>
      <c r="EUK606" s="236"/>
      <c r="EUL606" s="236"/>
      <c r="EUM606" s="236"/>
      <c r="EUN606" s="236"/>
      <c r="EUO606" s="236"/>
      <c r="EUP606" s="236"/>
      <c r="EUQ606" s="236"/>
      <c r="EUR606" s="236"/>
      <c r="EUS606" s="236"/>
      <c r="EUT606" s="236"/>
      <c r="EUU606" s="236"/>
      <c r="EUV606" s="236"/>
      <c r="EUW606" s="236"/>
      <c r="EUX606" s="236"/>
      <c r="EUY606" s="236"/>
      <c r="EUZ606" s="236"/>
      <c r="EVA606" s="236"/>
      <c r="EVB606" s="236"/>
      <c r="EVC606" s="236"/>
      <c r="EVD606" s="236"/>
      <c r="EVE606" s="236"/>
      <c r="EVF606" s="236"/>
      <c r="EVG606" s="236"/>
      <c r="EVH606" s="236"/>
      <c r="EVI606" s="236"/>
      <c r="EVJ606" s="236"/>
      <c r="EVK606" s="236"/>
      <c r="EVL606" s="236"/>
      <c r="EVM606" s="236"/>
      <c r="EVN606" s="236"/>
      <c r="EVO606" s="236"/>
      <c r="EVP606" s="236"/>
      <c r="EVQ606" s="236"/>
      <c r="EVR606" s="236"/>
      <c r="EVS606" s="236"/>
      <c r="EVT606" s="236"/>
      <c r="EVU606" s="236"/>
      <c r="EVV606" s="236"/>
      <c r="EVW606" s="236"/>
      <c r="EVX606" s="236"/>
      <c r="EVY606" s="236"/>
      <c r="EVZ606" s="236"/>
      <c r="EWA606" s="236"/>
      <c r="EWB606" s="236"/>
      <c r="EWC606" s="236"/>
      <c r="EWD606" s="236"/>
      <c r="EWE606" s="236"/>
      <c r="EWF606" s="236"/>
      <c r="EWG606" s="236"/>
      <c r="EWH606" s="236"/>
      <c r="EWI606" s="236"/>
      <c r="EWJ606" s="236"/>
      <c r="EWK606" s="236"/>
      <c r="EWL606" s="236"/>
      <c r="EWM606" s="236"/>
      <c r="EWN606" s="236"/>
      <c r="EWO606" s="236"/>
      <c r="EWP606" s="236"/>
      <c r="EWQ606" s="236"/>
      <c r="EWR606" s="236"/>
      <c r="EWS606" s="236"/>
      <c r="EWT606" s="236"/>
      <c r="EWU606" s="236"/>
      <c r="EWV606" s="236"/>
      <c r="EWW606" s="236"/>
      <c r="EWX606" s="236"/>
      <c r="EWY606" s="236"/>
      <c r="EWZ606" s="236"/>
      <c r="EXA606" s="236"/>
      <c r="EXB606" s="236"/>
      <c r="EXC606" s="236"/>
      <c r="EXD606" s="236"/>
      <c r="EXE606" s="236"/>
      <c r="EXF606" s="236"/>
      <c r="EXG606" s="236"/>
      <c r="EXH606" s="236"/>
      <c r="EXI606" s="236"/>
      <c r="EXJ606" s="236"/>
      <c r="EXK606" s="236"/>
      <c r="EXL606" s="236"/>
      <c r="EXM606" s="236"/>
      <c r="EXN606" s="236"/>
      <c r="EXO606" s="236"/>
      <c r="EXP606" s="236"/>
      <c r="EXQ606" s="236"/>
      <c r="EXR606" s="236"/>
      <c r="EXS606" s="236"/>
      <c r="EXT606" s="236"/>
      <c r="EXU606" s="236"/>
      <c r="EXV606" s="236"/>
      <c r="EXW606" s="236"/>
      <c r="EXX606" s="236"/>
      <c r="EXY606" s="236"/>
      <c r="EXZ606" s="236"/>
      <c r="EYA606" s="236"/>
      <c r="EYB606" s="236"/>
      <c r="EYC606" s="236"/>
      <c r="EYD606" s="236"/>
      <c r="EYE606" s="236"/>
      <c r="EYF606" s="236"/>
      <c r="EYG606" s="236"/>
      <c r="EYH606" s="236"/>
      <c r="EYI606" s="236"/>
      <c r="EYJ606" s="236"/>
      <c r="EYK606" s="236"/>
      <c r="EYL606" s="236"/>
      <c r="EYM606" s="236"/>
      <c r="EYN606" s="236"/>
      <c r="EYO606" s="236"/>
      <c r="EYP606" s="236"/>
      <c r="EYQ606" s="236"/>
      <c r="EYR606" s="236"/>
      <c r="EYS606" s="236"/>
      <c r="EYT606" s="236"/>
      <c r="EYU606" s="236"/>
      <c r="EYV606" s="236"/>
      <c r="EYW606" s="236"/>
      <c r="EYX606" s="236"/>
      <c r="EYY606" s="236"/>
      <c r="EYZ606" s="236"/>
      <c r="EZA606" s="236"/>
      <c r="EZB606" s="236"/>
      <c r="EZC606" s="236"/>
      <c r="EZD606" s="236"/>
      <c r="EZE606" s="236"/>
      <c r="EZF606" s="236"/>
      <c r="EZG606" s="236"/>
      <c r="EZH606" s="236"/>
      <c r="EZI606" s="236"/>
      <c r="EZJ606" s="236"/>
      <c r="EZK606" s="236"/>
      <c r="EZL606" s="236"/>
      <c r="EZM606" s="236"/>
      <c r="EZN606" s="236"/>
      <c r="EZO606" s="236"/>
      <c r="EZP606" s="236"/>
      <c r="EZQ606" s="236"/>
      <c r="EZR606" s="236"/>
      <c r="EZS606" s="236"/>
      <c r="EZT606" s="236"/>
      <c r="EZU606" s="236"/>
      <c r="EZV606" s="236"/>
      <c r="EZW606" s="236"/>
      <c r="EZX606" s="236"/>
      <c r="EZY606" s="236"/>
      <c r="EZZ606" s="236"/>
      <c r="FAA606" s="236"/>
      <c r="FAB606" s="236"/>
      <c r="FAC606" s="236"/>
      <c r="FAD606" s="236"/>
      <c r="FAE606" s="236"/>
      <c r="FAF606" s="236"/>
      <c r="FAG606" s="236"/>
      <c r="FAH606" s="236"/>
      <c r="FAI606" s="236"/>
      <c r="FAJ606" s="236"/>
      <c r="FAK606" s="236"/>
      <c r="FAL606" s="236"/>
      <c r="FAM606" s="236"/>
      <c r="FAN606" s="236"/>
      <c r="FAO606" s="236"/>
      <c r="FAP606" s="236"/>
      <c r="FAQ606" s="236"/>
      <c r="FAR606" s="236"/>
      <c r="FAS606" s="236"/>
      <c r="FAT606" s="236"/>
      <c r="FAU606" s="236"/>
      <c r="FAV606" s="236"/>
      <c r="FAW606" s="236"/>
      <c r="FAX606" s="236"/>
      <c r="FAY606" s="236"/>
      <c r="FAZ606" s="236"/>
      <c r="FBA606" s="236"/>
      <c r="FBB606" s="236"/>
      <c r="FBC606" s="236"/>
      <c r="FBD606" s="236"/>
      <c r="FBE606" s="236"/>
      <c r="FBF606" s="236"/>
      <c r="FBG606" s="236"/>
      <c r="FBH606" s="236"/>
      <c r="FBI606" s="236"/>
      <c r="FBJ606" s="236"/>
      <c r="FBK606" s="236"/>
      <c r="FBL606" s="236"/>
      <c r="FBM606" s="236"/>
      <c r="FBN606" s="236"/>
      <c r="FBO606" s="236"/>
      <c r="FBP606" s="236"/>
      <c r="FBQ606" s="236"/>
      <c r="FBR606" s="236"/>
      <c r="FBS606" s="236"/>
      <c r="FBT606" s="236"/>
      <c r="FBU606" s="236"/>
      <c r="FBV606" s="236"/>
      <c r="FBW606" s="236"/>
      <c r="FBX606" s="236"/>
      <c r="FBY606" s="236"/>
      <c r="FBZ606" s="236"/>
      <c r="FCA606" s="236"/>
      <c r="FCB606" s="236"/>
      <c r="FCC606" s="236"/>
      <c r="FCD606" s="236"/>
      <c r="FCE606" s="236"/>
      <c r="FCF606" s="236"/>
      <c r="FCG606" s="236"/>
      <c r="FCH606" s="236"/>
      <c r="FCI606" s="236"/>
      <c r="FCJ606" s="236"/>
      <c r="FCK606" s="236"/>
      <c r="FCL606" s="236"/>
      <c r="FCM606" s="236"/>
      <c r="FCN606" s="236"/>
      <c r="FCO606" s="236"/>
      <c r="FCP606" s="236"/>
      <c r="FCQ606" s="236"/>
      <c r="FCR606" s="236"/>
      <c r="FCS606" s="236"/>
      <c r="FCT606" s="236"/>
      <c r="FCU606" s="236"/>
      <c r="FCV606" s="236"/>
      <c r="FCW606" s="236"/>
      <c r="FCX606" s="236"/>
      <c r="FCY606" s="236"/>
      <c r="FCZ606" s="236"/>
      <c r="FDA606" s="236"/>
      <c r="FDB606" s="236"/>
      <c r="FDC606" s="236"/>
      <c r="FDD606" s="236"/>
      <c r="FDE606" s="236"/>
      <c r="FDF606" s="236"/>
      <c r="FDG606" s="236"/>
      <c r="FDH606" s="236"/>
      <c r="FDI606" s="236"/>
      <c r="FDJ606" s="236"/>
      <c r="FDK606" s="236"/>
      <c r="FDL606" s="236"/>
      <c r="FDM606" s="236"/>
      <c r="FDN606" s="236"/>
      <c r="FDO606" s="236"/>
      <c r="FDP606" s="236"/>
      <c r="FDQ606" s="236"/>
      <c r="FDR606" s="236"/>
      <c r="FDS606" s="236"/>
      <c r="FDT606" s="236"/>
      <c r="FDU606" s="236"/>
      <c r="FDV606" s="236"/>
      <c r="FDW606" s="236"/>
      <c r="FDX606" s="236"/>
      <c r="FDY606" s="236"/>
      <c r="FDZ606" s="236"/>
      <c r="FEA606" s="236"/>
      <c r="FEB606" s="236"/>
      <c r="FEC606" s="236"/>
      <c r="FED606" s="236"/>
      <c r="FEE606" s="236"/>
      <c r="FEF606" s="236"/>
      <c r="FEG606" s="236"/>
      <c r="FEH606" s="236"/>
      <c r="FEI606" s="236"/>
      <c r="FEJ606" s="236"/>
      <c r="FEK606" s="236"/>
      <c r="FEL606" s="236"/>
      <c r="FEM606" s="236"/>
      <c r="FEN606" s="236"/>
      <c r="FEO606" s="236"/>
      <c r="FEP606" s="236"/>
      <c r="FEQ606" s="236"/>
      <c r="FER606" s="236"/>
      <c r="FES606" s="236"/>
      <c r="FET606" s="236"/>
      <c r="FEU606" s="236"/>
      <c r="FEV606" s="236"/>
      <c r="FEW606" s="236"/>
      <c r="FEX606" s="236"/>
      <c r="FEY606" s="236"/>
      <c r="FEZ606" s="236"/>
      <c r="FFA606" s="236"/>
      <c r="FFB606" s="236"/>
      <c r="FFC606" s="236"/>
      <c r="FFD606" s="236"/>
      <c r="FFE606" s="236"/>
      <c r="FFF606" s="236"/>
      <c r="FFG606" s="236"/>
      <c r="FFH606" s="236"/>
      <c r="FFI606" s="236"/>
      <c r="FFJ606" s="236"/>
      <c r="FFK606" s="236"/>
      <c r="FFL606" s="236"/>
      <c r="FFM606" s="236"/>
      <c r="FFN606" s="236"/>
      <c r="FFO606" s="236"/>
      <c r="FFP606" s="236"/>
      <c r="FFQ606" s="236"/>
      <c r="FFR606" s="236"/>
      <c r="FFS606" s="236"/>
      <c r="FFT606" s="236"/>
      <c r="FFU606" s="236"/>
      <c r="FFV606" s="236"/>
      <c r="FFW606" s="236"/>
      <c r="FFX606" s="236"/>
      <c r="FFY606" s="236"/>
      <c r="FFZ606" s="236"/>
      <c r="FGA606" s="236"/>
      <c r="FGB606" s="236"/>
      <c r="FGC606" s="236"/>
      <c r="FGD606" s="236"/>
      <c r="FGE606" s="236"/>
      <c r="FGF606" s="236"/>
      <c r="FGG606" s="236"/>
      <c r="FGH606" s="236"/>
      <c r="FGI606" s="236"/>
      <c r="FGJ606" s="236"/>
      <c r="FGK606" s="236"/>
      <c r="FGL606" s="236"/>
      <c r="FGM606" s="236"/>
      <c r="FGN606" s="236"/>
      <c r="FGO606" s="236"/>
      <c r="FGP606" s="236"/>
      <c r="FGQ606" s="236"/>
      <c r="FGR606" s="236"/>
      <c r="FGS606" s="236"/>
      <c r="FGT606" s="236"/>
      <c r="FGU606" s="236"/>
      <c r="FGV606" s="236"/>
      <c r="FGW606" s="236"/>
      <c r="FGX606" s="236"/>
      <c r="FGY606" s="236"/>
      <c r="FGZ606" s="236"/>
      <c r="FHA606" s="236"/>
      <c r="FHB606" s="236"/>
      <c r="FHC606" s="236"/>
      <c r="FHD606" s="236"/>
      <c r="FHE606" s="236"/>
      <c r="FHF606" s="236"/>
      <c r="FHG606" s="236"/>
      <c r="FHH606" s="236"/>
      <c r="FHI606" s="236"/>
      <c r="FHJ606" s="236"/>
      <c r="FHK606" s="236"/>
      <c r="FHL606" s="236"/>
      <c r="FHM606" s="236"/>
      <c r="FHN606" s="236"/>
      <c r="FHO606" s="236"/>
      <c r="FHP606" s="236"/>
      <c r="FHQ606" s="236"/>
      <c r="FHR606" s="236"/>
      <c r="FHS606" s="236"/>
      <c r="FHT606" s="236"/>
      <c r="FHU606" s="236"/>
      <c r="FHV606" s="236"/>
      <c r="FHW606" s="236"/>
      <c r="FHX606" s="236"/>
      <c r="FHY606" s="236"/>
      <c r="FHZ606" s="236"/>
      <c r="FIA606" s="236"/>
      <c r="FIB606" s="236"/>
      <c r="FIC606" s="236"/>
      <c r="FID606" s="236"/>
      <c r="FIE606" s="236"/>
      <c r="FIF606" s="236"/>
      <c r="FIG606" s="236"/>
      <c r="FIH606" s="236"/>
      <c r="FII606" s="236"/>
      <c r="FIJ606" s="236"/>
      <c r="FIK606" s="236"/>
      <c r="FIL606" s="236"/>
      <c r="FIM606" s="236"/>
      <c r="FIN606" s="236"/>
      <c r="FIO606" s="236"/>
      <c r="FIP606" s="236"/>
      <c r="FIQ606" s="236"/>
      <c r="FIR606" s="236"/>
      <c r="FIS606" s="236"/>
      <c r="FIT606" s="236"/>
      <c r="FIU606" s="236"/>
      <c r="FIV606" s="236"/>
      <c r="FIW606" s="236"/>
      <c r="FIX606" s="236"/>
      <c r="FIY606" s="236"/>
      <c r="FIZ606" s="236"/>
      <c r="FJA606" s="236"/>
      <c r="FJB606" s="236"/>
      <c r="FJC606" s="236"/>
      <c r="FJD606" s="236"/>
    </row>
    <row r="607" spans="1:4320" ht="75" customHeight="1" x14ac:dyDescent="0.2">
      <c r="A607" s="68" t="s">
        <v>4</v>
      </c>
      <c r="B607" s="104" t="s">
        <v>5</v>
      </c>
      <c r="C607" s="101" t="s">
        <v>6</v>
      </c>
      <c r="D607" s="102" t="s">
        <v>7</v>
      </c>
      <c r="E607" s="103" t="s">
        <v>8</v>
      </c>
      <c r="F607" s="104" t="s">
        <v>9</v>
      </c>
      <c r="G607" s="103"/>
      <c r="H607" s="104" t="s">
        <v>10</v>
      </c>
      <c r="I607" s="104" t="s">
        <v>11</v>
      </c>
      <c r="J607" s="511" t="s">
        <v>13</v>
      </c>
      <c r="K607" s="105" t="s">
        <v>12</v>
      </c>
      <c r="L607" s="74" t="s">
        <v>13</v>
      </c>
      <c r="M607" s="75" t="s">
        <v>909</v>
      </c>
      <c r="N607" s="114"/>
    </row>
    <row r="608" spans="1:4320" s="66" customFormat="1" ht="23.25" customHeight="1" x14ac:dyDescent="0.2">
      <c r="B608" s="66" t="s">
        <v>855</v>
      </c>
      <c r="C608" s="190" t="s">
        <v>16</v>
      </c>
      <c r="D608" s="191" t="s">
        <v>17</v>
      </c>
      <c r="H608" s="446">
        <v>70131</v>
      </c>
      <c r="I608" s="184"/>
      <c r="J608" s="184"/>
      <c r="K608" s="198">
        <v>4000000</v>
      </c>
      <c r="L608" s="184"/>
      <c r="M608" s="65">
        <v>2566520.3353909412</v>
      </c>
      <c r="N608" s="114"/>
      <c r="O608" s="58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59"/>
      <c r="BQ608" s="59"/>
      <c r="BR608" s="59"/>
      <c r="BS608" s="59"/>
      <c r="BT608" s="59"/>
      <c r="BU608" s="59"/>
      <c r="BV608" s="59"/>
      <c r="BW608" s="59"/>
      <c r="BX608" s="59"/>
      <c r="BY608" s="59"/>
      <c r="BZ608" s="59"/>
      <c r="CA608" s="59"/>
      <c r="CB608" s="59"/>
      <c r="CC608" s="59"/>
      <c r="CD608" s="59"/>
      <c r="CE608" s="59"/>
      <c r="CF608" s="59"/>
      <c r="CG608" s="59"/>
      <c r="CH608" s="59"/>
      <c r="CI608" s="59"/>
      <c r="CJ608" s="59"/>
      <c r="CK608" s="59"/>
      <c r="CL608" s="59"/>
      <c r="CM608" s="59"/>
      <c r="CN608" s="59"/>
      <c r="CO608" s="59"/>
      <c r="CP608" s="59"/>
      <c r="CQ608" s="59"/>
      <c r="CR608" s="59"/>
      <c r="CS608" s="59"/>
      <c r="CT608" s="59"/>
      <c r="CU608" s="59"/>
      <c r="CV608" s="59"/>
      <c r="CW608" s="59"/>
      <c r="CX608" s="59"/>
      <c r="CY608" s="59"/>
      <c r="CZ608" s="59"/>
      <c r="DA608" s="59"/>
      <c r="DB608" s="59"/>
      <c r="DC608" s="59"/>
      <c r="DD608" s="59"/>
      <c r="DE608" s="59"/>
      <c r="DF608" s="59"/>
      <c r="DG608" s="59"/>
      <c r="DH608" s="59"/>
      <c r="DI608" s="59"/>
      <c r="DJ608" s="59"/>
      <c r="DK608" s="59"/>
      <c r="DL608" s="59"/>
      <c r="DM608" s="59"/>
      <c r="DN608" s="59"/>
      <c r="DO608" s="59"/>
      <c r="DP608" s="59"/>
      <c r="DQ608" s="59"/>
      <c r="DR608" s="59"/>
      <c r="DS608" s="59"/>
      <c r="DT608" s="59"/>
      <c r="DU608" s="59"/>
      <c r="DV608" s="59"/>
      <c r="DW608" s="59"/>
      <c r="DX608" s="59"/>
      <c r="DY608" s="59"/>
      <c r="DZ608" s="59"/>
      <c r="EA608" s="59"/>
      <c r="EB608" s="59"/>
      <c r="EC608" s="59"/>
      <c r="ED608" s="59"/>
      <c r="EE608" s="59"/>
      <c r="EF608" s="59"/>
      <c r="EG608" s="59"/>
      <c r="EH608" s="59"/>
      <c r="EI608" s="59"/>
      <c r="EJ608" s="59"/>
      <c r="EK608" s="59"/>
      <c r="EL608" s="59"/>
      <c r="EM608" s="59"/>
      <c r="EN608" s="59"/>
      <c r="EO608" s="59"/>
      <c r="EP608" s="59"/>
      <c r="EQ608" s="59"/>
      <c r="ER608" s="59"/>
      <c r="ES608" s="59"/>
      <c r="ET608" s="59"/>
      <c r="EU608" s="59"/>
      <c r="EV608" s="59"/>
      <c r="EW608" s="59"/>
      <c r="EX608" s="59"/>
      <c r="EY608" s="59"/>
      <c r="EZ608" s="59"/>
      <c r="FA608" s="59"/>
      <c r="FB608" s="59"/>
      <c r="FC608" s="59"/>
      <c r="FD608" s="59"/>
      <c r="FE608" s="59"/>
      <c r="FF608" s="59"/>
      <c r="FG608" s="59"/>
      <c r="FH608" s="59"/>
      <c r="FI608" s="59"/>
      <c r="FJ608" s="59"/>
      <c r="FK608" s="59"/>
      <c r="FL608" s="59"/>
      <c r="FM608" s="59"/>
      <c r="FN608" s="59"/>
      <c r="FO608" s="59"/>
      <c r="FP608" s="59"/>
      <c r="FQ608" s="59"/>
      <c r="FR608" s="59"/>
      <c r="FS608" s="59"/>
      <c r="FT608" s="59"/>
      <c r="FU608" s="59"/>
      <c r="FV608" s="59"/>
      <c r="FW608" s="59"/>
      <c r="FX608" s="59"/>
      <c r="FY608" s="59"/>
      <c r="FZ608" s="59"/>
      <c r="GA608" s="59"/>
      <c r="GB608" s="59"/>
      <c r="GC608" s="59"/>
      <c r="GD608" s="59"/>
      <c r="GE608" s="59"/>
      <c r="GF608" s="59"/>
      <c r="GG608" s="59"/>
      <c r="GH608" s="59"/>
      <c r="GI608" s="59"/>
      <c r="GJ608" s="59"/>
      <c r="GK608" s="59"/>
      <c r="GL608" s="59"/>
      <c r="GM608" s="59"/>
      <c r="GN608" s="59"/>
      <c r="GO608" s="59"/>
      <c r="GP608" s="59"/>
      <c r="GQ608" s="59"/>
      <c r="GR608" s="59"/>
      <c r="GS608" s="59"/>
      <c r="GT608" s="59"/>
      <c r="GU608" s="59"/>
      <c r="GV608" s="59"/>
      <c r="GW608" s="59"/>
      <c r="GX608" s="59"/>
      <c r="GY608" s="59"/>
      <c r="GZ608" s="59"/>
      <c r="HA608" s="59"/>
      <c r="HB608" s="59"/>
      <c r="HC608" s="59"/>
      <c r="HD608" s="59"/>
      <c r="HE608" s="59"/>
      <c r="HF608" s="59"/>
      <c r="HG608" s="59"/>
      <c r="HH608" s="59"/>
      <c r="HI608" s="59"/>
      <c r="HJ608" s="59"/>
      <c r="HK608" s="59"/>
      <c r="HL608" s="59"/>
      <c r="HM608" s="59"/>
      <c r="HN608" s="59"/>
      <c r="HO608" s="59"/>
      <c r="HP608" s="59"/>
      <c r="HQ608" s="59"/>
      <c r="HR608" s="59"/>
      <c r="HS608" s="59"/>
      <c r="HT608" s="59"/>
      <c r="HU608" s="59"/>
      <c r="HV608" s="59"/>
      <c r="HW608" s="59"/>
      <c r="HX608" s="59"/>
      <c r="HY608" s="59"/>
      <c r="HZ608" s="59"/>
      <c r="IA608" s="59"/>
      <c r="IB608" s="59"/>
      <c r="IC608" s="59"/>
      <c r="ID608" s="59"/>
      <c r="IE608" s="59"/>
      <c r="IF608" s="59"/>
      <c r="IG608" s="59"/>
      <c r="IH608" s="59"/>
      <c r="II608" s="59"/>
      <c r="IJ608" s="59"/>
      <c r="IK608" s="59"/>
      <c r="IL608" s="59"/>
      <c r="IM608" s="59"/>
      <c r="IN608" s="59"/>
      <c r="IO608" s="59"/>
      <c r="IP608" s="59"/>
      <c r="IQ608" s="59"/>
      <c r="IR608" s="59"/>
      <c r="IS608" s="59"/>
      <c r="IT608" s="59"/>
      <c r="IU608" s="59"/>
      <c r="IV608" s="59"/>
      <c r="IW608" s="59"/>
      <c r="IX608" s="59"/>
      <c r="IY608" s="59"/>
      <c r="IZ608" s="59"/>
      <c r="JA608" s="59"/>
      <c r="JB608" s="59"/>
      <c r="JC608" s="59"/>
      <c r="JD608" s="59"/>
      <c r="JE608" s="59"/>
      <c r="JF608" s="59"/>
      <c r="JG608" s="59"/>
      <c r="JH608" s="59"/>
      <c r="JI608" s="59"/>
      <c r="JJ608" s="59"/>
      <c r="JK608" s="59"/>
      <c r="JL608" s="59"/>
      <c r="JM608" s="59"/>
      <c r="JN608" s="59"/>
      <c r="JO608" s="59"/>
      <c r="JP608" s="59"/>
      <c r="JQ608" s="59"/>
      <c r="JR608" s="59"/>
      <c r="JS608" s="59"/>
      <c r="JT608" s="59"/>
      <c r="JU608" s="59"/>
      <c r="JV608" s="59"/>
      <c r="JW608" s="59"/>
      <c r="JX608" s="59"/>
      <c r="JY608" s="59"/>
      <c r="JZ608" s="59"/>
      <c r="KA608" s="59"/>
      <c r="KB608" s="59"/>
      <c r="KC608" s="59"/>
      <c r="KD608" s="59"/>
      <c r="KE608" s="59"/>
      <c r="KF608" s="59"/>
      <c r="KG608" s="59"/>
      <c r="KH608" s="59"/>
      <c r="KI608" s="59"/>
      <c r="KJ608" s="59"/>
      <c r="KK608" s="59"/>
      <c r="KL608" s="59"/>
      <c r="KM608" s="59"/>
      <c r="KN608" s="59"/>
      <c r="KO608" s="59"/>
      <c r="KP608" s="59"/>
      <c r="KQ608" s="59"/>
      <c r="KR608" s="59"/>
      <c r="KS608" s="59"/>
      <c r="KT608" s="59"/>
      <c r="KU608" s="59"/>
      <c r="KV608" s="59"/>
      <c r="KW608" s="59"/>
      <c r="KX608" s="59"/>
      <c r="KY608" s="59"/>
      <c r="KZ608" s="59"/>
      <c r="LA608" s="59"/>
      <c r="LB608" s="59"/>
      <c r="LC608" s="59"/>
      <c r="LD608" s="59"/>
      <c r="LE608" s="59"/>
      <c r="LF608" s="59"/>
      <c r="LG608" s="59"/>
      <c r="LH608" s="59"/>
      <c r="LI608" s="59"/>
      <c r="LJ608" s="59"/>
      <c r="LK608" s="59"/>
      <c r="LL608" s="59"/>
      <c r="LM608" s="59"/>
      <c r="LN608" s="59"/>
      <c r="LO608" s="59"/>
      <c r="LP608" s="59"/>
      <c r="LQ608" s="59"/>
      <c r="LR608" s="59"/>
      <c r="LS608" s="59"/>
      <c r="LT608" s="59"/>
      <c r="LU608" s="59"/>
      <c r="LV608" s="59"/>
      <c r="LW608" s="59"/>
      <c r="LX608" s="59"/>
      <c r="LY608" s="59"/>
      <c r="LZ608" s="59"/>
      <c r="MA608" s="59"/>
      <c r="MB608" s="59"/>
      <c r="MC608" s="59"/>
      <c r="MD608" s="59"/>
      <c r="ME608" s="59"/>
      <c r="MF608" s="59"/>
      <c r="MG608" s="59"/>
      <c r="MH608" s="59"/>
      <c r="MI608" s="59"/>
      <c r="MJ608" s="59"/>
      <c r="MK608" s="59"/>
      <c r="ML608" s="59"/>
      <c r="MM608" s="59"/>
      <c r="MN608" s="59"/>
      <c r="MO608" s="59"/>
      <c r="MP608" s="59"/>
      <c r="MQ608" s="59"/>
      <c r="MR608" s="59"/>
      <c r="MS608" s="59"/>
      <c r="MT608" s="59"/>
      <c r="MU608" s="59"/>
      <c r="MV608" s="59"/>
      <c r="MW608" s="59"/>
      <c r="MX608" s="59"/>
      <c r="MY608" s="59"/>
      <c r="MZ608" s="59"/>
      <c r="NA608" s="59"/>
      <c r="NB608" s="59"/>
      <c r="NC608" s="59"/>
      <c r="ND608" s="59"/>
      <c r="NE608" s="59"/>
      <c r="NF608" s="59"/>
      <c r="NG608" s="59"/>
      <c r="NH608" s="59"/>
      <c r="NI608" s="59"/>
      <c r="NJ608" s="59"/>
      <c r="NK608" s="59"/>
      <c r="NL608" s="59"/>
      <c r="NM608" s="59"/>
      <c r="NN608" s="59"/>
      <c r="NO608" s="59"/>
      <c r="NP608" s="59"/>
      <c r="NQ608" s="59"/>
      <c r="NR608" s="59"/>
      <c r="NS608" s="59"/>
      <c r="NT608" s="59"/>
      <c r="NU608" s="59"/>
      <c r="NV608" s="59"/>
      <c r="NW608" s="59"/>
      <c r="NX608" s="59"/>
      <c r="NY608" s="59"/>
      <c r="NZ608" s="59"/>
      <c r="OA608" s="59"/>
      <c r="OB608" s="59"/>
      <c r="OC608" s="59"/>
      <c r="OD608" s="59"/>
      <c r="OE608" s="59"/>
      <c r="OF608" s="59"/>
      <c r="OG608" s="59"/>
      <c r="OH608" s="59"/>
      <c r="OI608" s="59"/>
      <c r="OJ608" s="59"/>
      <c r="OK608" s="59"/>
      <c r="OL608" s="59"/>
      <c r="OM608" s="59"/>
      <c r="ON608" s="59"/>
      <c r="OO608" s="59"/>
      <c r="OP608" s="59"/>
      <c r="OQ608" s="59"/>
      <c r="OR608" s="59"/>
      <c r="OS608" s="59"/>
      <c r="OT608" s="59"/>
      <c r="OU608" s="59"/>
      <c r="OV608" s="59"/>
      <c r="OW608" s="59"/>
      <c r="OX608" s="59"/>
      <c r="OY608" s="59"/>
      <c r="OZ608" s="59"/>
      <c r="PA608" s="59"/>
      <c r="PB608" s="59"/>
      <c r="PC608" s="59"/>
      <c r="PD608" s="59"/>
      <c r="PE608" s="59"/>
      <c r="PF608" s="59"/>
      <c r="PG608" s="59"/>
      <c r="PH608" s="59"/>
      <c r="PI608" s="59"/>
      <c r="PJ608" s="59"/>
      <c r="PK608" s="59"/>
      <c r="PL608" s="59"/>
      <c r="PM608" s="59"/>
      <c r="PN608" s="59"/>
      <c r="PO608" s="59"/>
      <c r="PP608" s="59"/>
      <c r="PQ608" s="59"/>
      <c r="PR608" s="59"/>
      <c r="PS608" s="59"/>
      <c r="PT608" s="59"/>
      <c r="PU608" s="59"/>
      <c r="PV608" s="59"/>
      <c r="PW608" s="59"/>
      <c r="PX608" s="59"/>
      <c r="PY608" s="59"/>
      <c r="PZ608" s="59"/>
      <c r="QA608" s="59"/>
      <c r="QB608" s="59"/>
      <c r="QC608" s="59"/>
      <c r="QD608" s="59"/>
      <c r="QE608" s="59"/>
      <c r="QF608" s="59"/>
      <c r="QG608" s="59"/>
      <c r="QH608" s="59"/>
      <c r="QI608" s="59"/>
      <c r="QJ608" s="59"/>
      <c r="QK608" s="59"/>
      <c r="QL608" s="59"/>
      <c r="QM608" s="59"/>
      <c r="QN608" s="59"/>
      <c r="QO608" s="59"/>
      <c r="QP608" s="59"/>
      <c r="QQ608" s="59"/>
      <c r="QR608" s="59"/>
      <c r="QS608" s="59"/>
      <c r="QT608" s="59"/>
      <c r="QU608" s="59"/>
      <c r="QV608" s="59"/>
      <c r="QW608" s="59"/>
      <c r="QX608" s="59"/>
      <c r="QY608" s="59"/>
      <c r="QZ608" s="59"/>
      <c r="RA608" s="59"/>
      <c r="RB608" s="59"/>
      <c r="RC608" s="59"/>
      <c r="RD608" s="59"/>
      <c r="RE608" s="59"/>
      <c r="RF608" s="59"/>
      <c r="RG608" s="59"/>
      <c r="RH608" s="59"/>
      <c r="RI608" s="59"/>
      <c r="RJ608" s="59"/>
      <c r="RK608" s="59"/>
      <c r="RL608" s="59"/>
      <c r="RM608" s="59"/>
      <c r="RN608" s="59"/>
      <c r="RO608" s="59"/>
      <c r="RP608" s="59"/>
      <c r="RQ608" s="59"/>
      <c r="RR608" s="59"/>
      <c r="RS608" s="59"/>
      <c r="RT608" s="59"/>
      <c r="RU608" s="59"/>
      <c r="RV608" s="59"/>
      <c r="RW608" s="59"/>
      <c r="RX608" s="59"/>
      <c r="RY608" s="59"/>
      <c r="RZ608" s="59"/>
      <c r="SA608" s="59"/>
      <c r="SB608" s="59"/>
      <c r="SC608" s="59"/>
      <c r="SD608" s="59"/>
      <c r="SE608" s="59"/>
      <c r="SF608" s="59"/>
      <c r="SG608" s="59"/>
      <c r="SH608" s="59"/>
      <c r="SI608" s="59"/>
      <c r="SJ608" s="59"/>
      <c r="SK608" s="59"/>
      <c r="SL608" s="59"/>
      <c r="SM608" s="59"/>
      <c r="SN608" s="59"/>
      <c r="SO608" s="59"/>
      <c r="SP608" s="59"/>
      <c r="SQ608" s="59"/>
      <c r="SR608" s="59"/>
      <c r="SS608" s="59"/>
      <c r="ST608" s="59"/>
      <c r="SU608" s="59"/>
      <c r="SV608" s="59"/>
      <c r="SW608" s="59"/>
      <c r="SX608" s="59"/>
      <c r="SY608" s="59"/>
      <c r="SZ608" s="59"/>
      <c r="TA608" s="59"/>
      <c r="TB608" s="59"/>
      <c r="TC608" s="59"/>
      <c r="TD608" s="59"/>
      <c r="TE608" s="59"/>
      <c r="TF608" s="59"/>
      <c r="TG608" s="59"/>
      <c r="TH608" s="59"/>
      <c r="TI608" s="59"/>
      <c r="TJ608" s="59"/>
      <c r="TK608" s="59"/>
      <c r="TL608" s="59"/>
      <c r="TM608" s="59"/>
      <c r="TN608" s="59"/>
      <c r="TO608" s="59"/>
      <c r="TP608" s="59"/>
      <c r="TQ608" s="59"/>
      <c r="TR608" s="59"/>
      <c r="TS608" s="59"/>
      <c r="TT608" s="59"/>
      <c r="TU608" s="59"/>
      <c r="TV608" s="59"/>
      <c r="TW608" s="59"/>
      <c r="TX608" s="59"/>
      <c r="TY608" s="59"/>
      <c r="TZ608" s="59"/>
      <c r="UA608" s="59"/>
      <c r="UB608" s="59"/>
      <c r="UC608" s="59"/>
      <c r="UD608" s="59"/>
      <c r="UE608" s="59"/>
      <c r="UF608" s="59"/>
      <c r="UG608" s="59"/>
      <c r="UH608" s="59"/>
      <c r="UI608" s="59"/>
      <c r="UJ608" s="59"/>
      <c r="UK608" s="59"/>
      <c r="UL608" s="59"/>
      <c r="UM608" s="59"/>
      <c r="UN608" s="59"/>
      <c r="UO608" s="59"/>
      <c r="UP608" s="59"/>
      <c r="UQ608" s="59"/>
      <c r="UR608" s="59"/>
      <c r="US608" s="59"/>
      <c r="UT608" s="59"/>
      <c r="UU608" s="59"/>
      <c r="UV608" s="59"/>
      <c r="UW608" s="59"/>
      <c r="UX608" s="59"/>
      <c r="UY608" s="59"/>
      <c r="UZ608" s="59"/>
      <c r="VA608" s="59"/>
      <c r="VB608" s="59"/>
      <c r="VC608" s="59"/>
      <c r="VD608" s="59"/>
      <c r="VE608" s="59"/>
      <c r="VF608" s="59"/>
      <c r="VG608" s="59"/>
      <c r="VH608" s="59"/>
      <c r="VI608" s="59"/>
      <c r="VJ608" s="59"/>
      <c r="VK608" s="59"/>
      <c r="VL608" s="59"/>
      <c r="VM608" s="59"/>
      <c r="VN608" s="59"/>
      <c r="VO608" s="59"/>
      <c r="VP608" s="59"/>
      <c r="VQ608" s="59"/>
      <c r="VR608" s="59"/>
      <c r="VS608" s="59"/>
      <c r="VT608" s="59"/>
      <c r="VU608" s="59"/>
      <c r="VV608" s="59"/>
      <c r="VW608" s="59"/>
      <c r="VX608" s="59"/>
      <c r="VY608" s="59"/>
      <c r="VZ608" s="59"/>
      <c r="WA608" s="59"/>
      <c r="WB608" s="59"/>
      <c r="WC608" s="59"/>
      <c r="WD608" s="59"/>
      <c r="WE608" s="59"/>
      <c r="WF608" s="59"/>
      <c r="WG608" s="59"/>
      <c r="WH608" s="59"/>
      <c r="WI608" s="59"/>
      <c r="WJ608" s="59"/>
      <c r="WK608" s="59"/>
      <c r="WL608" s="59"/>
      <c r="WM608" s="59"/>
      <c r="WN608" s="59"/>
      <c r="WO608" s="59"/>
      <c r="WP608" s="59"/>
      <c r="WQ608" s="59"/>
      <c r="WR608" s="59"/>
      <c r="WS608" s="59"/>
      <c r="WT608" s="59"/>
      <c r="WU608" s="59"/>
      <c r="WV608" s="59"/>
      <c r="WW608" s="59"/>
      <c r="WX608" s="59"/>
      <c r="WY608" s="59"/>
      <c r="WZ608" s="59"/>
      <c r="XA608" s="59"/>
      <c r="XB608" s="59"/>
      <c r="XC608" s="59"/>
      <c r="XD608" s="59"/>
      <c r="XE608" s="59"/>
      <c r="XF608" s="59"/>
      <c r="XG608" s="59"/>
      <c r="XH608" s="59"/>
      <c r="XI608" s="59"/>
      <c r="XJ608" s="59"/>
      <c r="XK608" s="59"/>
      <c r="XL608" s="59"/>
      <c r="XM608" s="59"/>
      <c r="XN608" s="59"/>
      <c r="XO608" s="59"/>
      <c r="XP608" s="59"/>
      <c r="XQ608" s="59"/>
      <c r="XR608" s="59"/>
      <c r="XS608" s="59"/>
      <c r="XT608" s="59"/>
      <c r="XU608" s="59"/>
      <c r="XV608" s="59"/>
      <c r="XW608" s="59"/>
      <c r="XX608" s="59"/>
      <c r="XY608" s="59"/>
      <c r="XZ608" s="59"/>
      <c r="YA608" s="59"/>
      <c r="YB608" s="59"/>
      <c r="YC608" s="59"/>
      <c r="YD608" s="59"/>
      <c r="YE608" s="59"/>
      <c r="YF608" s="59"/>
      <c r="YG608" s="59"/>
      <c r="YH608" s="59"/>
      <c r="YI608" s="59"/>
      <c r="YJ608" s="59"/>
      <c r="YK608" s="59"/>
      <c r="YL608" s="59"/>
      <c r="YM608" s="59"/>
      <c r="YN608" s="59"/>
      <c r="YO608" s="59"/>
      <c r="YP608" s="59"/>
      <c r="YQ608" s="59"/>
      <c r="YR608" s="59"/>
      <c r="YS608" s="59"/>
      <c r="YT608" s="59"/>
      <c r="YU608" s="59"/>
      <c r="YV608" s="59"/>
      <c r="YW608" s="59"/>
      <c r="YX608" s="59"/>
      <c r="YY608" s="59"/>
      <c r="YZ608" s="59"/>
      <c r="ZA608" s="59"/>
      <c r="ZB608" s="59"/>
      <c r="ZC608" s="59"/>
      <c r="ZD608" s="59"/>
      <c r="ZE608" s="59"/>
      <c r="ZF608" s="59"/>
      <c r="ZG608" s="59"/>
      <c r="ZH608" s="59"/>
      <c r="ZI608" s="59"/>
      <c r="ZJ608" s="59"/>
      <c r="ZK608" s="59"/>
      <c r="ZL608" s="59"/>
      <c r="ZM608" s="59"/>
      <c r="ZN608" s="59"/>
      <c r="ZO608" s="59"/>
      <c r="ZP608" s="59"/>
      <c r="ZQ608" s="59"/>
      <c r="ZR608" s="59"/>
      <c r="ZS608" s="59"/>
      <c r="ZT608" s="59"/>
      <c r="ZU608" s="59"/>
      <c r="ZV608" s="59"/>
      <c r="ZW608" s="59"/>
      <c r="ZX608" s="59"/>
      <c r="ZY608" s="59"/>
      <c r="ZZ608" s="59"/>
      <c r="AAA608" s="59"/>
      <c r="AAB608" s="59"/>
      <c r="AAC608" s="59"/>
      <c r="AAD608" s="59"/>
      <c r="AAE608" s="59"/>
      <c r="AAF608" s="59"/>
      <c r="AAG608" s="59"/>
      <c r="AAH608" s="59"/>
      <c r="AAI608" s="59"/>
      <c r="AAJ608" s="59"/>
      <c r="AAK608" s="59"/>
      <c r="AAL608" s="59"/>
      <c r="AAM608" s="59"/>
      <c r="AAN608" s="59"/>
      <c r="AAO608" s="59"/>
      <c r="AAP608" s="59"/>
      <c r="AAQ608" s="59"/>
      <c r="AAR608" s="59"/>
      <c r="AAS608" s="59"/>
      <c r="AAT608" s="59"/>
      <c r="AAU608" s="59"/>
      <c r="AAV608" s="59"/>
      <c r="AAW608" s="59"/>
      <c r="AAX608" s="59"/>
      <c r="AAY608" s="59"/>
      <c r="AAZ608" s="59"/>
      <c r="ABA608" s="59"/>
      <c r="ABB608" s="59"/>
      <c r="ABC608" s="59"/>
      <c r="ABD608" s="59"/>
      <c r="ABE608" s="59"/>
      <c r="ABF608" s="59"/>
      <c r="ABG608" s="59"/>
      <c r="ABH608" s="59"/>
      <c r="ABI608" s="59"/>
      <c r="ABJ608" s="59"/>
      <c r="ABK608" s="59"/>
      <c r="ABL608" s="59"/>
      <c r="ABM608" s="59"/>
      <c r="ABN608" s="59"/>
      <c r="ABO608" s="59"/>
      <c r="ABP608" s="59"/>
      <c r="ABQ608" s="59"/>
      <c r="ABR608" s="59"/>
      <c r="ABS608" s="59"/>
      <c r="ABT608" s="59"/>
      <c r="ABU608" s="59"/>
      <c r="ABV608" s="59"/>
      <c r="ABW608" s="59"/>
      <c r="ABX608" s="59"/>
      <c r="ABY608" s="59"/>
      <c r="ABZ608" s="59"/>
      <c r="ACA608" s="59"/>
      <c r="ACB608" s="59"/>
      <c r="ACC608" s="59"/>
      <c r="ACD608" s="59"/>
      <c r="ACE608" s="59"/>
      <c r="ACF608" s="59"/>
      <c r="ACG608" s="59"/>
      <c r="ACH608" s="59"/>
      <c r="ACI608" s="59"/>
      <c r="ACJ608" s="59"/>
      <c r="ACK608" s="59"/>
      <c r="ACL608" s="59"/>
      <c r="ACM608" s="59"/>
      <c r="ACN608" s="59"/>
      <c r="ACO608" s="59"/>
      <c r="ACP608" s="59"/>
      <c r="ACQ608" s="59"/>
      <c r="ACR608" s="59"/>
      <c r="ACS608" s="59"/>
      <c r="ACT608" s="59"/>
      <c r="ACU608" s="59"/>
      <c r="ACV608" s="59"/>
      <c r="ACW608" s="59"/>
      <c r="ACX608" s="59"/>
      <c r="ACY608" s="59"/>
      <c r="ACZ608" s="59"/>
      <c r="ADA608" s="59"/>
      <c r="ADB608" s="59"/>
      <c r="ADC608" s="59"/>
      <c r="ADD608" s="59"/>
      <c r="ADE608" s="59"/>
      <c r="ADF608" s="59"/>
      <c r="ADG608" s="59"/>
      <c r="ADH608" s="59"/>
      <c r="ADI608" s="59"/>
      <c r="ADJ608" s="59"/>
      <c r="ADK608" s="59"/>
      <c r="ADL608" s="59"/>
      <c r="ADM608" s="59"/>
      <c r="ADN608" s="59"/>
      <c r="ADO608" s="59"/>
      <c r="ADP608" s="59"/>
      <c r="ADQ608" s="59"/>
      <c r="ADR608" s="59"/>
      <c r="ADS608" s="59"/>
      <c r="ADT608" s="59"/>
      <c r="ADU608" s="59"/>
      <c r="ADV608" s="59"/>
      <c r="ADW608" s="59"/>
      <c r="ADX608" s="59"/>
      <c r="ADY608" s="59"/>
      <c r="ADZ608" s="59"/>
      <c r="AEA608" s="59"/>
      <c r="AEB608" s="59"/>
      <c r="AEC608" s="59"/>
      <c r="AED608" s="59"/>
      <c r="AEE608" s="59"/>
      <c r="AEF608" s="59"/>
      <c r="AEG608" s="59"/>
      <c r="AEH608" s="59"/>
      <c r="AEI608" s="59"/>
      <c r="AEJ608" s="59"/>
      <c r="AEK608" s="59"/>
      <c r="AEL608" s="59"/>
      <c r="AEM608" s="59"/>
      <c r="AEN608" s="59"/>
      <c r="AEO608" s="59"/>
      <c r="AEP608" s="59"/>
      <c r="AEQ608" s="59"/>
      <c r="AER608" s="59"/>
      <c r="AES608" s="59"/>
      <c r="AET608" s="59"/>
      <c r="AEU608" s="59"/>
      <c r="AEV608" s="59"/>
      <c r="AEW608" s="59"/>
      <c r="AEX608" s="59"/>
      <c r="AEY608" s="59"/>
      <c r="AEZ608" s="59"/>
      <c r="AFA608" s="59"/>
      <c r="AFB608" s="59"/>
      <c r="AFC608" s="59"/>
      <c r="AFD608" s="59"/>
      <c r="AFE608" s="59"/>
      <c r="AFF608" s="59"/>
      <c r="AFG608" s="59"/>
      <c r="AFH608" s="59"/>
      <c r="AFI608" s="59"/>
      <c r="AFJ608" s="59"/>
      <c r="AFK608" s="59"/>
      <c r="AFL608" s="59"/>
      <c r="AFM608" s="59"/>
      <c r="AFN608" s="59"/>
      <c r="AFO608" s="59"/>
      <c r="AFP608" s="59"/>
      <c r="AFQ608" s="59"/>
      <c r="AFR608" s="59"/>
      <c r="AFS608" s="59"/>
      <c r="AFT608" s="59"/>
      <c r="AFU608" s="59"/>
      <c r="AFV608" s="59"/>
      <c r="AFW608" s="59"/>
      <c r="AFX608" s="59"/>
      <c r="AFY608" s="59"/>
      <c r="AFZ608" s="59"/>
      <c r="AGA608" s="59"/>
      <c r="AGB608" s="59"/>
      <c r="AGC608" s="59"/>
      <c r="AGD608" s="59"/>
      <c r="AGE608" s="59"/>
      <c r="AGF608" s="59"/>
      <c r="AGG608" s="59"/>
      <c r="AGH608" s="59"/>
      <c r="AGI608" s="59"/>
      <c r="AGJ608" s="59"/>
      <c r="AGK608" s="59"/>
      <c r="AGL608" s="59"/>
      <c r="AGM608" s="59"/>
      <c r="AGN608" s="59"/>
      <c r="AGO608" s="59"/>
      <c r="AGP608" s="59"/>
      <c r="AGQ608" s="59"/>
      <c r="AGR608" s="59"/>
      <c r="AGS608" s="59"/>
      <c r="AGT608" s="59"/>
      <c r="AGU608" s="59"/>
      <c r="AGV608" s="59"/>
      <c r="AGW608" s="59"/>
      <c r="AGX608" s="59"/>
      <c r="AGY608" s="59"/>
      <c r="AGZ608" s="59"/>
      <c r="AHA608" s="59"/>
      <c r="AHB608" s="59"/>
      <c r="AHC608" s="59"/>
      <c r="AHD608" s="59"/>
      <c r="AHE608" s="59"/>
      <c r="AHF608" s="59"/>
      <c r="AHG608" s="59"/>
      <c r="AHH608" s="59"/>
      <c r="AHI608" s="59"/>
      <c r="AHJ608" s="59"/>
      <c r="AHK608" s="59"/>
      <c r="AHL608" s="59"/>
      <c r="AHM608" s="59"/>
      <c r="AHN608" s="59"/>
      <c r="AHO608" s="59"/>
      <c r="AHP608" s="59"/>
      <c r="AHQ608" s="59"/>
      <c r="AHR608" s="59"/>
      <c r="AHS608" s="59"/>
      <c r="AHT608" s="59"/>
      <c r="AHU608" s="59"/>
      <c r="AHV608" s="59"/>
      <c r="AHW608" s="59"/>
      <c r="AHX608" s="59"/>
      <c r="AHY608" s="59"/>
      <c r="AHZ608" s="59"/>
      <c r="AIA608" s="59"/>
      <c r="AIB608" s="59"/>
      <c r="AIC608" s="59"/>
      <c r="AID608" s="59"/>
      <c r="AIE608" s="59"/>
      <c r="AIF608" s="59"/>
      <c r="AIG608" s="59"/>
      <c r="AIH608" s="59"/>
      <c r="AII608" s="59"/>
      <c r="AIJ608" s="59"/>
      <c r="AIK608" s="59"/>
      <c r="AIL608" s="59"/>
      <c r="AIM608" s="59"/>
      <c r="AIN608" s="59"/>
      <c r="AIO608" s="59"/>
      <c r="AIP608" s="59"/>
      <c r="AIQ608" s="59"/>
      <c r="AIR608" s="59"/>
      <c r="AIS608" s="59"/>
      <c r="AIT608" s="59"/>
      <c r="AIU608" s="59"/>
      <c r="AIV608" s="59"/>
      <c r="AIW608" s="59"/>
      <c r="AIX608" s="59"/>
      <c r="AIY608" s="59"/>
      <c r="AIZ608" s="59"/>
      <c r="AJA608" s="59"/>
      <c r="AJB608" s="59"/>
      <c r="AJC608" s="59"/>
      <c r="AJD608" s="59"/>
      <c r="AJE608" s="59"/>
      <c r="AJF608" s="59"/>
      <c r="AJG608" s="59"/>
      <c r="AJH608" s="59"/>
      <c r="AJI608" s="59"/>
      <c r="AJJ608" s="59"/>
      <c r="AJK608" s="59"/>
      <c r="AJL608" s="59"/>
      <c r="AJM608" s="59"/>
      <c r="AJN608" s="59"/>
      <c r="AJO608" s="59"/>
      <c r="AJP608" s="59"/>
      <c r="AJQ608" s="59"/>
      <c r="AJR608" s="59"/>
      <c r="AJS608" s="59"/>
      <c r="AJT608" s="59"/>
      <c r="AJU608" s="59"/>
      <c r="AJV608" s="59"/>
      <c r="AJW608" s="59"/>
      <c r="AJX608" s="59"/>
      <c r="AJY608" s="59"/>
      <c r="AJZ608" s="59"/>
      <c r="AKA608" s="59"/>
      <c r="AKB608" s="59"/>
      <c r="AKC608" s="59"/>
      <c r="AKD608" s="59"/>
      <c r="AKE608" s="59"/>
      <c r="AKF608" s="59"/>
      <c r="AKG608" s="59"/>
      <c r="AKH608" s="59"/>
      <c r="AKI608" s="59"/>
      <c r="AKJ608" s="59"/>
      <c r="AKK608" s="59"/>
      <c r="AKL608" s="59"/>
      <c r="AKM608" s="59"/>
      <c r="AKN608" s="59"/>
      <c r="AKO608" s="59"/>
      <c r="AKP608" s="59"/>
      <c r="AKQ608" s="59"/>
      <c r="AKR608" s="59"/>
      <c r="AKS608" s="59"/>
      <c r="AKT608" s="59"/>
      <c r="AKU608" s="59"/>
      <c r="AKV608" s="59"/>
      <c r="AKW608" s="59"/>
      <c r="AKX608" s="59"/>
      <c r="AKY608" s="59"/>
      <c r="AKZ608" s="59"/>
      <c r="ALA608" s="59"/>
      <c r="ALB608" s="59"/>
      <c r="ALC608" s="59"/>
      <c r="ALD608" s="59"/>
      <c r="ALE608" s="59"/>
      <c r="ALF608" s="59"/>
      <c r="ALG608" s="59"/>
      <c r="ALH608" s="59"/>
      <c r="ALI608" s="59"/>
      <c r="ALJ608" s="59"/>
      <c r="ALK608" s="59"/>
      <c r="ALL608" s="59"/>
      <c r="ALM608" s="59"/>
      <c r="ALN608" s="59"/>
      <c r="ALO608" s="59"/>
      <c r="ALP608" s="59"/>
      <c r="ALQ608" s="59"/>
      <c r="ALR608" s="59"/>
      <c r="ALS608" s="59"/>
      <c r="ALT608" s="59"/>
      <c r="ALU608" s="59"/>
      <c r="ALV608" s="59"/>
      <c r="ALW608" s="59"/>
      <c r="ALX608" s="59"/>
      <c r="ALY608" s="59"/>
      <c r="ALZ608" s="59"/>
      <c r="AMA608" s="59"/>
      <c r="AMB608" s="59"/>
      <c r="AMC608" s="59"/>
      <c r="AMD608" s="59"/>
      <c r="AME608" s="59"/>
      <c r="AMF608" s="59"/>
      <c r="AMG608" s="59"/>
      <c r="AMH608" s="59"/>
      <c r="AMI608" s="59"/>
      <c r="AMJ608" s="59"/>
      <c r="AMK608" s="59"/>
      <c r="AML608" s="59"/>
      <c r="AMM608" s="59"/>
      <c r="AMN608" s="59"/>
      <c r="AMO608" s="59"/>
      <c r="AMP608" s="59"/>
      <c r="AMQ608" s="59"/>
      <c r="AMR608" s="59"/>
      <c r="AMS608" s="59"/>
      <c r="AMT608" s="59"/>
      <c r="AMU608" s="59"/>
      <c r="AMV608" s="59"/>
      <c r="AMW608" s="59"/>
      <c r="AMX608" s="59"/>
      <c r="AMY608" s="59"/>
      <c r="AMZ608" s="59"/>
      <c r="ANA608" s="59"/>
      <c r="ANB608" s="59"/>
      <c r="ANC608" s="59"/>
      <c r="AND608" s="59"/>
      <c r="ANE608" s="59"/>
      <c r="ANF608" s="59"/>
      <c r="ANG608" s="59"/>
      <c r="ANH608" s="59"/>
      <c r="ANI608" s="59"/>
      <c r="ANJ608" s="59"/>
      <c r="ANK608" s="59"/>
      <c r="ANL608" s="59"/>
      <c r="ANM608" s="59"/>
      <c r="ANN608" s="59"/>
      <c r="ANO608" s="59"/>
      <c r="ANP608" s="59"/>
      <c r="ANQ608" s="59"/>
      <c r="ANR608" s="59"/>
      <c r="ANS608" s="59"/>
      <c r="ANT608" s="59"/>
      <c r="ANU608" s="59"/>
      <c r="ANV608" s="59"/>
      <c r="ANW608" s="59"/>
      <c r="ANX608" s="59"/>
      <c r="ANY608" s="59"/>
      <c r="ANZ608" s="59"/>
      <c r="AOA608" s="59"/>
      <c r="AOB608" s="59"/>
      <c r="AOC608" s="59"/>
      <c r="AOD608" s="59"/>
      <c r="AOE608" s="59"/>
      <c r="AOF608" s="59"/>
      <c r="AOG608" s="59"/>
      <c r="AOH608" s="59"/>
      <c r="AOI608" s="59"/>
      <c r="AOJ608" s="59"/>
      <c r="AOK608" s="59"/>
      <c r="AOL608" s="59"/>
      <c r="AOM608" s="59"/>
      <c r="AON608" s="59"/>
      <c r="AOO608" s="59"/>
      <c r="AOP608" s="59"/>
      <c r="AOQ608" s="59"/>
      <c r="AOR608" s="59"/>
      <c r="AOS608" s="59"/>
      <c r="AOT608" s="59"/>
      <c r="AOU608" s="59"/>
      <c r="AOV608" s="59"/>
      <c r="AOW608" s="59"/>
      <c r="AOX608" s="59"/>
      <c r="AOY608" s="59"/>
      <c r="AOZ608" s="59"/>
      <c r="APA608" s="59"/>
      <c r="APB608" s="59"/>
      <c r="APC608" s="59"/>
      <c r="APD608" s="59"/>
      <c r="APE608" s="59"/>
      <c r="APF608" s="59"/>
      <c r="APG608" s="59"/>
      <c r="APH608" s="59"/>
      <c r="API608" s="59"/>
      <c r="APJ608" s="59"/>
      <c r="APK608" s="59"/>
      <c r="APL608" s="59"/>
      <c r="APM608" s="59"/>
      <c r="APN608" s="59"/>
      <c r="APO608" s="59"/>
      <c r="APP608" s="59"/>
      <c r="APQ608" s="59"/>
      <c r="APR608" s="59"/>
      <c r="APS608" s="59"/>
      <c r="APT608" s="59"/>
      <c r="APU608" s="59"/>
      <c r="APV608" s="59"/>
      <c r="APW608" s="59"/>
      <c r="APX608" s="59"/>
      <c r="APY608" s="59"/>
      <c r="APZ608" s="59"/>
      <c r="AQA608" s="59"/>
      <c r="AQB608" s="59"/>
      <c r="AQC608" s="59"/>
      <c r="AQD608" s="59"/>
      <c r="AQE608" s="59"/>
      <c r="AQF608" s="59"/>
      <c r="AQG608" s="59"/>
      <c r="AQH608" s="59"/>
      <c r="AQI608" s="59"/>
      <c r="AQJ608" s="59"/>
      <c r="AQK608" s="59"/>
      <c r="AQL608" s="59"/>
      <c r="AQM608" s="59"/>
      <c r="AQN608" s="59"/>
      <c r="AQO608" s="59"/>
      <c r="AQP608" s="59"/>
      <c r="AQQ608" s="59"/>
      <c r="AQR608" s="59"/>
      <c r="AQS608" s="59"/>
      <c r="AQT608" s="59"/>
      <c r="AQU608" s="59"/>
      <c r="AQV608" s="59"/>
      <c r="AQW608" s="59"/>
      <c r="AQX608" s="59"/>
      <c r="AQY608" s="59"/>
      <c r="AQZ608" s="59"/>
      <c r="ARA608" s="59"/>
      <c r="ARB608" s="59"/>
      <c r="ARC608" s="59"/>
      <c r="ARD608" s="59"/>
      <c r="ARE608" s="59"/>
      <c r="ARF608" s="59"/>
      <c r="ARG608" s="59"/>
      <c r="ARH608" s="59"/>
      <c r="ARI608" s="59"/>
      <c r="ARJ608" s="59"/>
      <c r="ARK608" s="59"/>
      <c r="ARL608" s="59"/>
      <c r="ARM608" s="59"/>
      <c r="ARN608" s="59"/>
      <c r="ARO608" s="59"/>
      <c r="ARP608" s="59"/>
      <c r="ARQ608" s="59"/>
      <c r="ARR608" s="59"/>
      <c r="ARS608" s="59"/>
      <c r="ART608" s="59"/>
      <c r="ARU608" s="59"/>
      <c r="ARV608" s="59"/>
      <c r="ARW608" s="59"/>
      <c r="ARX608" s="59"/>
      <c r="ARY608" s="59"/>
      <c r="ARZ608" s="59"/>
      <c r="ASA608" s="59"/>
      <c r="ASB608" s="59"/>
      <c r="ASC608" s="59"/>
      <c r="ASD608" s="59"/>
      <c r="ASE608" s="59"/>
      <c r="ASF608" s="59"/>
      <c r="ASG608" s="59"/>
      <c r="ASH608" s="59"/>
      <c r="ASI608" s="59"/>
      <c r="ASJ608" s="59"/>
      <c r="ASK608" s="59"/>
      <c r="ASL608" s="59"/>
      <c r="ASM608" s="59"/>
      <c r="ASN608" s="59"/>
      <c r="ASO608" s="59"/>
      <c r="ASP608" s="59"/>
      <c r="ASQ608" s="59"/>
      <c r="ASR608" s="59"/>
      <c r="ASS608" s="59"/>
      <c r="AST608" s="59"/>
      <c r="ASU608" s="59"/>
      <c r="ASV608" s="59"/>
      <c r="ASW608" s="59"/>
      <c r="ASX608" s="59"/>
      <c r="ASY608" s="59"/>
      <c r="ASZ608" s="59"/>
      <c r="ATA608" s="59"/>
      <c r="ATB608" s="59"/>
      <c r="ATC608" s="59"/>
      <c r="ATD608" s="59"/>
      <c r="ATE608" s="59"/>
      <c r="ATF608" s="59"/>
      <c r="ATG608" s="59"/>
      <c r="ATH608" s="59"/>
      <c r="ATI608" s="59"/>
      <c r="ATJ608" s="59"/>
      <c r="ATK608" s="59"/>
      <c r="ATL608" s="59"/>
      <c r="ATM608" s="59"/>
      <c r="ATN608" s="59"/>
      <c r="ATO608" s="59"/>
      <c r="ATP608" s="59"/>
      <c r="ATQ608" s="59"/>
      <c r="ATR608" s="59"/>
      <c r="ATS608" s="59"/>
      <c r="ATT608" s="59"/>
      <c r="ATU608" s="59"/>
      <c r="ATV608" s="59"/>
      <c r="ATW608" s="59"/>
      <c r="ATX608" s="59"/>
      <c r="ATY608" s="59"/>
      <c r="ATZ608" s="59"/>
      <c r="AUA608" s="59"/>
      <c r="AUB608" s="59"/>
      <c r="AUC608" s="59"/>
      <c r="AUD608" s="59"/>
      <c r="AUE608" s="59"/>
      <c r="AUF608" s="59"/>
      <c r="AUG608" s="59"/>
      <c r="AUH608" s="59"/>
      <c r="AUI608" s="59"/>
      <c r="AUJ608" s="59"/>
      <c r="AUK608" s="59"/>
      <c r="AUL608" s="59"/>
      <c r="AUM608" s="59"/>
      <c r="AUN608" s="59"/>
      <c r="AUO608" s="59"/>
      <c r="AUP608" s="59"/>
      <c r="AUQ608" s="59"/>
      <c r="AUR608" s="59"/>
      <c r="AUS608" s="59"/>
      <c r="AUT608" s="59"/>
      <c r="AUU608" s="59"/>
      <c r="AUV608" s="59"/>
      <c r="AUW608" s="59"/>
      <c r="AUX608" s="59"/>
      <c r="AUY608" s="59"/>
      <c r="AUZ608" s="59"/>
      <c r="AVA608" s="59"/>
      <c r="AVB608" s="59"/>
      <c r="AVC608" s="59"/>
      <c r="AVD608" s="59"/>
      <c r="AVE608" s="59"/>
      <c r="AVF608" s="59"/>
      <c r="AVG608" s="59"/>
      <c r="AVH608" s="59"/>
      <c r="AVI608" s="59"/>
      <c r="AVJ608" s="59"/>
      <c r="AVK608" s="59"/>
      <c r="AVL608" s="59"/>
      <c r="AVM608" s="59"/>
      <c r="AVN608" s="59"/>
      <c r="AVO608" s="59"/>
      <c r="AVP608" s="59"/>
      <c r="AVQ608" s="59"/>
      <c r="AVR608" s="59"/>
      <c r="AVS608" s="59"/>
      <c r="AVT608" s="59"/>
      <c r="AVU608" s="59"/>
      <c r="AVV608" s="59"/>
      <c r="AVW608" s="59"/>
      <c r="AVX608" s="59"/>
      <c r="AVY608" s="59"/>
      <c r="AVZ608" s="59"/>
      <c r="AWA608" s="59"/>
      <c r="AWB608" s="59"/>
      <c r="AWC608" s="59"/>
      <c r="AWD608" s="59"/>
      <c r="AWE608" s="59"/>
      <c r="AWF608" s="59"/>
      <c r="AWG608" s="59"/>
      <c r="AWH608" s="59"/>
      <c r="AWI608" s="59"/>
      <c r="AWJ608" s="59"/>
      <c r="AWK608" s="59"/>
      <c r="AWL608" s="59"/>
      <c r="AWM608" s="59"/>
      <c r="AWN608" s="59"/>
      <c r="AWO608" s="59"/>
      <c r="AWP608" s="59"/>
      <c r="AWQ608" s="59"/>
      <c r="AWR608" s="59"/>
      <c r="AWS608" s="59"/>
      <c r="AWT608" s="59"/>
      <c r="AWU608" s="59"/>
      <c r="AWV608" s="59"/>
      <c r="AWW608" s="59"/>
      <c r="AWX608" s="59"/>
      <c r="AWY608" s="59"/>
      <c r="AWZ608" s="59"/>
      <c r="AXA608" s="59"/>
      <c r="AXB608" s="59"/>
      <c r="AXC608" s="59"/>
      <c r="AXD608" s="59"/>
      <c r="AXE608" s="59"/>
      <c r="AXF608" s="59"/>
      <c r="AXG608" s="59"/>
      <c r="AXH608" s="59"/>
      <c r="AXI608" s="59"/>
      <c r="AXJ608" s="59"/>
      <c r="AXK608" s="59"/>
      <c r="AXL608" s="59"/>
      <c r="AXM608" s="59"/>
      <c r="AXN608" s="59"/>
      <c r="AXO608" s="59"/>
      <c r="AXP608" s="59"/>
      <c r="AXQ608" s="59"/>
      <c r="AXR608" s="59"/>
      <c r="AXS608" s="59"/>
      <c r="AXT608" s="59"/>
      <c r="AXU608" s="59"/>
      <c r="AXV608" s="59"/>
      <c r="AXW608" s="59"/>
      <c r="AXX608" s="59"/>
      <c r="AXY608" s="59"/>
      <c r="AXZ608" s="59"/>
      <c r="AYA608" s="59"/>
      <c r="AYB608" s="59"/>
      <c r="AYC608" s="59"/>
      <c r="AYD608" s="59"/>
      <c r="AYE608" s="59"/>
      <c r="AYF608" s="59"/>
      <c r="AYG608" s="59"/>
      <c r="AYH608" s="59"/>
      <c r="AYI608" s="59"/>
      <c r="AYJ608" s="59"/>
      <c r="AYK608" s="59"/>
      <c r="AYL608" s="59"/>
      <c r="AYM608" s="59"/>
      <c r="AYN608" s="59"/>
      <c r="AYO608" s="59"/>
      <c r="AYP608" s="59"/>
      <c r="AYQ608" s="59"/>
      <c r="AYR608" s="59"/>
      <c r="AYS608" s="59"/>
      <c r="AYT608" s="59"/>
      <c r="AYU608" s="59"/>
      <c r="AYV608" s="59"/>
      <c r="AYW608" s="59"/>
      <c r="AYX608" s="59"/>
      <c r="AYY608" s="59"/>
      <c r="AYZ608" s="59"/>
      <c r="AZA608" s="59"/>
      <c r="AZB608" s="59"/>
      <c r="AZC608" s="59"/>
      <c r="AZD608" s="59"/>
      <c r="AZE608" s="59"/>
      <c r="AZF608" s="59"/>
      <c r="AZG608" s="59"/>
      <c r="AZH608" s="59"/>
      <c r="AZI608" s="59"/>
      <c r="AZJ608" s="59"/>
      <c r="AZK608" s="59"/>
      <c r="AZL608" s="59"/>
      <c r="AZM608" s="59"/>
      <c r="AZN608" s="59"/>
      <c r="AZO608" s="59"/>
      <c r="AZP608" s="59"/>
      <c r="AZQ608" s="59"/>
      <c r="AZR608" s="59"/>
      <c r="AZS608" s="59"/>
      <c r="AZT608" s="59"/>
      <c r="AZU608" s="59"/>
      <c r="AZV608" s="59"/>
      <c r="AZW608" s="59"/>
      <c r="AZX608" s="59"/>
      <c r="AZY608" s="59"/>
      <c r="AZZ608" s="59"/>
      <c r="BAA608" s="59"/>
      <c r="BAB608" s="59"/>
      <c r="BAC608" s="59"/>
      <c r="BAD608" s="59"/>
      <c r="BAE608" s="59"/>
      <c r="BAF608" s="59"/>
      <c r="BAG608" s="59"/>
      <c r="BAH608" s="59"/>
      <c r="BAI608" s="59"/>
      <c r="BAJ608" s="59"/>
      <c r="BAK608" s="59"/>
      <c r="BAL608" s="59"/>
      <c r="BAM608" s="59"/>
      <c r="BAN608" s="59"/>
      <c r="BAO608" s="59"/>
      <c r="BAP608" s="59"/>
      <c r="BAQ608" s="59"/>
      <c r="BAR608" s="59"/>
      <c r="BAS608" s="59"/>
      <c r="BAT608" s="59"/>
      <c r="BAU608" s="59"/>
      <c r="BAV608" s="59"/>
      <c r="BAW608" s="59"/>
      <c r="BAX608" s="59"/>
      <c r="BAY608" s="59"/>
      <c r="BAZ608" s="59"/>
      <c r="BBA608" s="59"/>
      <c r="BBB608" s="59"/>
      <c r="BBC608" s="59"/>
      <c r="BBD608" s="59"/>
      <c r="BBE608" s="59"/>
      <c r="BBF608" s="59"/>
      <c r="BBG608" s="59"/>
      <c r="BBH608" s="59"/>
      <c r="BBI608" s="59"/>
      <c r="BBJ608" s="59"/>
      <c r="BBK608" s="59"/>
      <c r="BBL608" s="59"/>
      <c r="BBM608" s="59"/>
      <c r="BBN608" s="59"/>
      <c r="BBO608" s="59"/>
      <c r="BBP608" s="59"/>
      <c r="BBQ608" s="59"/>
      <c r="BBR608" s="59"/>
      <c r="BBS608" s="59"/>
      <c r="BBT608" s="59"/>
      <c r="BBU608" s="59"/>
      <c r="BBV608" s="59"/>
      <c r="BBW608" s="59"/>
      <c r="BBX608" s="59"/>
      <c r="BBY608" s="59"/>
      <c r="BBZ608" s="59"/>
      <c r="BCA608" s="59"/>
      <c r="BCB608" s="59"/>
      <c r="BCC608" s="59"/>
      <c r="BCD608" s="59"/>
      <c r="BCE608" s="59"/>
      <c r="BCF608" s="59"/>
      <c r="BCG608" s="59"/>
      <c r="BCH608" s="59"/>
      <c r="BCI608" s="59"/>
      <c r="BCJ608" s="59"/>
      <c r="BCK608" s="59"/>
      <c r="BCL608" s="59"/>
      <c r="BCM608" s="59"/>
      <c r="BCN608" s="59"/>
      <c r="BCO608" s="59"/>
      <c r="BCP608" s="59"/>
      <c r="BCQ608" s="59"/>
      <c r="BCR608" s="59"/>
      <c r="BCS608" s="59"/>
      <c r="BCT608" s="59"/>
      <c r="BCU608" s="59"/>
      <c r="BCV608" s="59"/>
      <c r="BCW608" s="59"/>
      <c r="BCX608" s="59"/>
      <c r="BCY608" s="59"/>
      <c r="BCZ608" s="59"/>
      <c r="BDA608" s="59"/>
      <c r="BDB608" s="59"/>
      <c r="BDC608" s="59"/>
      <c r="BDD608" s="59"/>
      <c r="BDE608" s="59"/>
      <c r="BDF608" s="59"/>
      <c r="BDG608" s="59"/>
      <c r="BDH608" s="59"/>
      <c r="BDI608" s="59"/>
      <c r="BDJ608" s="59"/>
      <c r="BDK608" s="59"/>
      <c r="BDL608" s="59"/>
      <c r="BDM608" s="59"/>
      <c r="BDN608" s="59"/>
      <c r="BDO608" s="59"/>
      <c r="BDP608" s="59"/>
      <c r="BDQ608" s="59"/>
      <c r="BDR608" s="59"/>
      <c r="BDS608" s="59"/>
      <c r="BDT608" s="59"/>
      <c r="BDU608" s="59"/>
      <c r="BDV608" s="59"/>
      <c r="BDW608" s="59"/>
      <c r="BDX608" s="59"/>
      <c r="BDY608" s="59"/>
      <c r="BDZ608" s="59"/>
      <c r="BEA608" s="59"/>
      <c r="BEB608" s="59"/>
      <c r="BEC608" s="59"/>
      <c r="BED608" s="59"/>
      <c r="BEE608" s="59"/>
      <c r="BEF608" s="59"/>
      <c r="BEG608" s="59"/>
      <c r="BEH608" s="59"/>
      <c r="BEI608" s="59"/>
      <c r="BEJ608" s="59"/>
      <c r="BEK608" s="59"/>
      <c r="BEL608" s="59"/>
      <c r="BEM608" s="59"/>
      <c r="BEN608" s="59"/>
      <c r="BEO608" s="59"/>
      <c r="BEP608" s="59"/>
      <c r="BEQ608" s="59"/>
      <c r="BER608" s="59"/>
      <c r="BES608" s="59"/>
      <c r="BET608" s="59"/>
      <c r="BEU608" s="59"/>
      <c r="BEV608" s="59"/>
      <c r="BEW608" s="59"/>
      <c r="BEX608" s="59"/>
      <c r="BEY608" s="59"/>
      <c r="BEZ608" s="59"/>
      <c r="BFA608" s="59"/>
      <c r="BFB608" s="59"/>
      <c r="BFC608" s="59"/>
      <c r="BFD608" s="59"/>
      <c r="BFE608" s="59"/>
      <c r="BFF608" s="59"/>
      <c r="BFG608" s="59"/>
      <c r="BFH608" s="59"/>
      <c r="BFI608" s="59"/>
      <c r="BFJ608" s="59"/>
      <c r="BFK608" s="59"/>
      <c r="BFL608" s="59"/>
      <c r="BFM608" s="59"/>
      <c r="BFN608" s="59"/>
      <c r="BFO608" s="59"/>
      <c r="BFP608" s="59"/>
      <c r="BFQ608" s="59"/>
      <c r="BFR608" s="59"/>
      <c r="BFS608" s="59"/>
      <c r="BFT608" s="59"/>
      <c r="BFU608" s="59"/>
      <c r="BFV608" s="59"/>
      <c r="BFW608" s="59"/>
      <c r="BFX608" s="59"/>
      <c r="BFY608" s="59"/>
      <c r="BFZ608" s="59"/>
      <c r="BGA608" s="59"/>
      <c r="BGB608" s="59"/>
      <c r="BGC608" s="59"/>
      <c r="BGD608" s="59"/>
      <c r="BGE608" s="59"/>
      <c r="BGF608" s="59"/>
      <c r="BGG608" s="59"/>
      <c r="BGH608" s="59"/>
      <c r="BGI608" s="59"/>
      <c r="BGJ608" s="59"/>
      <c r="BGK608" s="59"/>
      <c r="BGL608" s="59"/>
      <c r="BGM608" s="59"/>
      <c r="BGN608" s="59"/>
      <c r="BGO608" s="59"/>
      <c r="BGP608" s="59"/>
      <c r="BGQ608" s="59"/>
      <c r="BGR608" s="59"/>
      <c r="BGS608" s="59"/>
      <c r="BGT608" s="59"/>
      <c r="BGU608" s="59"/>
      <c r="BGV608" s="59"/>
      <c r="BGW608" s="59"/>
      <c r="BGX608" s="59"/>
      <c r="BGY608" s="59"/>
      <c r="BGZ608" s="59"/>
      <c r="BHA608" s="59"/>
      <c r="BHB608" s="59"/>
      <c r="BHC608" s="59"/>
      <c r="BHD608" s="59"/>
      <c r="BHE608" s="59"/>
      <c r="BHF608" s="59"/>
      <c r="BHG608" s="59"/>
      <c r="BHH608" s="59"/>
      <c r="BHI608" s="59"/>
      <c r="BHJ608" s="59"/>
      <c r="BHK608" s="59"/>
      <c r="BHL608" s="59"/>
      <c r="BHM608" s="59"/>
      <c r="BHN608" s="59"/>
      <c r="BHO608" s="59"/>
      <c r="BHP608" s="59"/>
      <c r="BHQ608" s="59"/>
      <c r="BHR608" s="59"/>
      <c r="BHS608" s="59"/>
      <c r="BHT608" s="59"/>
      <c r="BHU608" s="59"/>
      <c r="BHV608" s="59"/>
      <c r="BHW608" s="59"/>
      <c r="BHX608" s="59"/>
      <c r="BHY608" s="59"/>
      <c r="BHZ608" s="59"/>
      <c r="BIA608" s="59"/>
      <c r="BIB608" s="59"/>
      <c r="BIC608" s="59"/>
      <c r="BID608" s="59"/>
      <c r="BIE608" s="59"/>
      <c r="BIF608" s="59"/>
      <c r="BIG608" s="59"/>
      <c r="BIH608" s="59"/>
      <c r="BII608" s="59"/>
      <c r="BIJ608" s="59"/>
      <c r="BIK608" s="59"/>
      <c r="BIL608" s="59"/>
      <c r="BIM608" s="59"/>
      <c r="BIN608" s="59"/>
      <c r="BIO608" s="59"/>
      <c r="BIP608" s="59"/>
      <c r="BIQ608" s="59"/>
      <c r="BIR608" s="59"/>
      <c r="BIS608" s="59"/>
      <c r="BIT608" s="59"/>
      <c r="BIU608" s="59"/>
      <c r="BIV608" s="59"/>
      <c r="BIW608" s="59"/>
      <c r="BIX608" s="59"/>
      <c r="BIY608" s="59"/>
      <c r="BIZ608" s="59"/>
      <c r="BJA608" s="59"/>
      <c r="BJB608" s="59"/>
      <c r="BJC608" s="59"/>
      <c r="BJD608" s="59"/>
      <c r="BJE608" s="59"/>
      <c r="BJF608" s="59"/>
      <c r="BJG608" s="59"/>
      <c r="BJH608" s="59"/>
      <c r="BJI608" s="59"/>
      <c r="BJJ608" s="59"/>
      <c r="BJK608" s="59"/>
      <c r="BJL608" s="59"/>
      <c r="BJM608" s="59"/>
      <c r="BJN608" s="59"/>
      <c r="BJO608" s="59"/>
      <c r="BJP608" s="59"/>
      <c r="BJQ608" s="59"/>
      <c r="BJR608" s="59"/>
      <c r="BJS608" s="59"/>
      <c r="BJT608" s="59"/>
      <c r="BJU608" s="59"/>
      <c r="BJV608" s="59"/>
      <c r="BJW608" s="59"/>
      <c r="BJX608" s="59"/>
      <c r="BJY608" s="59"/>
      <c r="BJZ608" s="59"/>
      <c r="BKA608" s="59"/>
      <c r="BKB608" s="59"/>
      <c r="BKC608" s="59"/>
      <c r="BKD608" s="59"/>
      <c r="BKE608" s="59"/>
      <c r="BKF608" s="59"/>
      <c r="BKG608" s="59"/>
      <c r="BKH608" s="59"/>
      <c r="BKI608" s="59"/>
      <c r="BKJ608" s="59"/>
      <c r="BKK608" s="59"/>
      <c r="BKL608" s="59"/>
      <c r="BKM608" s="59"/>
      <c r="BKN608" s="59"/>
      <c r="BKO608" s="59"/>
      <c r="BKP608" s="59"/>
      <c r="BKQ608" s="59"/>
      <c r="BKR608" s="59"/>
      <c r="BKS608" s="59"/>
      <c r="BKT608" s="59"/>
      <c r="BKU608" s="59"/>
      <c r="BKV608" s="59"/>
      <c r="BKW608" s="59"/>
      <c r="BKX608" s="59"/>
      <c r="BKY608" s="59"/>
      <c r="BKZ608" s="59"/>
      <c r="BLA608" s="59"/>
      <c r="BLB608" s="59"/>
      <c r="BLC608" s="59"/>
      <c r="BLD608" s="59"/>
      <c r="BLE608" s="59"/>
      <c r="BLF608" s="59"/>
      <c r="BLG608" s="59"/>
      <c r="BLH608" s="59"/>
      <c r="BLI608" s="59"/>
      <c r="BLJ608" s="59"/>
      <c r="BLK608" s="59"/>
      <c r="BLL608" s="59"/>
      <c r="BLM608" s="59"/>
      <c r="BLN608" s="59"/>
      <c r="BLO608" s="59"/>
      <c r="BLP608" s="59"/>
      <c r="BLQ608" s="59"/>
      <c r="BLR608" s="59"/>
      <c r="BLS608" s="59"/>
      <c r="BLT608" s="59"/>
      <c r="BLU608" s="59"/>
      <c r="BLV608" s="59"/>
      <c r="BLW608" s="59"/>
      <c r="BLX608" s="59"/>
      <c r="BLY608" s="59"/>
      <c r="BLZ608" s="59"/>
      <c r="BMA608" s="59"/>
      <c r="BMB608" s="59"/>
      <c r="BMC608" s="59"/>
      <c r="BMD608" s="59"/>
      <c r="BME608" s="59"/>
      <c r="BMF608" s="59"/>
      <c r="BMG608" s="59"/>
      <c r="BMH608" s="59"/>
      <c r="BMI608" s="59"/>
      <c r="BMJ608" s="59"/>
      <c r="BMK608" s="59"/>
      <c r="BML608" s="59"/>
      <c r="BMM608" s="59"/>
      <c r="BMN608" s="59"/>
      <c r="BMO608" s="59"/>
      <c r="BMP608" s="59"/>
      <c r="BMQ608" s="59"/>
      <c r="BMR608" s="59"/>
      <c r="BMS608" s="59"/>
      <c r="BMT608" s="59"/>
      <c r="BMU608" s="59"/>
      <c r="BMV608" s="59"/>
      <c r="BMW608" s="59"/>
      <c r="BMX608" s="59"/>
      <c r="BMY608" s="59"/>
      <c r="BMZ608" s="59"/>
      <c r="BNA608" s="59"/>
      <c r="BNB608" s="59"/>
      <c r="BNC608" s="59"/>
      <c r="BND608" s="59"/>
      <c r="BNE608" s="59"/>
      <c r="BNF608" s="59"/>
      <c r="BNG608" s="59"/>
      <c r="BNH608" s="59"/>
      <c r="BNI608" s="59"/>
      <c r="BNJ608" s="59"/>
      <c r="BNK608" s="59"/>
      <c r="BNL608" s="59"/>
      <c r="BNM608" s="59"/>
      <c r="BNN608" s="59"/>
      <c r="BNO608" s="59"/>
      <c r="BNP608" s="59"/>
      <c r="BNQ608" s="59"/>
      <c r="BNR608" s="59"/>
      <c r="BNS608" s="59"/>
      <c r="BNT608" s="59"/>
      <c r="BNU608" s="59"/>
      <c r="BNV608" s="59"/>
      <c r="BNW608" s="59"/>
      <c r="BNX608" s="59"/>
      <c r="BNY608" s="59"/>
      <c r="BNZ608" s="59"/>
      <c r="BOA608" s="59"/>
      <c r="BOB608" s="59"/>
      <c r="BOC608" s="59"/>
      <c r="BOD608" s="59"/>
      <c r="BOE608" s="59"/>
      <c r="BOF608" s="59"/>
      <c r="BOG608" s="59"/>
      <c r="BOH608" s="59"/>
      <c r="BOI608" s="59"/>
      <c r="BOJ608" s="59"/>
      <c r="BOK608" s="59"/>
      <c r="BOL608" s="59"/>
      <c r="BOM608" s="59"/>
      <c r="BON608" s="59"/>
      <c r="BOO608" s="59"/>
      <c r="BOP608" s="59"/>
      <c r="BOQ608" s="59"/>
      <c r="BOR608" s="59"/>
      <c r="BOS608" s="59"/>
      <c r="BOT608" s="59"/>
      <c r="BOU608" s="59"/>
      <c r="BOV608" s="59"/>
      <c r="BOW608" s="59"/>
      <c r="BOX608" s="59"/>
      <c r="BOY608" s="59"/>
      <c r="BOZ608" s="59"/>
      <c r="BPA608" s="59"/>
      <c r="BPB608" s="59"/>
      <c r="BPC608" s="59"/>
      <c r="BPD608" s="59"/>
      <c r="BPE608" s="59"/>
      <c r="BPF608" s="59"/>
      <c r="BPG608" s="59"/>
      <c r="BPH608" s="59"/>
      <c r="BPI608" s="59"/>
      <c r="BPJ608" s="59"/>
      <c r="BPK608" s="59"/>
      <c r="BPL608" s="59"/>
      <c r="BPM608" s="59"/>
      <c r="BPN608" s="59"/>
      <c r="BPO608" s="59"/>
      <c r="BPP608" s="59"/>
      <c r="BPQ608" s="59"/>
      <c r="BPR608" s="59"/>
      <c r="BPS608" s="59"/>
      <c r="BPT608" s="59"/>
      <c r="BPU608" s="59"/>
      <c r="BPV608" s="59"/>
      <c r="BPW608" s="59"/>
      <c r="BPX608" s="59"/>
      <c r="BPY608" s="59"/>
      <c r="BPZ608" s="59"/>
      <c r="BQA608" s="59"/>
      <c r="BQB608" s="59"/>
      <c r="BQC608" s="59"/>
      <c r="BQD608" s="59"/>
      <c r="BQE608" s="59"/>
      <c r="BQF608" s="59"/>
      <c r="BQG608" s="59"/>
      <c r="BQH608" s="59"/>
      <c r="BQI608" s="59"/>
      <c r="BQJ608" s="59"/>
      <c r="BQK608" s="59"/>
      <c r="BQL608" s="59"/>
      <c r="BQM608" s="59"/>
      <c r="BQN608" s="59"/>
      <c r="BQO608" s="59"/>
      <c r="BQP608" s="59"/>
      <c r="BQQ608" s="59"/>
      <c r="BQR608" s="59"/>
      <c r="BQS608" s="59"/>
      <c r="BQT608" s="59"/>
      <c r="BQU608" s="59"/>
      <c r="BQV608" s="59"/>
      <c r="BQW608" s="59"/>
      <c r="BQX608" s="59"/>
      <c r="BQY608" s="59"/>
      <c r="BQZ608" s="59"/>
      <c r="BRA608" s="59"/>
      <c r="BRB608" s="59"/>
      <c r="BRC608" s="59"/>
      <c r="BRD608" s="59"/>
      <c r="BRE608" s="59"/>
      <c r="BRF608" s="59"/>
      <c r="BRG608" s="59"/>
      <c r="BRH608" s="59"/>
      <c r="BRI608" s="59"/>
      <c r="BRJ608" s="59"/>
      <c r="BRK608" s="59"/>
      <c r="BRL608" s="59"/>
      <c r="BRM608" s="59"/>
      <c r="BRN608" s="59"/>
      <c r="BRO608" s="59"/>
      <c r="BRP608" s="59"/>
      <c r="BRQ608" s="59"/>
      <c r="BRR608" s="59"/>
      <c r="BRS608" s="59"/>
      <c r="BRT608" s="59"/>
      <c r="BRU608" s="59"/>
      <c r="BRV608" s="59"/>
      <c r="BRW608" s="59"/>
      <c r="BRX608" s="59"/>
      <c r="BRY608" s="59"/>
      <c r="BRZ608" s="59"/>
      <c r="BSA608" s="59"/>
      <c r="BSB608" s="59"/>
      <c r="BSC608" s="59"/>
      <c r="BSD608" s="59"/>
      <c r="BSE608" s="59"/>
      <c r="BSF608" s="59"/>
      <c r="BSG608" s="59"/>
      <c r="BSH608" s="59"/>
      <c r="BSI608" s="59"/>
      <c r="BSJ608" s="59"/>
      <c r="BSK608" s="59"/>
      <c r="BSL608" s="59"/>
      <c r="BSM608" s="59"/>
      <c r="BSN608" s="59"/>
      <c r="BSO608" s="59"/>
      <c r="BSP608" s="59"/>
      <c r="BSQ608" s="59"/>
      <c r="BSR608" s="59"/>
      <c r="BSS608" s="59"/>
      <c r="BST608" s="59"/>
      <c r="BSU608" s="59"/>
      <c r="BSV608" s="59"/>
      <c r="BSW608" s="59"/>
      <c r="BSX608" s="59"/>
      <c r="BSY608" s="59"/>
      <c r="BSZ608" s="59"/>
      <c r="BTA608" s="59"/>
      <c r="BTB608" s="59"/>
      <c r="BTC608" s="59"/>
      <c r="BTD608" s="59"/>
      <c r="BTE608" s="59"/>
      <c r="BTF608" s="59"/>
      <c r="BTG608" s="59"/>
      <c r="BTH608" s="59"/>
      <c r="BTI608" s="59"/>
      <c r="BTJ608" s="59"/>
      <c r="BTK608" s="59"/>
      <c r="BTL608" s="59"/>
      <c r="BTM608" s="59"/>
      <c r="BTN608" s="59"/>
      <c r="BTO608" s="59"/>
      <c r="BTP608" s="59"/>
      <c r="BTQ608" s="59"/>
      <c r="BTR608" s="59"/>
      <c r="BTS608" s="59"/>
      <c r="BTT608" s="59"/>
      <c r="BTU608" s="59"/>
      <c r="BTV608" s="59"/>
      <c r="BTW608" s="59"/>
      <c r="BTX608" s="59"/>
      <c r="BTY608" s="59"/>
      <c r="BTZ608" s="59"/>
      <c r="BUA608" s="59"/>
      <c r="BUB608" s="59"/>
      <c r="BUC608" s="59"/>
      <c r="BUD608" s="59"/>
      <c r="BUE608" s="59"/>
      <c r="BUF608" s="59"/>
      <c r="BUG608" s="59"/>
      <c r="BUH608" s="59"/>
      <c r="BUI608" s="59"/>
      <c r="BUJ608" s="59"/>
      <c r="BUK608" s="59"/>
      <c r="BUL608" s="59"/>
      <c r="BUM608" s="59"/>
      <c r="BUN608" s="59"/>
      <c r="BUO608" s="59"/>
      <c r="BUP608" s="59"/>
      <c r="BUQ608" s="59"/>
      <c r="BUR608" s="59"/>
      <c r="BUS608" s="59"/>
      <c r="BUT608" s="59"/>
      <c r="BUU608" s="59"/>
      <c r="BUV608" s="59"/>
      <c r="BUW608" s="59"/>
      <c r="BUX608" s="59"/>
      <c r="BUY608" s="59"/>
      <c r="BUZ608" s="59"/>
      <c r="BVA608" s="59"/>
      <c r="BVB608" s="59"/>
      <c r="BVC608" s="59"/>
      <c r="BVD608" s="59"/>
      <c r="BVE608" s="59"/>
      <c r="BVF608" s="59"/>
      <c r="BVG608" s="59"/>
      <c r="BVH608" s="59"/>
      <c r="BVI608" s="59"/>
      <c r="BVJ608" s="59"/>
      <c r="BVK608" s="59"/>
      <c r="BVL608" s="59"/>
      <c r="BVM608" s="59"/>
      <c r="BVN608" s="59"/>
      <c r="BVO608" s="59"/>
      <c r="BVP608" s="59"/>
      <c r="BVQ608" s="59"/>
      <c r="BVR608" s="59"/>
      <c r="BVS608" s="59"/>
      <c r="BVT608" s="59"/>
      <c r="BVU608" s="59"/>
      <c r="BVV608" s="59"/>
      <c r="BVW608" s="59"/>
      <c r="BVX608" s="59"/>
      <c r="BVY608" s="59"/>
      <c r="BVZ608" s="59"/>
      <c r="BWA608" s="59"/>
      <c r="BWB608" s="59"/>
      <c r="BWC608" s="59"/>
      <c r="BWD608" s="59"/>
      <c r="BWE608" s="59"/>
      <c r="BWF608" s="59"/>
      <c r="BWG608" s="59"/>
      <c r="BWH608" s="59"/>
      <c r="BWI608" s="59"/>
      <c r="BWJ608" s="59"/>
      <c r="BWK608" s="59"/>
      <c r="BWL608" s="59"/>
      <c r="BWM608" s="59"/>
      <c r="BWN608" s="59"/>
      <c r="BWO608" s="59"/>
      <c r="BWP608" s="59"/>
      <c r="BWQ608" s="59"/>
      <c r="BWR608" s="59"/>
      <c r="BWS608" s="59"/>
      <c r="BWT608" s="59"/>
      <c r="BWU608" s="59"/>
      <c r="BWV608" s="59"/>
      <c r="BWW608" s="59"/>
      <c r="BWX608" s="59"/>
      <c r="BWY608" s="59"/>
      <c r="BWZ608" s="59"/>
      <c r="BXA608" s="59"/>
      <c r="BXB608" s="59"/>
      <c r="BXC608" s="59"/>
      <c r="BXD608" s="59"/>
      <c r="BXE608" s="59"/>
      <c r="BXF608" s="59"/>
      <c r="BXG608" s="59"/>
      <c r="BXH608" s="59"/>
      <c r="BXI608" s="59"/>
      <c r="BXJ608" s="59"/>
      <c r="BXK608" s="59"/>
      <c r="BXL608" s="59"/>
      <c r="BXM608" s="59"/>
      <c r="BXN608" s="59"/>
      <c r="BXO608" s="59"/>
      <c r="BXP608" s="59"/>
      <c r="BXQ608" s="59"/>
      <c r="BXR608" s="59"/>
      <c r="BXS608" s="59"/>
      <c r="BXT608" s="59"/>
      <c r="BXU608" s="59"/>
      <c r="BXV608" s="59"/>
      <c r="BXW608" s="59"/>
      <c r="BXX608" s="59"/>
      <c r="BXY608" s="59"/>
      <c r="BXZ608" s="59"/>
      <c r="BYA608" s="59"/>
      <c r="BYB608" s="59"/>
      <c r="BYC608" s="59"/>
      <c r="BYD608" s="59"/>
      <c r="BYE608" s="59"/>
      <c r="BYF608" s="59"/>
      <c r="BYG608" s="59"/>
      <c r="BYH608" s="59"/>
      <c r="BYI608" s="59"/>
      <c r="BYJ608" s="59"/>
      <c r="BYK608" s="59"/>
      <c r="BYL608" s="59"/>
      <c r="BYM608" s="59"/>
      <c r="BYN608" s="59"/>
      <c r="BYO608" s="59"/>
      <c r="BYP608" s="59"/>
      <c r="BYQ608" s="59"/>
      <c r="BYR608" s="59"/>
      <c r="BYS608" s="59"/>
      <c r="BYT608" s="59"/>
      <c r="BYU608" s="59"/>
      <c r="BYV608" s="59"/>
      <c r="BYW608" s="59"/>
      <c r="BYX608" s="59"/>
      <c r="BYY608" s="59"/>
      <c r="BYZ608" s="59"/>
      <c r="BZA608" s="59"/>
      <c r="BZB608" s="59"/>
      <c r="BZC608" s="59"/>
      <c r="BZD608" s="59"/>
      <c r="BZE608" s="59"/>
      <c r="BZF608" s="59"/>
      <c r="BZG608" s="59"/>
      <c r="BZH608" s="59"/>
      <c r="BZI608" s="59"/>
      <c r="BZJ608" s="59"/>
      <c r="BZK608" s="59"/>
      <c r="BZL608" s="59"/>
      <c r="BZM608" s="59"/>
      <c r="BZN608" s="59"/>
      <c r="BZO608" s="59"/>
      <c r="BZP608" s="59"/>
      <c r="BZQ608" s="59"/>
      <c r="BZR608" s="59"/>
      <c r="BZS608" s="59"/>
      <c r="BZT608" s="59"/>
      <c r="BZU608" s="59"/>
      <c r="BZV608" s="59"/>
      <c r="BZW608" s="59"/>
      <c r="BZX608" s="59"/>
      <c r="BZY608" s="59"/>
      <c r="BZZ608" s="59"/>
      <c r="CAA608" s="59"/>
      <c r="CAB608" s="59"/>
      <c r="CAC608" s="59"/>
      <c r="CAD608" s="59"/>
      <c r="CAE608" s="59"/>
      <c r="CAF608" s="59"/>
      <c r="CAG608" s="59"/>
      <c r="CAH608" s="59"/>
      <c r="CAI608" s="59"/>
      <c r="CAJ608" s="59"/>
      <c r="CAK608" s="59"/>
      <c r="CAL608" s="59"/>
      <c r="CAM608" s="59"/>
      <c r="CAN608" s="59"/>
      <c r="CAO608" s="59"/>
      <c r="CAP608" s="59"/>
      <c r="CAQ608" s="59"/>
      <c r="CAR608" s="59"/>
      <c r="CAS608" s="59"/>
      <c r="CAT608" s="59"/>
      <c r="CAU608" s="59"/>
      <c r="CAV608" s="59"/>
      <c r="CAW608" s="59"/>
      <c r="CAX608" s="59"/>
      <c r="CAY608" s="59"/>
      <c r="CAZ608" s="59"/>
      <c r="CBA608" s="59"/>
      <c r="CBB608" s="59"/>
      <c r="CBC608" s="59"/>
      <c r="CBD608" s="59"/>
      <c r="CBE608" s="59"/>
      <c r="CBF608" s="59"/>
      <c r="CBG608" s="59"/>
      <c r="CBH608" s="59"/>
      <c r="CBI608" s="59"/>
      <c r="CBJ608" s="59"/>
      <c r="CBK608" s="59"/>
      <c r="CBL608" s="59"/>
      <c r="CBM608" s="59"/>
      <c r="CBN608" s="59"/>
      <c r="CBO608" s="59"/>
      <c r="CBP608" s="59"/>
      <c r="CBQ608" s="59"/>
      <c r="CBR608" s="59"/>
      <c r="CBS608" s="59"/>
      <c r="CBT608" s="59"/>
      <c r="CBU608" s="59"/>
      <c r="CBV608" s="59"/>
      <c r="CBW608" s="59"/>
      <c r="CBX608" s="59"/>
      <c r="CBY608" s="59"/>
      <c r="CBZ608" s="59"/>
      <c r="CCA608" s="59"/>
      <c r="CCB608" s="59"/>
      <c r="CCC608" s="59"/>
      <c r="CCD608" s="59"/>
      <c r="CCE608" s="59"/>
      <c r="CCF608" s="59"/>
      <c r="CCG608" s="59"/>
      <c r="CCH608" s="59"/>
      <c r="CCI608" s="59"/>
      <c r="CCJ608" s="59"/>
      <c r="CCK608" s="59"/>
      <c r="CCL608" s="59"/>
      <c r="CCM608" s="59"/>
      <c r="CCN608" s="59"/>
      <c r="CCO608" s="59"/>
      <c r="CCP608" s="59"/>
      <c r="CCQ608" s="59"/>
      <c r="CCR608" s="59"/>
      <c r="CCS608" s="59"/>
      <c r="CCT608" s="59"/>
      <c r="CCU608" s="59"/>
      <c r="CCV608" s="59"/>
      <c r="CCW608" s="59"/>
      <c r="CCX608" s="59"/>
      <c r="CCY608" s="59"/>
      <c r="CCZ608" s="59"/>
      <c r="CDA608" s="59"/>
      <c r="CDB608" s="59"/>
      <c r="CDC608" s="59"/>
      <c r="CDD608" s="59"/>
      <c r="CDE608" s="59"/>
      <c r="CDF608" s="59"/>
      <c r="CDG608" s="59"/>
      <c r="CDH608" s="59"/>
      <c r="CDI608" s="59"/>
      <c r="CDJ608" s="59"/>
      <c r="CDK608" s="59"/>
      <c r="CDL608" s="59"/>
      <c r="CDM608" s="59"/>
      <c r="CDN608" s="59"/>
      <c r="CDO608" s="59"/>
      <c r="CDP608" s="59"/>
      <c r="CDQ608" s="59"/>
      <c r="CDR608" s="59"/>
      <c r="CDS608" s="59"/>
      <c r="CDT608" s="59"/>
      <c r="CDU608" s="59"/>
      <c r="CDV608" s="59"/>
      <c r="CDW608" s="59"/>
      <c r="CDX608" s="59"/>
      <c r="CDY608" s="59"/>
      <c r="CDZ608" s="59"/>
      <c r="CEA608" s="59"/>
      <c r="CEB608" s="59"/>
      <c r="CEC608" s="59"/>
      <c r="CED608" s="59"/>
      <c r="CEE608" s="59"/>
      <c r="CEF608" s="59"/>
      <c r="CEG608" s="59"/>
      <c r="CEH608" s="59"/>
      <c r="CEI608" s="59"/>
      <c r="CEJ608" s="59"/>
      <c r="CEK608" s="59"/>
      <c r="CEL608" s="59"/>
      <c r="CEM608" s="59"/>
      <c r="CEN608" s="59"/>
      <c r="CEO608" s="59"/>
      <c r="CEP608" s="59"/>
      <c r="CEQ608" s="59"/>
      <c r="CER608" s="59"/>
      <c r="CES608" s="59"/>
      <c r="CET608" s="59"/>
      <c r="CEU608" s="59"/>
      <c r="CEV608" s="59"/>
      <c r="CEW608" s="59"/>
      <c r="CEX608" s="59"/>
      <c r="CEY608" s="59"/>
      <c r="CEZ608" s="59"/>
      <c r="CFA608" s="59"/>
      <c r="CFB608" s="59"/>
      <c r="CFC608" s="59"/>
      <c r="CFD608" s="59"/>
      <c r="CFE608" s="59"/>
      <c r="CFF608" s="59"/>
      <c r="CFG608" s="59"/>
      <c r="CFH608" s="59"/>
      <c r="CFI608" s="59"/>
      <c r="CFJ608" s="59"/>
      <c r="CFK608" s="59"/>
      <c r="CFL608" s="59"/>
      <c r="CFM608" s="59"/>
      <c r="CFN608" s="59"/>
      <c r="CFO608" s="59"/>
      <c r="CFP608" s="59"/>
      <c r="CFQ608" s="59"/>
      <c r="CFR608" s="59"/>
      <c r="CFS608" s="59"/>
      <c r="CFT608" s="59"/>
      <c r="CFU608" s="59"/>
      <c r="CFV608" s="59"/>
      <c r="CFW608" s="59"/>
      <c r="CFX608" s="59"/>
      <c r="CFY608" s="59"/>
      <c r="CFZ608" s="59"/>
      <c r="CGA608" s="59"/>
      <c r="CGB608" s="59"/>
      <c r="CGC608" s="59"/>
      <c r="CGD608" s="59"/>
      <c r="CGE608" s="59"/>
      <c r="CGF608" s="59"/>
      <c r="CGG608" s="59"/>
      <c r="CGH608" s="59"/>
      <c r="CGI608" s="59"/>
      <c r="CGJ608" s="59"/>
      <c r="CGK608" s="59"/>
      <c r="CGL608" s="59"/>
      <c r="CGM608" s="59"/>
      <c r="CGN608" s="59"/>
      <c r="CGO608" s="59"/>
      <c r="CGP608" s="59"/>
      <c r="CGQ608" s="59"/>
      <c r="CGR608" s="59"/>
      <c r="CGS608" s="59"/>
      <c r="CGT608" s="59"/>
      <c r="CGU608" s="59"/>
      <c r="CGV608" s="59"/>
      <c r="CGW608" s="59"/>
      <c r="CGX608" s="59"/>
      <c r="CGY608" s="59"/>
      <c r="CGZ608" s="59"/>
      <c r="CHA608" s="59"/>
      <c r="CHB608" s="59"/>
      <c r="CHC608" s="59"/>
      <c r="CHD608" s="59"/>
      <c r="CHE608" s="59"/>
      <c r="CHF608" s="59"/>
      <c r="CHG608" s="59"/>
      <c r="CHH608" s="59"/>
      <c r="CHI608" s="59"/>
      <c r="CHJ608" s="59"/>
      <c r="CHK608" s="59"/>
      <c r="CHL608" s="59"/>
      <c r="CHM608" s="59"/>
      <c r="CHN608" s="59"/>
      <c r="CHO608" s="59"/>
      <c r="CHP608" s="59"/>
      <c r="CHQ608" s="59"/>
      <c r="CHR608" s="59"/>
      <c r="CHS608" s="59"/>
      <c r="CHT608" s="59"/>
      <c r="CHU608" s="59"/>
      <c r="CHV608" s="59"/>
      <c r="CHW608" s="59"/>
      <c r="CHX608" s="59"/>
      <c r="CHY608" s="59"/>
      <c r="CHZ608" s="59"/>
      <c r="CIA608" s="59"/>
      <c r="CIB608" s="59"/>
      <c r="CIC608" s="59"/>
      <c r="CID608" s="59"/>
      <c r="CIE608" s="59"/>
      <c r="CIF608" s="59"/>
      <c r="CIG608" s="59"/>
      <c r="CIH608" s="59"/>
      <c r="CII608" s="59"/>
      <c r="CIJ608" s="59"/>
      <c r="CIK608" s="59"/>
      <c r="CIL608" s="59"/>
      <c r="CIM608" s="59"/>
      <c r="CIN608" s="59"/>
      <c r="CIO608" s="59"/>
      <c r="CIP608" s="59"/>
      <c r="CIQ608" s="59"/>
      <c r="CIR608" s="59"/>
      <c r="CIS608" s="59"/>
      <c r="CIT608" s="59"/>
      <c r="CIU608" s="59"/>
      <c r="CIV608" s="59"/>
      <c r="CIW608" s="59"/>
      <c r="CIX608" s="59"/>
      <c r="CIY608" s="59"/>
      <c r="CIZ608" s="59"/>
      <c r="CJA608" s="59"/>
      <c r="CJB608" s="59"/>
      <c r="CJC608" s="59"/>
      <c r="CJD608" s="59"/>
      <c r="CJE608" s="59"/>
      <c r="CJF608" s="59"/>
      <c r="CJG608" s="59"/>
      <c r="CJH608" s="59"/>
      <c r="CJI608" s="59"/>
      <c r="CJJ608" s="59"/>
      <c r="CJK608" s="59"/>
      <c r="CJL608" s="59"/>
      <c r="CJM608" s="59"/>
      <c r="CJN608" s="59"/>
      <c r="CJO608" s="59"/>
      <c r="CJP608" s="59"/>
      <c r="CJQ608" s="59"/>
      <c r="CJR608" s="59"/>
      <c r="CJS608" s="59"/>
      <c r="CJT608" s="59"/>
      <c r="CJU608" s="59"/>
      <c r="CJV608" s="59"/>
      <c r="CJW608" s="59"/>
      <c r="CJX608" s="59"/>
      <c r="CJY608" s="59"/>
      <c r="CJZ608" s="59"/>
      <c r="CKA608" s="59"/>
      <c r="CKB608" s="59"/>
      <c r="CKC608" s="59"/>
      <c r="CKD608" s="59"/>
      <c r="CKE608" s="59"/>
      <c r="CKF608" s="59"/>
      <c r="CKG608" s="59"/>
      <c r="CKH608" s="59"/>
      <c r="CKI608" s="59"/>
      <c r="CKJ608" s="59"/>
      <c r="CKK608" s="59"/>
      <c r="CKL608" s="59"/>
      <c r="CKM608" s="59"/>
      <c r="CKN608" s="59"/>
      <c r="CKO608" s="59"/>
      <c r="CKP608" s="59"/>
      <c r="CKQ608" s="59"/>
      <c r="CKR608" s="59"/>
      <c r="CKS608" s="59"/>
      <c r="CKT608" s="59"/>
      <c r="CKU608" s="59"/>
      <c r="CKV608" s="59"/>
      <c r="CKW608" s="59"/>
      <c r="CKX608" s="59"/>
      <c r="CKY608" s="59"/>
      <c r="CKZ608" s="59"/>
      <c r="CLA608" s="59"/>
      <c r="CLB608" s="59"/>
      <c r="CLC608" s="59"/>
      <c r="CLD608" s="59"/>
      <c r="CLE608" s="59"/>
      <c r="CLF608" s="59"/>
      <c r="CLG608" s="59"/>
      <c r="CLH608" s="59"/>
      <c r="CLI608" s="59"/>
      <c r="CLJ608" s="59"/>
      <c r="CLK608" s="59"/>
      <c r="CLL608" s="59"/>
      <c r="CLM608" s="59"/>
      <c r="CLN608" s="59"/>
      <c r="CLO608" s="59"/>
      <c r="CLP608" s="59"/>
      <c r="CLQ608" s="59"/>
      <c r="CLR608" s="59"/>
      <c r="CLS608" s="59"/>
      <c r="CLT608" s="59"/>
      <c r="CLU608" s="59"/>
      <c r="CLV608" s="59"/>
      <c r="CLW608" s="59"/>
      <c r="CLX608" s="59"/>
      <c r="CLY608" s="59"/>
      <c r="CLZ608" s="59"/>
      <c r="CMA608" s="59"/>
      <c r="CMB608" s="59"/>
      <c r="CMC608" s="59"/>
      <c r="CMD608" s="59"/>
      <c r="CME608" s="59"/>
      <c r="CMF608" s="59"/>
      <c r="CMG608" s="59"/>
      <c r="CMH608" s="59"/>
      <c r="CMI608" s="59"/>
      <c r="CMJ608" s="59"/>
      <c r="CMK608" s="59"/>
      <c r="CML608" s="59"/>
      <c r="CMM608" s="59"/>
      <c r="CMN608" s="59"/>
      <c r="CMO608" s="59"/>
      <c r="CMP608" s="59"/>
      <c r="CMQ608" s="59"/>
      <c r="CMR608" s="59"/>
      <c r="CMS608" s="59"/>
      <c r="CMT608" s="59"/>
      <c r="CMU608" s="59"/>
      <c r="CMV608" s="59"/>
      <c r="CMW608" s="59"/>
      <c r="CMX608" s="59"/>
      <c r="CMY608" s="59"/>
      <c r="CMZ608" s="59"/>
      <c r="CNA608" s="59"/>
      <c r="CNB608" s="59"/>
      <c r="CNC608" s="59"/>
      <c r="CND608" s="59"/>
      <c r="CNE608" s="59"/>
      <c r="CNF608" s="59"/>
      <c r="CNG608" s="59"/>
      <c r="CNH608" s="59"/>
      <c r="CNI608" s="59"/>
      <c r="CNJ608" s="59"/>
      <c r="CNK608" s="59"/>
      <c r="CNL608" s="59"/>
      <c r="CNM608" s="59"/>
      <c r="CNN608" s="59"/>
      <c r="CNO608" s="59"/>
      <c r="CNP608" s="59"/>
      <c r="CNQ608" s="59"/>
      <c r="CNR608" s="59"/>
      <c r="CNS608" s="59"/>
      <c r="CNT608" s="59"/>
      <c r="CNU608" s="59"/>
      <c r="CNV608" s="59"/>
      <c r="CNW608" s="59"/>
      <c r="CNX608" s="59"/>
      <c r="CNY608" s="59"/>
      <c r="CNZ608" s="59"/>
      <c r="COA608" s="59"/>
      <c r="COB608" s="59"/>
      <c r="COC608" s="59"/>
      <c r="COD608" s="59"/>
      <c r="COE608" s="59"/>
      <c r="COF608" s="59"/>
      <c r="COG608" s="59"/>
      <c r="COH608" s="59"/>
      <c r="COI608" s="59"/>
      <c r="COJ608" s="59"/>
      <c r="COK608" s="59"/>
      <c r="COL608" s="59"/>
      <c r="COM608" s="59"/>
      <c r="CON608" s="59"/>
      <c r="COO608" s="59"/>
      <c r="COP608" s="59"/>
      <c r="COQ608" s="59"/>
      <c r="COR608" s="59"/>
      <c r="COS608" s="59"/>
      <c r="COT608" s="59"/>
      <c r="COU608" s="59"/>
      <c r="COV608" s="59"/>
      <c r="COW608" s="59"/>
      <c r="COX608" s="59"/>
      <c r="COY608" s="59"/>
      <c r="COZ608" s="59"/>
      <c r="CPA608" s="59"/>
      <c r="CPB608" s="59"/>
      <c r="CPC608" s="59"/>
      <c r="CPD608" s="59"/>
      <c r="CPE608" s="59"/>
      <c r="CPF608" s="59"/>
      <c r="CPG608" s="59"/>
      <c r="CPH608" s="59"/>
      <c r="CPI608" s="59"/>
      <c r="CPJ608" s="59"/>
      <c r="CPK608" s="59"/>
      <c r="CPL608" s="59"/>
      <c r="CPM608" s="59"/>
      <c r="CPN608" s="59"/>
      <c r="CPO608" s="59"/>
      <c r="CPP608" s="59"/>
      <c r="CPQ608" s="59"/>
      <c r="CPR608" s="59"/>
      <c r="CPS608" s="59"/>
      <c r="CPT608" s="59"/>
      <c r="CPU608" s="59"/>
      <c r="CPV608" s="59"/>
      <c r="CPW608" s="59"/>
      <c r="CPX608" s="59"/>
      <c r="CPY608" s="59"/>
      <c r="CPZ608" s="59"/>
      <c r="CQA608" s="59"/>
      <c r="CQB608" s="59"/>
      <c r="CQC608" s="59"/>
      <c r="CQD608" s="59"/>
      <c r="CQE608" s="59"/>
      <c r="CQF608" s="59"/>
      <c r="CQG608" s="59"/>
      <c r="CQH608" s="59"/>
      <c r="CQI608" s="59"/>
      <c r="CQJ608" s="59"/>
      <c r="CQK608" s="59"/>
      <c r="CQL608" s="59"/>
      <c r="CQM608" s="59"/>
      <c r="CQN608" s="59"/>
      <c r="CQO608" s="59"/>
      <c r="CQP608" s="59"/>
      <c r="CQQ608" s="59"/>
      <c r="CQR608" s="59"/>
      <c r="CQS608" s="59"/>
      <c r="CQT608" s="59"/>
      <c r="CQU608" s="59"/>
      <c r="CQV608" s="59"/>
      <c r="CQW608" s="59"/>
      <c r="CQX608" s="59"/>
      <c r="CQY608" s="59"/>
      <c r="CQZ608" s="59"/>
      <c r="CRA608" s="59"/>
      <c r="CRB608" s="59"/>
      <c r="CRC608" s="59"/>
      <c r="CRD608" s="59"/>
      <c r="CRE608" s="59"/>
      <c r="CRF608" s="59"/>
      <c r="CRG608" s="59"/>
      <c r="CRH608" s="59"/>
      <c r="CRI608" s="59"/>
      <c r="CRJ608" s="59"/>
      <c r="CRK608" s="59"/>
      <c r="CRL608" s="59"/>
      <c r="CRM608" s="59"/>
      <c r="CRN608" s="59"/>
      <c r="CRO608" s="59"/>
      <c r="CRP608" s="59"/>
      <c r="CRQ608" s="59"/>
      <c r="CRR608" s="59"/>
      <c r="CRS608" s="59"/>
      <c r="CRT608" s="59"/>
      <c r="CRU608" s="59"/>
      <c r="CRV608" s="59"/>
      <c r="CRW608" s="59"/>
      <c r="CRX608" s="59"/>
      <c r="CRY608" s="59"/>
      <c r="CRZ608" s="59"/>
      <c r="CSA608" s="59"/>
      <c r="CSB608" s="59"/>
      <c r="CSC608" s="59"/>
      <c r="CSD608" s="59"/>
      <c r="CSE608" s="59"/>
      <c r="CSF608" s="59"/>
      <c r="CSG608" s="59"/>
      <c r="CSH608" s="59"/>
      <c r="CSI608" s="59"/>
      <c r="CSJ608" s="59"/>
      <c r="CSK608" s="59"/>
      <c r="CSL608" s="59"/>
      <c r="CSM608" s="59"/>
      <c r="CSN608" s="59"/>
      <c r="CSO608" s="59"/>
      <c r="CSP608" s="59"/>
      <c r="CSQ608" s="59"/>
      <c r="CSR608" s="59"/>
      <c r="CSS608" s="59"/>
      <c r="CST608" s="59"/>
      <c r="CSU608" s="59"/>
      <c r="CSV608" s="59"/>
      <c r="CSW608" s="59"/>
      <c r="CSX608" s="59"/>
      <c r="CSY608" s="59"/>
      <c r="CSZ608" s="59"/>
      <c r="CTA608" s="59"/>
      <c r="CTB608" s="59"/>
      <c r="CTC608" s="59"/>
      <c r="CTD608" s="59"/>
      <c r="CTE608" s="59"/>
      <c r="CTF608" s="59"/>
      <c r="CTG608" s="59"/>
      <c r="CTH608" s="59"/>
      <c r="CTI608" s="59"/>
      <c r="CTJ608" s="59"/>
      <c r="CTK608" s="59"/>
      <c r="CTL608" s="59"/>
      <c r="CTM608" s="59"/>
      <c r="CTN608" s="59"/>
      <c r="CTO608" s="59"/>
      <c r="CTP608" s="59"/>
      <c r="CTQ608" s="59"/>
      <c r="CTR608" s="59"/>
      <c r="CTS608" s="59"/>
      <c r="CTT608" s="59"/>
      <c r="CTU608" s="59"/>
      <c r="CTV608" s="59"/>
      <c r="CTW608" s="59"/>
      <c r="CTX608" s="59"/>
      <c r="CTY608" s="59"/>
      <c r="CTZ608" s="59"/>
      <c r="CUA608" s="59"/>
      <c r="CUB608" s="59"/>
      <c r="CUC608" s="59"/>
      <c r="CUD608" s="59"/>
      <c r="CUE608" s="59"/>
      <c r="CUF608" s="59"/>
      <c r="CUG608" s="59"/>
      <c r="CUH608" s="59"/>
      <c r="CUI608" s="59"/>
      <c r="CUJ608" s="59"/>
      <c r="CUK608" s="59"/>
      <c r="CUL608" s="59"/>
      <c r="CUM608" s="59"/>
      <c r="CUN608" s="59"/>
      <c r="CUO608" s="59"/>
      <c r="CUP608" s="59"/>
      <c r="CUQ608" s="59"/>
      <c r="CUR608" s="59"/>
      <c r="CUS608" s="59"/>
      <c r="CUT608" s="59"/>
      <c r="CUU608" s="59"/>
      <c r="CUV608" s="59"/>
      <c r="CUW608" s="59"/>
      <c r="CUX608" s="59"/>
      <c r="CUY608" s="59"/>
      <c r="CUZ608" s="59"/>
      <c r="CVA608" s="59"/>
      <c r="CVB608" s="59"/>
      <c r="CVC608" s="59"/>
      <c r="CVD608" s="59"/>
      <c r="CVE608" s="59"/>
      <c r="CVF608" s="59"/>
      <c r="CVG608" s="59"/>
      <c r="CVH608" s="59"/>
      <c r="CVI608" s="59"/>
      <c r="CVJ608" s="59"/>
      <c r="CVK608" s="59"/>
      <c r="CVL608" s="59"/>
      <c r="CVM608" s="59"/>
      <c r="CVN608" s="59"/>
      <c r="CVO608" s="59"/>
      <c r="CVP608" s="59"/>
      <c r="CVQ608" s="59"/>
      <c r="CVR608" s="59"/>
      <c r="CVS608" s="59"/>
      <c r="CVT608" s="59"/>
      <c r="CVU608" s="59"/>
      <c r="CVV608" s="59"/>
      <c r="CVW608" s="59"/>
      <c r="CVX608" s="59"/>
      <c r="CVY608" s="59"/>
      <c r="CVZ608" s="59"/>
      <c r="CWA608" s="59"/>
      <c r="CWB608" s="59"/>
      <c r="CWC608" s="59"/>
      <c r="CWD608" s="59"/>
      <c r="CWE608" s="59"/>
      <c r="CWF608" s="59"/>
      <c r="CWG608" s="59"/>
      <c r="CWH608" s="59"/>
      <c r="CWI608" s="59"/>
      <c r="CWJ608" s="59"/>
      <c r="CWK608" s="59"/>
      <c r="CWL608" s="59"/>
      <c r="CWM608" s="59"/>
      <c r="CWN608" s="59"/>
      <c r="CWO608" s="59"/>
      <c r="CWP608" s="59"/>
      <c r="CWQ608" s="59"/>
      <c r="CWR608" s="59"/>
      <c r="CWS608" s="59"/>
      <c r="CWT608" s="59"/>
      <c r="CWU608" s="59"/>
      <c r="CWV608" s="59"/>
      <c r="CWW608" s="59"/>
      <c r="CWX608" s="59"/>
      <c r="CWY608" s="59"/>
      <c r="CWZ608" s="59"/>
      <c r="CXA608" s="59"/>
      <c r="CXB608" s="59"/>
      <c r="CXC608" s="59"/>
      <c r="CXD608" s="59"/>
      <c r="CXE608" s="59"/>
      <c r="CXF608" s="59"/>
      <c r="CXG608" s="59"/>
      <c r="CXH608" s="59"/>
      <c r="CXI608" s="59"/>
      <c r="CXJ608" s="59"/>
      <c r="CXK608" s="59"/>
      <c r="CXL608" s="59"/>
      <c r="CXM608" s="59"/>
      <c r="CXN608" s="59"/>
      <c r="CXO608" s="59"/>
      <c r="CXP608" s="59"/>
      <c r="CXQ608" s="59"/>
      <c r="CXR608" s="59"/>
      <c r="CXS608" s="59"/>
      <c r="CXT608" s="59"/>
      <c r="CXU608" s="59"/>
      <c r="CXV608" s="59"/>
      <c r="CXW608" s="59"/>
      <c r="CXX608" s="59"/>
      <c r="CXY608" s="59"/>
      <c r="CXZ608" s="59"/>
      <c r="CYA608" s="59"/>
      <c r="CYB608" s="59"/>
      <c r="CYC608" s="59"/>
      <c r="CYD608" s="59"/>
      <c r="CYE608" s="59"/>
      <c r="CYF608" s="59"/>
      <c r="CYG608" s="59"/>
      <c r="CYH608" s="59"/>
      <c r="CYI608" s="59"/>
      <c r="CYJ608" s="59"/>
      <c r="CYK608" s="59"/>
      <c r="CYL608" s="59"/>
      <c r="CYM608" s="59"/>
      <c r="CYN608" s="59"/>
      <c r="CYO608" s="59"/>
      <c r="CYP608" s="59"/>
      <c r="CYQ608" s="59"/>
      <c r="CYR608" s="59"/>
      <c r="CYS608" s="59"/>
      <c r="CYT608" s="59"/>
      <c r="CYU608" s="59"/>
      <c r="CYV608" s="59"/>
      <c r="CYW608" s="59"/>
      <c r="CYX608" s="59"/>
      <c r="CYY608" s="59"/>
      <c r="CYZ608" s="59"/>
      <c r="CZA608" s="59"/>
      <c r="CZB608" s="59"/>
      <c r="CZC608" s="59"/>
      <c r="CZD608" s="59"/>
      <c r="CZE608" s="59"/>
      <c r="CZF608" s="59"/>
      <c r="CZG608" s="59"/>
      <c r="CZH608" s="59"/>
      <c r="CZI608" s="59"/>
      <c r="CZJ608" s="59"/>
      <c r="CZK608" s="59"/>
      <c r="CZL608" s="59"/>
      <c r="CZM608" s="59"/>
      <c r="CZN608" s="59"/>
      <c r="CZO608" s="59"/>
      <c r="CZP608" s="59"/>
      <c r="CZQ608" s="59"/>
      <c r="CZR608" s="59"/>
      <c r="CZS608" s="59"/>
      <c r="CZT608" s="59"/>
      <c r="CZU608" s="59"/>
      <c r="CZV608" s="59"/>
      <c r="CZW608" s="59"/>
      <c r="CZX608" s="59"/>
      <c r="CZY608" s="59"/>
      <c r="CZZ608" s="59"/>
      <c r="DAA608" s="59"/>
      <c r="DAB608" s="59"/>
      <c r="DAC608" s="59"/>
      <c r="DAD608" s="59"/>
      <c r="DAE608" s="59"/>
      <c r="DAF608" s="59"/>
      <c r="DAG608" s="59"/>
      <c r="DAH608" s="59"/>
      <c r="DAI608" s="59"/>
      <c r="DAJ608" s="59"/>
      <c r="DAK608" s="59"/>
      <c r="DAL608" s="59"/>
      <c r="DAM608" s="59"/>
      <c r="DAN608" s="59"/>
      <c r="DAO608" s="59"/>
      <c r="DAP608" s="59"/>
      <c r="DAQ608" s="59"/>
      <c r="DAR608" s="59"/>
      <c r="DAS608" s="59"/>
      <c r="DAT608" s="59"/>
      <c r="DAU608" s="59"/>
      <c r="DAV608" s="59"/>
      <c r="DAW608" s="59"/>
      <c r="DAX608" s="59"/>
      <c r="DAY608" s="59"/>
      <c r="DAZ608" s="59"/>
      <c r="DBA608" s="59"/>
      <c r="DBB608" s="59"/>
      <c r="DBC608" s="59"/>
      <c r="DBD608" s="59"/>
      <c r="DBE608" s="59"/>
      <c r="DBF608" s="59"/>
      <c r="DBG608" s="59"/>
      <c r="DBH608" s="59"/>
      <c r="DBI608" s="59"/>
      <c r="DBJ608" s="59"/>
      <c r="DBK608" s="59"/>
      <c r="DBL608" s="59"/>
      <c r="DBM608" s="59"/>
      <c r="DBN608" s="59"/>
      <c r="DBO608" s="59"/>
      <c r="DBP608" s="59"/>
      <c r="DBQ608" s="59"/>
      <c r="DBR608" s="59"/>
      <c r="DBS608" s="59"/>
      <c r="DBT608" s="59"/>
      <c r="DBU608" s="59"/>
      <c r="DBV608" s="59"/>
      <c r="DBW608" s="59"/>
      <c r="DBX608" s="59"/>
      <c r="DBY608" s="59"/>
      <c r="DBZ608" s="59"/>
      <c r="DCA608" s="59"/>
      <c r="DCB608" s="59"/>
      <c r="DCC608" s="59"/>
      <c r="DCD608" s="59"/>
      <c r="DCE608" s="59"/>
      <c r="DCF608" s="59"/>
      <c r="DCG608" s="59"/>
      <c r="DCH608" s="59"/>
      <c r="DCI608" s="59"/>
      <c r="DCJ608" s="59"/>
      <c r="DCK608" s="59"/>
      <c r="DCL608" s="59"/>
      <c r="DCM608" s="59"/>
      <c r="DCN608" s="59"/>
      <c r="DCO608" s="59"/>
      <c r="DCP608" s="59"/>
      <c r="DCQ608" s="59"/>
      <c r="DCR608" s="59"/>
      <c r="DCS608" s="59"/>
      <c r="DCT608" s="59"/>
      <c r="DCU608" s="59"/>
      <c r="DCV608" s="59"/>
      <c r="DCW608" s="59"/>
      <c r="DCX608" s="59"/>
      <c r="DCY608" s="59"/>
      <c r="DCZ608" s="59"/>
      <c r="DDA608" s="59"/>
      <c r="DDB608" s="59"/>
      <c r="DDC608" s="59"/>
      <c r="DDD608" s="59"/>
      <c r="DDE608" s="59"/>
      <c r="DDF608" s="59"/>
      <c r="DDG608" s="59"/>
      <c r="DDH608" s="59"/>
      <c r="DDI608" s="59"/>
      <c r="DDJ608" s="59"/>
      <c r="DDK608" s="59"/>
      <c r="DDL608" s="59"/>
      <c r="DDM608" s="59"/>
      <c r="DDN608" s="59"/>
      <c r="DDO608" s="59"/>
      <c r="DDP608" s="59"/>
      <c r="DDQ608" s="59"/>
      <c r="DDR608" s="59"/>
      <c r="DDS608" s="59"/>
      <c r="DDT608" s="59"/>
      <c r="DDU608" s="59"/>
      <c r="DDV608" s="59"/>
      <c r="DDW608" s="59"/>
      <c r="DDX608" s="59"/>
      <c r="DDY608" s="59"/>
      <c r="DDZ608" s="59"/>
      <c r="DEA608" s="59"/>
      <c r="DEB608" s="59"/>
      <c r="DEC608" s="59"/>
      <c r="DED608" s="59"/>
      <c r="DEE608" s="59"/>
      <c r="DEF608" s="59"/>
      <c r="DEG608" s="59"/>
      <c r="DEH608" s="59"/>
      <c r="DEI608" s="59"/>
      <c r="DEJ608" s="59"/>
      <c r="DEK608" s="59"/>
      <c r="DEL608" s="59"/>
      <c r="DEM608" s="59"/>
      <c r="DEN608" s="59"/>
      <c r="DEO608" s="59"/>
      <c r="DEP608" s="59"/>
      <c r="DEQ608" s="59"/>
      <c r="DER608" s="59"/>
      <c r="DES608" s="59"/>
      <c r="DET608" s="59"/>
      <c r="DEU608" s="59"/>
      <c r="DEV608" s="59"/>
      <c r="DEW608" s="59"/>
      <c r="DEX608" s="59"/>
      <c r="DEY608" s="59"/>
      <c r="DEZ608" s="59"/>
      <c r="DFA608" s="59"/>
      <c r="DFB608" s="59"/>
      <c r="DFC608" s="59"/>
      <c r="DFD608" s="59"/>
      <c r="DFE608" s="59"/>
      <c r="DFF608" s="59"/>
      <c r="DFG608" s="59"/>
      <c r="DFH608" s="59"/>
      <c r="DFI608" s="59"/>
      <c r="DFJ608" s="59"/>
      <c r="DFK608" s="59"/>
      <c r="DFL608" s="59"/>
      <c r="DFM608" s="59"/>
      <c r="DFN608" s="59"/>
      <c r="DFO608" s="59"/>
      <c r="DFP608" s="59"/>
      <c r="DFQ608" s="59"/>
      <c r="DFR608" s="59"/>
      <c r="DFS608" s="59"/>
      <c r="DFT608" s="59"/>
      <c r="DFU608" s="59"/>
      <c r="DFV608" s="59"/>
      <c r="DFW608" s="59"/>
      <c r="DFX608" s="59"/>
      <c r="DFY608" s="59"/>
      <c r="DFZ608" s="59"/>
      <c r="DGA608" s="59"/>
      <c r="DGB608" s="59"/>
      <c r="DGC608" s="59"/>
      <c r="DGD608" s="59"/>
      <c r="DGE608" s="59"/>
      <c r="DGF608" s="59"/>
      <c r="DGG608" s="59"/>
      <c r="DGH608" s="59"/>
      <c r="DGI608" s="59"/>
      <c r="DGJ608" s="59"/>
      <c r="DGK608" s="59"/>
      <c r="DGL608" s="59"/>
      <c r="DGM608" s="59"/>
      <c r="DGN608" s="59"/>
      <c r="DGO608" s="59"/>
      <c r="DGP608" s="59"/>
      <c r="DGQ608" s="59"/>
      <c r="DGR608" s="59"/>
      <c r="DGS608" s="59"/>
      <c r="DGT608" s="59"/>
      <c r="DGU608" s="59"/>
      <c r="DGV608" s="59"/>
      <c r="DGW608" s="59"/>
      <c r="DGX608" s="59"/>
      <c r="DGY608" s="59"/>
      <c r="DGZ608" s="59"/>
      <c r="DHA608" s="59"/>
      <c r="DHB608" s="59"/>
      <c r="DHC608" s="59"/>
      <c r="DHD608" s="59"/>
      <c r="DHE608" s="59"/>
      <c r="DHF608" s="59"/>
      <c r="DHG608" s="59"/>
      <c r="DHH608" s="59"/>
      <c r="DHI608" s="59"/>
      <c r="DHJ608" s="59"/>
      <c r="DHK608" s="59"/>
      <c r="DHL608" s="59"/>
      <c r="DHM608" s="59"/>
      <c r="DHN608" s="59"/>
      <c r="DHO608" s="59"/>
      <c r="DHP608" s="59"/>
      <c r="DHQ608" s="59"/>
      <c r="DHR608" s="59"/>
      <c r="DHS608" s="59"/>
      <c r="DHT608" s="59"/>
      <c r="DHU608" s="59"/>
      <c r="DHV608" s="59"/>
      <c r="DHW608" s="59"/>
      <c r="DHX608" s="59"/>
      <c r="DHY608" s="59"/>
      <c r="DHZ608" s="59"/>
      <c r="DIA608" s="59"/>
      <c r="DIB608" s="59"/>
      <c r="DIC608" s="59"/>
      <c r="DID608" s="59"/>
      <c r="DIE608" s="59"/>
      <c r="DIF608" s="59"/>
      <c r="DIG608" s="59"/>
      <c r="DIH608" s="59"/>
      <c r="DII608" s="59"/>
      <c r="DIJ608" s="59"/>
      <c r="DIK608" s="59"/>
      <c r="DIL608" s="59"/>
      <c r="DIM608" s="59"/>
      <c r="DIN608" s="59"/>
      <c r="DIO608" s="59"/>
      <c r="DIP608" s="59"/>
      <c r="DIQ608" s="59"/>
      <c r="DIR608" s="59"/>
      <c r="DIS608" s="59"/>
      <c r="DIT608" s="59"/>
      <c r="DIU608" s="59"/>
      <c r="DIV608" s="59"/>
      <c r="DIW608" s="59"/>
      <c r="DIX608" s="59"/>
      <c r="DIY608" s="59"/>
      <c r="DIZ608" s="59"/>
      <c r="DJA608" s="59"/>
      <c r="DJB608" s="59"/>
      <c r="DJC608" s="59"/>
      <c r="DJD608" s="59"/>
      <c r="DJE608" s="59"/>
      <c r="DJF608" s="59"/>
      <c r="DJG608" s="59"/>
      <c r="DJH608" s="59"/>
      <c r="DJI608" s="59"/>
      <c r="DJJ608" s="59"/>
      <c r="DJK608" s="59"/>
      <c r="DJL608" s="59"/>
      <c r="DJM608" s="59"/>
      <c r="DJN608" s="59"/>
      <c r="DJO608" s="59"/>
      <c r="DJP608" s="59"/>
      <c r="DJQ608" s="59"/>
      <c r="DJR608" s="59"/>
      <c r="DJS608" s="59"/>
      <c r="DJT608" s="59"/>
      <c r="DJU608" s="59"/>
      <c r="DJV608" s="59"/>
      <c r="DJW608" s="59"/>
      <c r="DJX608" s="59"/>
      <c r="DJY608" s="59"/>
      <c r="DJZ608" s="59"/>
      <c r="DKA608" s="59"/>
      <c r="DKB608" s="59"/>
      <c r="DKC608" s="59"/>
      <c r="DKD608" s="59"/>
      <c r="DKE608" s="59"/>
      <c r="DKF608" s="59"/>
      <c r="DKG608" s="59"/>
      <c r="DKH608" s="59"/>
      <c r="DKI608" s="59"/>
      <c r="DKJ608" s="59"/>
      <c r="DKK608" s="59"/>
      <c r="DKL608" s="59"/>
      <c r="DKM608" s="59"/>
      <c r="DKN608" s="59"/>
      <c r="DKO608" s="59"/>
      <c r="DKP608" s="59"/>
      <c r="DKQ608" s="59"/>
      <c r="DKR608" s="59"/>
      <c r="DKS608" s="59"/>
      <c r="DKT608" s="59"/>
      <c r="DKU608" s="59"/>
      <c r="DKV608" s="59"/>
      <c r="DKW608" s="59"/>
      <c r="DKX608" s="59"/>
      <c r="DKY608" s="59"/>
      <c r="DKZ608" s="59"/>
      <c r="DLA608" s="59"/>
      <c r="DLB608" s="59"/>
      <c r="DLC608" s="59"/>
      <c r="DLD608" s="59"/>
      <c r="DLE608" s="59"/>
      <c r="DLF608" s="59"/>
      <c r="DLG608" s="59"/>
      <c r="DLH608" s="59"/>
      <c r="DLI608" s="59"/>
      <c r="DLJ608" s="59"/>
      <c r="DLK608" s="59"/>
      <c r="DLL608" s="59"/>
      <c r="DLM608" s="59"/>
      <c r="DLN608" s="59"/>
      <c r="DLO608" s="59"/>
      <c r="DLP608" s="59"/>
      <c r="DLQ608" s="59"/>
      <c r="DLR608" s="59"/>
      <c r="DLS608" s="59"/>
      <c r="DLT608" s="59"/>
      <c r="DLU608" s="59"/>
      <c r="DLV608" s="59"/>
      <c r="DLW608" s="59"/>
      <c r="DLX608" s="59"/>
      <c r="DLY608" s="59"/>
      <c r="DLZ608" s="59"/>
      <c r="DMA608" s="59"/>
      <c r="DMB608" s="59"/>
      <c r="DMC608" s="59"/>
      <c r="DMD608" s="59"/>
      <c r="DME608" s="59"/>
      <c r="DMF608" s="59"/>
      <c r="DMG608" s="59"/>
      <c r="DMH608" s="59"/>
      <c r="DMI608" s="59"/>
      <c r="DMJ608" s="59"/>
      <c r="DMK608" s="59"/>
      <c r="DML608" s="59"/>
      <c r="DMM608" s="59"/>
      <c r="DMN608" s="59"/>
      <c r="DMO608" s="59"/>
      <c r="DMP608" s="59"/>
      <c r="DMQ608" s="59"/>
      <c r="DMR608" s="59"/>
      <c r="DMS608" s="59"/>
      <c r="DMT608" s="59"/>
      <c r="DMU608" s="59"/>
      <c r="DMV608" s="59"/>
      <c r="DMW608" s="59"/>
      <c r="DMX608" s="59"/>
      <c r="DMY608" s="59"/>
      <c r="DMZ608" s="59"/>
      <c r="DNA608" s="59"/>
      <c r="DNB608" s="59"/>
      <c r="DNC608" s="59"/>
      <c r="DND608" s="59"/>
      <c r="DNE608" s="59"/>
      <c r="DNF608" s="59"/>
      <c r="DNG608" s="59"/>
      <c r="DNH608" s="59"/>
      <c r="DNI608" s="59"/>
      <c r="DNJ608" s="59"/>
      <c r="DNK608" s="59"/>
      <c r="DNL608" s="59"/>
      <c r="DNM608" s="59"/>
      <c r="DNN608" s="59"/>
      <c r="DNO608" s="59"/>
      <c r="DNP608" s="59"/>
      <c r="DNQ608" s="59"/>
      <c r="DNR608" s="59"/>
      <c r="DNS608" s="59"/>
      <c r="DNT608" s="59"/>
      <c r="DNU608" s="59"/>
      <c r="DNV608" s="59"/>
      <c r="DNW608" s="59"/>
      <c r="DNX608" s="59"/>
      <c r="DNY608" s="59"/>
      <c r="DNZ608" s="59"/>
      <c r="DOA608" s="59"/>
      <c r="DOB608" s="59"/>
      <c r="DOC608" s="59"/>
      <c r="DOD608" s="59"/>
      <c r="DOE608" s="59"/>
      <c r="DOF608" s="59"/>
      <c r="DOG608" s="59"/>
      <c r="DOH608" s="59"/>
      <c r="DOI608" s="59"/>
      <c r="DOJ608" s="59"/>
      <c r="DOK608" s="59"/>
      <c r="DOL608" s="59"/>
      <c r="DOM608" s="59"/>
      <c r="DON608" s="59"/>
      <c r="DOO608" s="59"/>
      <c r="DOP608" s="59"/>
      <c r="DOQ608" s="59"/>
      <c r="DOR608" s="59"/>
      <c r="DOS608" s="59"/>
      <c r="DOT608" s="59"/>
      <c r="DOU608" s="59"/>
      <c r="DOV608" s="59"/>
      <c r="DOW608" s="59"/>
      <c r="DOX608" s="59"/>
      <c r="DOY608" s="59"/>
      <c r="DOZ608" s="59"/>
      <c r="DPA608" s="59"/>
      <c r="DPB608" s="59"/>
      <c r="DPC608" s="59"/>
      <c r="DPD608" s="59"/>
      <c r="DPE608" s="59"/>
      <c r="DPF608" s="59"/>
      <c r="DPG608" s="59"/>
      <c r="DPH608" s="59"/>
      <c r="DPI608" s="59"/>
      <c r="DPJ608" s="59"/>
      <c r="DPK608" s="59"/>
      <c r="DPL608" s="59"/>
      <c r="DPM608" s="59"/>
      <c r="DPN608" s="59"/>
      <c r="DPO608" s="59"/>
      <c r="DPP608" s="59"/>
      <c r="DPQ608" s="59"/>
      <c r="DPR608" s="59"/>
      <c r="DPS608" s="59"/>
      <c r="DPT608" s="59"/>
      <c r="DPU608" s="59"/>
      <c r="DPV608" s="59"/>
      <c r="DPW608" s="59"/>
      <c r="DPX608" s="59"/>
      <c r="DPY608" s="59"/>
      <c r="DPZ608" s="59"/>
      <c r="DQA608" s="59"/>
      <c r="DQB608" s="59"/>
      <c r="DQC608" s="59"/>
      <c r="DQD608" s="59"/>
      <c r="DQE608" s="59"/>
      <c r="DQF608" s="59"/>
      <c r="DQG608" s="59"/>
      <c r="DQH608" s="59"/>
      <c r="DQI608" s="59"/>
      <c r="DQJ608" s="59"/>
      <c r="DQK608" s="59"/>
      <c r="DQL608" s="59"/>
      <c r="DQM608" s="59"/>
      <c r="DQN608" s="59"/>
      <c r="DQO608" s="59"/>
      <c r="DQP608" s="59"/>
      <c r="DQQ608" s="59"/>
      <c r="DQR608" s="59"/>
      <c r="DQS608" s="59"/>
      <c r="DQT608" s="59"/>
      <c r="DQU608" s="59"/>
      <c r="DQV608" s="59"/>
      <c r="DQW608" s="59"/>
      <c r="DQX608" s="59"/>
      <c r="DQY608" s="59"/>
      <c r="DQZ608" s="59"/>
      <c r="DRA608" s="59"/>
      <c r="DRB608" s="59"/>
      <c r="DRC608" s="59"/>
      <c r="DRD608" s="59"/>
      <c r="DRE608" s="59"/>
      <c r="DRF608" s="59"/>
      <c r="DRG608" s="59"/>
      <c r="DRH608" s="59"/>
      <c r="DRI608" s="59"/>
      <c r="DRJ608" s="59"/>
      <c r="DRK608" s="59"/>
      <c r="DRL608" s="59"/>
      <c r="DRM608" s="59"/>
      <c r="DRN608" s="59"/>
      <c r="DRO608" s="59"/>
      <c r="DRP608" s="59"/>
      <c r="DRQ608" s="59"/>
      <c r="DRR608" s="59"/>
      <c r="DRS608" s="59"/>
      <c r="DRT608" s="59"/>
      <c r="DRU608" s="59"/>
      <c r="DRV608" s="59"/>
      <c r="DRW608" s="59"/>
      <c r="DRX608" s="59"/>
      <c r="DRY608" s="59"/>
      <c r="DRZ608" s="59"/>
      <c r="DSA608" s="59"/>
      <c r="DSB608" s="59"/>
      <c r="DSC608" s="59"/>
      <c r="DSD608" s="59"/>
      <c r="DSE608" s="59"/>
      <c r="DSF608" s="59"/>
      <c r="DSG608" s="59"/>
      <c r="DSH608" s="59"/>
      <c r="DSI608" s="59"/>
      <c r="DSJ608" s="59"/>
      <c r="DSK608" s="59"/>
      <c r="DSL608" s="59"/>
      <c r="DSM608" s="59"/>
      <c r="DSN608" s="59"/>
      <c r="DSO608" s="59"/>
      <c r="DSP608" s="59"/>
      <c r="DSQ608" s="59"/>
      <c r="DSR608" s="59"/>
      <c r="DSS608" s="59"/>
      <c r="DST608" s="59"/>
      <c r="DSU608" s="59"/>
      <c r="DSV608" s="59"/>
      <c r="DSW608" s="59"/>
      <c r="DSX608" s="59"/>
      <c r="DSY608" s="59"/>
      <c r="DSZ608" s="59"/>
      <c r="DTA608" s="59"/>
      <c r="DTB608" s="59"/>
      <c r="DTC608" s="59"/>
      <c r="DTD608" s="59"/>
      <c r="DTE608" s="59"/>
      <c r="DTF608" s="59"/>
      <c r="DTG608" s="59"/>
      <c r="DTH608" s="59"/>
      <c r="DTI608" s="59"/>
      <c r="DTJ608" s="59"/>
      <c r="DTK608" s="59"/>
      <c r="DTL608" s="59"/>
      <c r="DTM608" s="59"/>
      <c r="DTN608" s="59"/>
      <c r="DTO608" s="59"/>
      <c r="DTP608" s="59"/>
      <c r="DTQ608" s="59"/>
      <c r="DTR608" s="59"/>
      <c r="DTS608" s="59"/>
      <c r="DTT608" s="59"/>
      <c r="DTU608" s="59"/>
      <c r="DTV608" s="59"/>
      <c r="DTW608" s="59"/>
      <c r="DTX608" s="59"/>
      <c r="DTY608" s="59"/>
      <c r="DTZ608" s="59"/>
      <c r="DUA608" s="59"/>
      <c r="DUB608" s="59"/>
      <c r="DUC608" s="59"/>
      <c r="DUD608" s="59"/>
      <c r="DUE608" s="59"/>
      <c r="DUF608" s="59"/>
      <c r="DUG608" s="59"/>
      <c r="DUH608" s="59"/>
      <c r="DUI608" s="59"/>
      <c r="DUJ608" s="59"/>
      <c r="DUK608" s="59"/>
      <c r="DUL608" s="59"/>
      <c r="DUM608" s="59"/>
      <c r="DUN608" s="59"/>
      <c r="DUO608" s="59"/>
      <c r="DUP608" s="59"/>
      <c r="DUQ608" s="59"/>
      <c r="DUR608" s="59"/>
      <c r="DUS608" s="59"/>
      <c r="DUT608" s="59"/>
      <c r="DUU608" s="59"/>
      <c r="DUV608" s="59"/>
      <c r="DUW608" s="59"/>
      <c r="DUX608" s="59"/>
      <c r="DUY608" s="59"/>
      <c r="DUZ608" s="59"/>
      <c r="DVA608" s="59"/>
      <c r="DVB608" s="59"/>
      <c r="DVC608" s="59"/>
      <c r="DVD608" s="59"/>
      <c r="DVE608" s="59"/>
      <c r="DVF608" s="59"/>
      <c r="DVG608" s="59"/>
      <c r="DVH608" s="59"/>
      <c r="DVI608" s="59"/>
      <c r="DVJ608" s="59"/>
      <c r="DVK608" s="59"/>
      <c r="DVL608" s="59"/>
      <c r="DVM608" s="59"/>
      <c r="DVN608" s="59"/>
      <c r="DVO608" s="59"/>
      <c r="DVP608" s="59"/>
      <c r="DVQ608" s="59"/>
      <c r="DVR608" s="59"/>
      <c r="DVS608" s="59"/>
      <c r="DVT608" s="59"/>
      <c r="DVU608" s="59"/>
      <c r="DVV608" s="59"/>
      <c r="DVW608" s="59"/>
      <c r="DVX608" s="59"/>
      <c r="DVY608" s="59"/>
      <c r="DVZ608" s="59"/>
      <c r="DWA608" s="59"/>
      <c r="DWB608" s="59"/>
      <c r="DWC608" s="59"/>
      <c r="DWD608" s="59"/>
      <c r="DWE608" s="59"/>
      <c r="DWF608" s="59"/>
      <c r="DWG608" s="59"/>
      <c r="DWH608" s="59"/>
      <c r="DWI608" s="59"/>
      <c r="DWJ608" s="59"/>
      <c r="DWK608" s="59"/>
      <c r="DWL608" s="59"/>
      <c r="DWM608" s="59"/>
      <c r="DWN608" s="59"/>
      <c r="DWO608" s="59"/>
      <c r="DWP608" s="59"/>
      <c r="DWQ608" s="59"/>
      <c r="DWR608" s="59"/>
      <c r="DWS608" s="59"/>
      <c r="DWT608" s="59"/>
      <c r="DWU608" s="59"/>
      <c r="DWV608" s="59"/>
      <c r="DWW608" s="59"/>
      <c r="DWX608" s="59"/>
      <c r="DWY608" s="59"/>
      <c r="DWZ608" s="59"/>
      <c r="DXA608" s="59"/>
      <c r="DXB608" s="59"/>
      <c r="DXC608" s="59"/>
      <c r="DXD608" s="59"/>
      <c r="DXE608" s="59"/>
      <c r="DXF608" s="59"/>
      <c r="DXG608" s="59"/>
      <c r="DXH608" s="59"/>
      <c r="DXI608" s="59"/>
      <c r="DXJ608" s="59"/>
      <c r="DXK608" s="59"/>
      <c r="DXL608" s="59"/>
      <c r="DXM608" s="59"/>
      <c r="DXN608" s="59"/>
      <c r="DXO608" s="59"/>
      <c r="DXP608" s="59"/>
      <c r="DXQ608" s="59"/>
      <c r="DXR608" s="59"/>
      <c r="DXS608" s="59"/>
      <c r="DXT608" s="59"/>
      <c r="DXU608" s="59"/>
      <c r="DXV608" s="59"/>
      <c r="DXW608" s="59"/>
      <c r="DXX608" s="59"/>
      <c r="DXY608" s="59"/>
      <c r="DXZ608" s="59"/>
      <c r="DYA608" s="59"/>
      <c r="DYB608" s="59"/>
      <c r="DYC608" s="59"/>
      <c r="DYD608" s="59"/>
      <c r="DYE608" s="59"/>
      <c r="DYF608" s="59"/>
      <c r="DYG608" s="59"/>
      <c r="DYH608" s="59"/>
      <c r="DYI608" s="59"/>
      <c r="DYJ608" s="59"/>
      <c r="DYK608" s="59"/>
      <c r="DYL608" s="59"/>
      <c r="DYM608" s="59"/>
      <c r="DYN608" s="59"/>
      <c r="DYO608" s="59"/>
      <c r="DYP608" s="59"/>
      <c r="DYQ608" s="59"/>
      <c r="DYR608" s="59"/>
      <c r="DYS608" s="59"/>
      <c r="DYT608" s="59"/>
      <c r="DYU608" s="59"/>
      <c r="DYV608" s="59"/>
      <c r="DYW608" s="59"/>
      <c r="DYX608" s="59"/>
      <c r="DYY608" s="59"/>
      <c r="DYZ608" s="59"/>
      <c r="DZA608" s="59"/>
      <c r="DZB608" s="59"/>
      <c r="DZC608" s="59"/>
      <c r="DZD608" s="59"/>
      <c r="DZE608" s="59"/>
      <c r="DZF608" s="59"/>
      <c r="DZG608" s="59"/>
      <c r="DZH608" s="59"/>
      <c r="DZI608" s="59"/>
      <c r="DZJ608" s="59"/>
      <c r="DZK608" s="59"/>
      <c r="DZL608" s="59"/>
      <c r="DZM608" s="59"/>
      <c r="DZN608" s="59"/>
      <c r="DZO608" s="59"/>
      <c r="DZP608" s="59"/>
      <c r="DZQ608" s="59"/>
      <c r="DZR608" s="59"/>
      <c r="DZS608" s="59"/>
      <c r="DZT608" s="59"/>
      <c r="DZU608" s="59"/>
      <c r="DZV608" s="59"/>
      <c r="DZW608" s="59"/>
      <c r="DZX608" s="59"/>
      <c r="DZY608" s="59"/>
      <c r="DZZ608" s="59"/>
      <c r="EAA608" s="59"/>
      <c r="EAB608" s="59"/>
      <c r="EAC608" s="59"/>
      <c r="EAD608" s="59"/>
      <c r="EAE608" s="59"/>
      <c r="EAF608" s="59"/>
      <c r="EAG608" s="59"/>
      <c r="EAH608" s="59"/>
      <c r="EAI608" s="59"/>
      <c r="EAJ608" s="59"/>
      <c r="EAK608" s="59"/>
      <c r="EAL608" s="59"/>
      <c r="EAM608" s="59"/>
      <c r="EAN608" s="59"/>
      <c r="EAO608" s="59"/>
      <c r="EAP608" s="59"/>
      <c r="EAQ608" s="59"/>
      <c r="EAR608" s="59"/>
      <c r="EAS608" s="59"/>
      <c r="EAT608" s="59"/>
      <c r="EAU608" s="59"/>
      <c r="EAV608" s="59"/>
      <c r="EAW608" s="59"/>
      <c r="EAX608" s="59"/>
      <c r="EAY608" s="59"/>
      <c r="EAZ608" s="59"/>
      <c r="EBA608" s="59"/>
      <c r="EBB608" s="59"/>
      <c r="EBC608" s="59"/>
      <c r="EBD608" s="59"/>
      <c r="EBE608" s="59"/>
      <c r="EBF608" s="59"/>
      <c r="EBG608" s="59"/>
      <c r="EBH608" s="59"/>
      <c r="EBI608" s="59"/>
      <c r="EBJ608" s="59"/>
      <c r="EBK608" s="59"/>
      <c r="EBL608" s="59"/>
      <c r="EBM608" s="59"/>
      <c r="EBN608" s="59"/>
      <c r="EBO608" s="59"/>
      <c r="EBP608" s="59"/>
      <c r="EBQ608" s="59"/>
      <c r="EBR608" s="59"/>
      <c r="EBS608" s="59"/>
      <c r="EBT608" s="59"/>
      <c r="EBU608" s="59"/>
      <c r="EBV608" s="59"/>
      <c r="EBW608" s="59"/>
      <c r="EBX608" s="59"/>
      <c r="EBY608" s="59"/>
      <c r="EBZ608" s="59"/>
      <c r="ECA608" s="59"/>
      <c r="ECB608" s="59"/>
      <c r="ECC608" s="59"/>
      <c r="ECD608" s="59"/>
      <c r="ECE608" s="59"/>
      <c r="ECF608" s="59"/>
      <c r="ECG608" s="59"/>
      <c r="ECH608" s="59"/>
      <c r="ECI608" s="59"/>
      <c r="ECJ608" s="59"/>
      <c r="ECK608" s="59"/>
      <c r="ECL608" s="59"/>
      <c r="ECM608" s="59"/>
      <c r="ECN608" s="59"/>
      <c r="ECO608" s="59"/>
      <c r="ECP608" s="59"/>
      <c r="ECQ608" s="59"/>
      <c r="ECR608" s="59"/>
      <c r="ECS608" s="59"/>
      <c r="ECT608" s="59"/>
      <c r="ECU608" s="59"/>
      <c r="ECV608" s="59"/>
      <c r="ECW608" s="59"/>
      <c r="ECX608" s="59"/>
      <c r="ECY608" s="59"/>
      <c r="ECZ608" s="59"/>
      <c r="EDA608" s="59"/>
      <c r="EDB608" s="59"/>
      <c r="EDC608" s="59"/>
      <c r="EDD608" s="59"/>
      <c r="EDE608" s="59"/>
      <c r="EDF608" s="59"/>
      <c r="EDG608" s="59"/>
      <c r="EDH608" s="59"/>
      <c r="EDI608" s="59"/>
      <c r="EDJ608" s="59"/>
      <c r="EDK608" s="59"/>
      <c r="EDL608" s="59"/>
      <c r="EDM608" s="59"/>
      <c r="EDN608" s="59"/>
      <c r="EDO608" s="59"/>
      <c r="EDP608" s="59"/>
      <c r="EDQ608" s="59"/>
      <c r="EDR608" s="59"/>
      <c r="EDS608" s="59"/>
      <c r="EDT608" s="59"/>
      <c r="EDU608" s="59"/>
      <c r="EDV608" s="59"/>
      <c r="EDW608" s="59"/>
      <c r="EDX608" s="59"/>
      <c r="EDY608" s="59"/>
      <c r="EDZ608" s="59"/>
      <c r="EEA608" s="59"/>
      <c r="EEB608" s="59"/>
      <c r="EEC608" s="59"/>
      <c r="EED608" s="59"/>
      <c r="EEE608" s="59"/>
      <c r="EEF608" s="59"/>
      <c r="EEG608" s="59"/>
      <c r="EEH608" s="59"/>
      <c r="EEI608" s="59"/>
      <c r="EEJ608" s="59"/>
      <c r="EEK608" s="59"/>
      <c r="EEL608" s="59"/>
      <c r="EEM608" s="59"/>
      <c r="EEN608" s="59"/>
      <c r="EEO608" s="59"/>
      <c r="EEP608" s="59"/>
      <c r="EEQ608" s="59"/>
      <c r="EER608" s="59"/>
      <c r="EES608" s="59"/>
      <c r="EET608" s="59"/>
      <c r="EEU608" s="59"/>
      <c r="EEV608" s="59"/>
      <c r="EEW608" s="59"/>
      <c r="EEX608" s="59"/>
      <c r="EEY608" s="59"/>
      <c r="EEZ608" s="59"/>
      <c r="EFA608" s="59"/>
      <c r="EFB608" s="59"/>
      <c r="EFC608" s="59"/>
      <c r="EFD608" s="59"/>
      <c r="EFE608" s="59"/>
      <c r="EFF608" s="59"/>
      <c r="EFG608" s="59"/>
      <c r="EFH608" s="59"/>
      <c r="EFI608" s="59"/>
      <c r="EFJ608" s="59"/>
      <c r="EFK608" s="59"/>
      <c r="EFL608" s="59"/>
      <c r="EFM608" s="59"/>
      <c r="EFN608" s="59"/>
      <c r="EFO608" s="59"/>
      <c r="EFP608" s="59"/>
      <c r="EFQ608" s="59"/>
      <c r="EFR608" s="59"/>
      <c r="EFS608" s="59"/>
      <c r="EFT608" s="59"/>
      <c r="EFU608" s="59"/>
      <c r="EFV608" s="59"/>
      <c r="EFW608" s="59"/>
      <c r="EFX608" s="59"/>
      <c r="EFY608" s="59"/>
      <c r="EFZ608" s="59"/>
      <c r="EGA608" s="59"/>
      <c r="EGB608" s="59"/>
      <c r="EGC608" s="59"/>
      <c r="EGD608" s="59"/>
      <c r="EGE608" s="59"/>
      <c r="EGF608" s="59"/>
      <c r="EGG608" s="59"/>
      <c r="EGH608" s="59"/>
      <c r="EGI608" s="59"/>
      <c r="EGJ608" s="59"/>
      <c r="EGK608" s="59"/>
      <c r="EGL608" s="59"/>
      <c r="EGM608" s="59"/>
      <c r="EGN608" s="59"/>
      <c r="EGO608" s="59"/>
      <c r="EGP608" s="59"/>
      <c r="EGQ608" s="59"/>
      <c r="EGR608" s="59"/>
      <c r="EGS608" s="59"/>
      <c r="EGT608" s="59"/>
      <c r="EGU608" s="59"/>
      <c r="EGV608" s="59"/>
      <c r="EGW608" s="59"/>
      <c r="EGX608" s="59"/>
      <c r="EGY608" s="59"/>
      <c r="EGZ608" s="59"/>
      <c r="EHA608" s="59"/>
      <c r="EHB608" s="59"/>
      <c r="EHC608" s="59"/>
      <c r="EHD608" s="59"/>
      <c r="EHE608" s="59"/>
      <c r="EHF608" s="59"/>
      <c r="EHG608" s="59"/>
      <c r="EHH608" s="59"/>
      <c r="EHI608" s="59"/>
      <c r="EHJ608" s="59"/>
      <c r="EHK608" s="59"/>
      <c r="EHL608" s="59"/>
      <c r="EHM608" s="59"/>
      <c r="EHN608" s="59"/>
      <c r="EHO608" s="59"/>
      <c r="EHP608" s="59"/>
      <c r="EHQ608" s="59"/>
      <c r="EHR608" s="59"/>
      <c r="EHS608" s="59"/>
      <c r="EHT608" s="59"/>
      <c r="EHU608" s="59"/>
      <c r="EHV608" s="59"/>
      <c r="EHW608" s="59"/>
      <c r="EHX608" s="59"/>
      <c r="EHY608" s="59"/>
      <c r="EHZ608" s="59"/>
      <c r="EIA608" s="59"/>
      <c r="EIB608" s="59"/>
      <c r="EIC608" s="59"/>
      <c r="EID608" s="59"/>
      <c r="EIE608" s="59"/>
      <c r="EIF608" s="59"/>
      <c r="EIG608" s="59"/>
      <c r="EIH608" s="59"/>
      <c r="EII608" s="59"/>
      <c r="EIJ608" s="59"/>
      <c r="EIK608" s="59"/>
      <c r="EIL608" s="59"/>
      <c r="EIM608" s="59"/>
      <c r="EIN608" s="59"/>
      <c r="EIO608" s="59"/>
      <c r="EIP608" s="59"/>
      <c r="EIQ608" s="59"/>
      <c r="EIR608" s="59"/>
      <c r="EIS608" s="59"/>
      <c r="EIT608" s="59"/>
      <c r="EIU608" s="59"/>
      <c r="EIV608" s="59"/>
      <c r="EIW608" s="59"/>
      <c r="EIX608" s="59"/>
      <c r="EIY608" s="59"/>
      <c r="EIZ608" s="59"/>
      <c r="EJA608" s="59"/>
      <c r="EJB608" s="59"/>
      <c r="EJC608" s="59"/>
      <c r="EJD608" s="59"/>
      <c r="EJE608" s="59"/>
      <c r="EJF608" s="59"/>
      <c r="EJG608" s="59"/>
      <c r="EJH608" s="59"/>
      <c r="EJI608" s="59"/>
      <c r="EJJ608" s="59"/>
      <c r="EJK608" s="59"/>
      <c r="EJL608" s="59"/>
      <c r="EJM608" s="59"/>
      <c r="EJN608" s="59"/>
      <c r="EJO608" s="59"/>
      <c r="EJP608" s="59"/>
      <c r="EJQ608" s="59"/>
      <c r="EJR608" s="59"/>
      <c r="EJS608" s="59"/>
      <c r="EJT608" s="59"/>
      <c r="EJU608" s="59"/>
      <c r="EJV608" s="59"/>
      <c r="EJW608" s="59"/>
      <c r="EJX608" s="59"/>
      <c r="EJY608" s="59"/>
      <c r="EJZ608" s="59"/>
      <c r="EKA608" s="59"/>
      <c r="EKB608" s="59"/>
      <c r="EKC608" s="59"/>
      <c r="EKD608" s="59"/>
      <c r="EKE608" s="59"/>
      <c r="EKF608" s="59"/>
      <c r="EKG608" s="59"/>
      <c r="EKH608" s="59"/>
      <c r="EKI608" s="59"/>
      <c r="EKJ608" s="59"/>
      <c r="EKK608" s="59"/>
      <c r="EKL608" s="59"/>
      <c r="EKM608" s="59"/>
      <c r="EKN608" s="59"/>
      <c r="EKO608" s="59"/>
      <c r="EKP608" s="59"/>
      <c r="EKQ608" s="59"/>
      <c r="EKR608" s="59"/>
      <c r="EKS608" s="59"/>
      <c r="EKT608" s="59"/>
      <c r="EKU608" s="59"/>
      <c r="EKV608" s="59"/>
      <c r="EKW608" s="59"/>
      <c r="EKX608" s="59"/>
      <c r="EKY608" s="59"/>
      <c r="EKZ608" s="59"/>
      <c r="ELA608" s="59"/>
      <c r="ELB608" s="59"/>
      <c r="ELC608" s="59"/>
      <c r="ELD608" s="59"/>
      <c r="ELE608" s="59"/>
      <c r="ELF608" s="59"/>
      <c r="ELG608" s="59"/>
      <c r="ELH608" s="59"/>
      <c r="ELI608" s="59"/>
      <c r="ELJ608" s="59"/>
      <c r="ELK608" s="59"/>
      <c r="ELL608" s="59"/>
      <c r="ELM608" s="59"/>
      <c r="ELN608" s="59"/>
      <c r="ELO608" s="59"/>
      <c r="ELP608" s="59"/>
      <c r="ELQ608" s="59"/>
      <c r="ELR608" s="59"/>
      <c r="ELS608" s="59"/>
      <c r="ELT608" s="59"/>
      <c r="ELU608" s="59"/>
      <c r="ELV608" s="59"/>
      <c r="ELW608" s="59"/>
      <c r="ELX608" s="59"/>
      <c r="ELY608" s="59"/>
      <c r="ELZ608" s="59"/>
      <c r="EMA608" s="59"/>
      <c r="EMB608" s="59"/>
      <c r="EMC608" s="59"/>
      <c r="EMD608" s="59"/>
      <c r="EME608" s="59"/>
      <c r="EMF608" s="59"/>
      <c r="EMG608" s="59"/>
      <c r="EMH608" s="59"/>
      <c r="EMI608" s="59"/>
      <c r="EMJ608" s="59"/>
      <c r="EMK608" s="59"/>
      <c r="EML608" s="59"/>
      <c r="EMM608" s="59"/>
      <c r="EMN608" s="59"/>
      <c r="EMO608" s="59"/>
      <c r="EMP608" s="59"/>
      <c r="EMQ608" s="59"/>
      <c r="EMR608" s="59"/>
      <c r="EMS608" s="59"/>
      <c r="EMT608" s="59"/>
      <c r="EMU608" s="59"/>
      <c r="EMV608" s="59"/>
      <c r="EMW608" s="59"/>
      <c r="EMX608" s="59"/>
      <c r="EMY608" s="59"/>
      <c r="EMZ608" s="59"/>
      <c r="ENA608" s="59"/>
      <c r="ENB608" s="59"/>
      <c r="ENC608" s="59"/>
      <c r="END608" s="59"/>
      <c r="ENE608" s="59"/>
      <c r="ENF608" s="59"/>
      <c r="ENG608" s="59"/>
      <c r="ENH608" s="59"/>
      <c r="ENI608" s="59"/>
      <c r="ENJ608" s="59"/>
      <c r="ENK608" s="59"/>
      <c r="ENL608" s="59"/>
      <c r="ENM608" s="59"/>
      <c r="ENN608" s="59"/>
      <c r="ENO608" s="59"/>
      <c r="ENP608" s="59"/>
      <c r="ENQ608" s="59"/>
      <c r="ENR608" s="59"/>
      <c r="ENS608" s="59"/>
      <c r="ENT608" s="59"/>
      <c r="ENU608" s="59"/>
      <c r="ENV608" s="59"/>
      <c r="ENW608" s="59"/>
      <c r="ENX608" s="59"/>
      <c r="ENY608" s="59"/>
      <c r="ENZ608" s="59"/>
      <c r="EOA608" s="59"/>
      <c r="EOB608" s="59"/>
      <c r="EOC608" s="59"/>
      <c r="EOD608" s="59"/>
      <c r="EOE608" s="59"/>
      <c r="EOF608" s="59"/>
      <c r="EOG608" s="59"/>
      <c r="EOH608" s="59"/>
      <c r="EOI608" s="59"/>
      <c r="EOJ608" s="59"/>
      <c r="EOK608" s="59"/>
      <c r="EOL608" s="59"/>
      <c r="EOM608" s="59"/>
      <c r="EON608" s="59"/>
      <c r="EOO608" s="59"/>
      <c r="EOP608" s="59"/>
      <c r="EOQ608" s="59"/>
      <c r="EOR608" s="59"/>
      <c r="EOS608" s="59"/>
      <c r="EOT608" s="59"/>
      <c r="EOU608" s="59"/>
      <c r="EOV608" s="59"/>
      <c r="EOW608" s="59"/>
      <c r="EOX608" s="59"/>
      <c r="EOY608" s="59"/>
      <c r="EOZ608" s="59"/>
      <c r="EPA608" s="59"/>
      <c r="EPB608" s="59"/>
      <c r="EPC608" s="59"/>
      <c r="EPD608" s="59"/>
      <c r="EPE608" s="59"/>
      <c r="EPF608" s="59"/>
      <c r="EPG608" s="59"/>
      <c r="EPH608" s="59"/>
      <c r="EPI608" s="59"/>
      <c r="EPJ608" s="59"/>
      <c r="EPK608" s="59"/>
      <c r="EPL608" s="59"/>
      <c r="EPM608" s="59"/>
      <c r="EPN608" s="59"/>
      <c r="EPO608" s="59"/>
      <c r="EPP608" s="59"/>
      <c r="EPQ608" s="59"/>
      <c r="EPR608" s="59"/>
      <c r="EPS608" s="59"/>
      <c r="EPT608" s="59"/>
      <c r="EPU608" s="59"/>
      <c r="EPV608" s="59"/>
      <c r="EPW608" s="59"/>
      <c r="EPX608" s="59"/>
      <c r="EPY608" s="59"/>
      <c r="EPZ608" s="59"/>
      <c r="EQA608" s="59"/>
      <c r="EQB608" s="59"/>
      <c r="EQC608" s="59"/>
      <c r="EQD608" s="59"/>
      <c r="EQE608" s="59"/>
      <c r="EQF608" s="59"/>
      <c r="EQG608" s="59"/>
      <c r="EQH608" s="59"/>
      <c r="EQI608" s="59"/>
      <c r="EQJ608" s="59"/>
      <c r="EQK608" s="59"/>
      <c r="EQL608" s="59"/>
      <c r="EQM608" s="59"/>
      <c r="EQN608" s="59"/>
      <c r="EQO608" s="59"/>
      <c r="EQP608" s="59"/>
      <c r="EQQ608" s="59"/>
      <c r="EQR608" s="59"/>
      <c r="EQS608" s="59"/>
      <c r="EQT608" s="59"/>
      <c r="EQU608" s="59"/>
      <c r="EQV608" s="59"/>
      <c r="EQW608" s="59"/>
      <c r="EQX608" s="59"/>
      <c r="EQY608" s="59"/>
      <c r="EQZ608" s="59"/>
      <c r="ERA608" s="59"/>
      <c r="ERB608" s="59"/>
      <c r="ERC608" s="59"/>
      <c r="ERD608" s="59"/>
      <c r="ERE608" s="59"/>
      <c r="ERF608" s="59"/>
      <c r="ERG608" s="59"/>
      <c r="ERH608" s="59"/>
      <c r="ERI608" s="59"/>
      <c r="ERJ608" s="59"/>
      <c r="ERK608" s="59"/>
      <c r="ERL608" s="59"/>
      <c r="ERM608" s="59"/>
      <c r="ERN608" s="59"/>
      <c r="ERO608" s="59"/>
      <c r="ERP608" s="59"/>
      <c r="ERQ608" s="59"/>
      <c r="ERR608" s="59"/>
      <c r="ERS608" s="59"/>
      <c r="ERT608" s="59"/>
      <c r="ERU608" s="59"/>
      <c r="ERV608" s="59"/>
      <c r="ERW608" s="59"/>
      <c r="ERX608" s="59"/>
      <c r="ERY608" s="59"/>
      <c r="ERZ608" s="59"/>
      <c r="ESA608" s="59"/>
      <c r="ESB608" s="59"/>
      <c r="ESC608" s="59"/>
      <c r="ESD608" s="59"/>
      <c r="ESE608" s="59"/>
      <c r="ESF608" s="59"/>
      <c r="ESG608" s="59"/>
      <c r="ESH608" s="59"/>
      <c r="ESI608" s="59"/>
      <c r="ESJ608" s="59"/>
      <c r="ESK608" s="59"/>
      <c r="ESL608" s="59"/>
      <c r="ESM608" s="59"/>
      <c r="ESN608" s="59"/>
      <c r="ESO608" s="59"/>
      <c r="ESP608" s="59"/>
      <c r="ESQ608" s="59"/>
      <c r="ESR608" s="59"/>
      <c r="ESS608" s="59"/>
      <c r="EST608" s="59"/>
      <c r="ESU608" s="59"/>
      <c r="ESV608" s="59"/>
      <c r="ESW608" s="59"/>
      <c r="ESX608" s="59"/>
      <c r="ESY608" s="59"/>
      <c r="ESZ608" s="59"/>
      <c r="ETA608" s="59"/>
      <c r="ETB608" s="59"/>
      <c r="ETC608" s="59"/>
      <c r="ETD608" s="59"/>
      <c r="ETE608" s="59"/>
      <c r="ETF608" s="59"/>
      <c r="ETG608" s="59"/>
      <c r="ETH608" s="59"/>
      <c r="ETI608" s="59"/>
      <c r="ETJ608" s="59"/>
      <c r="ETK608" s="59"/>
      <c r="ETL608" s="59"/>
      <c r="ETM608" s="59"/>
      <c r="ETN608" s="59"/>
      <c r="ETO608" s="59"/>
      <c r="ETP608" s="59"/>
      <c r="ETQ608" s="59"/>
      <c r="ETR608" s="59"/>
      <c r="ETS608" s="59"/>
      <c r="ETT608" s="59"/>
      <c r="ETU608" s="59"/>
      <c r="ETV608" s="59"/>
      <c r="ETW608" s="59"/>
      <c r="ETX608" s="59"/>
      <c r="ETY608" s="59"/>
      <c r="ETZ608" s="59"/>
      <c r="EUA608" s="59"/>
      <c r="EUB608" s="59"/>
      <c r="EUC608" s="59"/>
      <c r="EUD608" s="59"/>
      <c r="EUE608" s="59"/>
      <c r="EUF608" s="59"/>
      <c r="EUG608" s="59"/>
      <c r="EUH608" s="59"/>
      <c r="EUI608" s="59"/>
      <c r="EUJ608" s="59"/>
      <c r="EUK608" s="59"/>
      <c r="EUL608" s="59"/>
      <c r="EUM608" s="59"/>
      <c r="EUN608" s="59"/>
      <c r="EUO608" s="59"/>
      <c r="EUP608" s="59"/>
      <c r="EUQ608" s="59"/>
      <c r="EUR608" s="59"/>
      <c r="EUS608" s="59"/>
      <c r="EUT608" s="59"/>
      <c r="EUU608" s="59"/>
      <c r="EUV608" s="59"/>
      <c r="EUW608" s="59"/>
      <c r="EUX608" s="59"/>
      <c r="EUY608" s="59"/>
      <c r="EUZ608" s="59"/>
      <c r="EVA608" s="59"/>
      <c r="EVB608" s="59"/>
      <c r="EVC608" s="59"/>
      <c r="EVD608" s="59"/>
      <c r="EVE608" s="59"/>
      <c r="EVF608" s="59"/>
      <c r="EVG608" s="59"/>
      <c r="EVH608" s="59"/>
      <c r="EVI608" s="59"/>
      <c r="EVJ608" s="59"/>
      <c r="EVK608" s="59"/>
      <c r="EVL608" s="59"/>
      <c r="EVM608" s="59"/>
      <c r="EVN608" s="59"/>
      <c r="EVO608" s="59"/>
      <c r="EVP608" s="59"/>
      <c r="EVQ608" s="59"/>
      <c r="EVR608" s="59"/>
      <c r="EVS608" s="59"/>
      <c r="EVT608" s="59"/>
      <c r="EVU608" s="59"/>
      <c r="EVV608" s="59"/>
      <c r="EVW608" s="59"/>
      <c r="EVX608" s="59"/>
      <c r="EVY608" s="59"/>
      <c r="EVZ608" s="59"/>
      <c r="EWA608" s="59"/>
      <c r="EWB608" s="59"/>
      <c r="EWC608" s="59"/>
      <c r="EWD608" s="59"/>
      <c r="EWE608" s="59"/>
      <c r="EWF608" s="59"/>
      <c r="EWG608" s="59"/>
      <c r="EWH608" s="59"/>
      <c r="EWI608" s="59"/>
      <c r="EWJ608" s="59"/>
      <c r="EWK608" s="59"/>
      <c r="EWL608" s="59"/>
      <c r="EWM608" s="59"/>
      <c r="EWN608" s="59"/>
      <c r="EWO608" s="59"/>
      <c r="EWP608" s="59"/>
      <c r="EWQ608" s="59"/>
      <c r="EWR608" s="59"/>
      <c r="EWS608" s="59"/>
      <c r="EWT608" s="59"/>
      <c r="EWU608" s="59"/>
      <c r="EWV608" s="59"/>
      <c r="EWW608" s="59"/>
      <c r="EWX608" s="59"/>
      <c r="EWY608" s="59"/>
      <c r="EWZ608" s="59"/>
      <c r="EXA608" s="59"/>
      <c r="EXB608" s="59"/>
      <c r="EXC608" s="59"/>
      <c r="EXD608" s="59"/>
      <c r="EXE608" s="59"/>
      <c r="EXF608" s="59"/>
      <c r="EXG608" s="59"/>
      <c r="EXH608" s="59"/>
      <c r="EXI608" s="59"/>
      <c r="EXJ608" s="59"/>
      <c r="EXK608" s="59"/>
      <c r="EXL608" s="59"/>
      <c r="EXM608" s="59"/>
      <c r="EXN608" s="59"/>
      <c r="EXO608" s="59"/>
      <c r="EXP608" s="59"/>
      <c r="EXQ608" s="59"/>
      <c r="EXR608" s="59"/>
      <c r="EXS608" s="59"/>
      <c r="EXT608" s="59"/>
      <c r="EXU608" s="59"/>
      <c r="EXV608" s="59"/>
      <c r="EXW608" s="59"/>
      <c r="EXX608" s="59"/>
      <c r="EXY608" s="59"/>
      <c r="EXZ608" s="59"/>
      <c r="EYA608" s="59"/>
      <c r="EYB608" s="59"/>
      <c r="EYC608" s="59"/>
      <c r="EYD608" s="59"/>
      <c r="EYE608" s="59"/>
      <c r="EYF608" s="59"/>
      <c r="EYG608" s="59"/>
      <c r="EYH608" s="59"/>
      <c r="EYI608" s="59"/>
      <c r="EYJ608" s="59"/>
      <c r="EYK608" s="59"/>
      <c r="EYL608" s="59"/>
      <c r="EYM608" s="59"/>
      <c r="EYN608" s="59"/>
      <c r="EYO608" s="59"/>
      <c r="EYP608" s="59"/>
      <c r="EYQ608" s="59"/>
      <c r="EYR608" s="59"/>
      <c r="EYS608" s="59"/>
      <c r="EYT608" s="59"/>
      <c r="EYU608" s="59"/>
      <c r="EYV608" s="59"/>
      <c r="EYW608" s="59"/>
      <c r="EYX608" s="59"/>
      <c r="EYY608" s="59"/>
      <c r="EYZ608" s="59"/>
      <c r="EZA608" s="59"/>
      <c r="EZB608" s="59"/>
      <c r="EZC608" s="59"/>
      <c r="EZD608" s="59"/>
      <c r="EZE608" s="59"/>
      <c r="EZF608" s="59"/>
      <c r="EZG608" s="59"/>
      <c r="EZH608" s="59"/>
      <c r="EZI608" s="59"/>
      <c r="EZJ608" s="59"/>
      <c r="EZK608" s="59"/>
      <c r="EZL608" s="59"/>
      <c r="EZM608" s="59"/>
      <c r="EZN608" s="59"/>
      <c r="EZO608" s="59"/>
      <c r="EZP608" s="59"/>
      <c r="EZQ608" s="59"/>
      <c r="EZR608" s="59"/>
      <c r="EZS608" s="59"/>
      <c r="EZT608" s="59"/>
      <c r="EZU608" s="59"/>
      <c r="EZV608" s="59"/>
      <c r="EZW608" s="59"/>
      <c r="EZX608" s="59"/>
      <c r="EZY608" s="59"/>
      <c r="EZZ608" s="59"/>
      <c r="FAA608" s="59"/>
      <c r="FAB608" s="59"/>
      <c r="FAC608" s="59"/>
      <c r="FAD608" s="59"/>
      <c r="FAE608" s="59"/>
      <c r="FAF608" s="59"/>
      <c r="FAG608" s="59"/>
      <c r="FAH608" s="59"/>
      <c r="FAI608" s="59"/>
      <c r="FAJ608" s="59"/>
      <c r="FAK608" s="59"/>
      <c r="FAL608" s="59"/>
      <c r="FAM608" s="59"/>
      <c r="FAN608" s="59"/>
      <c r="FAO608" s="59"/>
      <c r="FAP608" s="59"/>
      <c r="FAQ608" s="59"/>
      <c r="FAR608" s="59"/>
      <c r="FAS608" s="59"/>
      <c r="FAT608" s="59"/>
      <c r="FAU608" s="59"/>
      <c r="FAV608" s="59"/>
      <c r="FAW608" s="59"/>
      <c r="FAX608" s="59"/>
      <c r="FAY608" s="59"/>
      <c r="FAZ608" s="59"/>
      <c r="FBA608" s="59"/>
      <c r="FBB608" s="59"/>
      <c r="FBC608" s="59"/>
      <c r="FBD608" s="59"/>
      <c r="FBE608" s="59"/>
      <c r="FBF608" s="59"/>
      <c r="FBG608" s="59"/>
      <c r="FBH608" s="59"/>
      <c r="FBI608" s="59"/>
      <c r="FBJ608" s="59"/>
      <c r="FBK608" s="59"/>
      <c r="FBL608" s="59"/>
      <c r="FBM608" s="59"/>
      <c r="FBN608" s="59"/>
      <c r="FBO608" s="59"/>
      <c r="FBP608" s="59"/>
      <c r="FBQ608" s="59"/>
      <c r="FBR608" s="59"/>
      <c r="FBS608" s="59"/>
      <c r="FBT608" s="59"/>
      <c r="FBU608" s="59"/>
      <c r="FBV608" s="59"/>
      <c r="FBW608" s="59"/>
      <c r="FBX608" s="59"/>
      <c r="FBY608" s="59"/>
      <c r="FBZ608" s="59"/>
      <c r="FCA608" s="59"/>
      <c r="FCB608" s="59"/>
      <c r="FCC608" s="59"/>
      <c r="FCD608" s="59"/>
      <c r="FCE608" s="59"/>
      <c r="FCF608" s="59"/>
      <c r="FCG608" s="59"/>
      <c r="FCH608" s="59"/>
      <c r="FCI608" s="59"/>
      <c r="FCJ608" s="59"/>
      <c r="FCK608" s="59"/>
      <c r="FCL608" s="59"/>
      <c r="FCM608" s="59"/>
      <c r="FCN608" s="59"/>
      <c r="FCO608" s="59"/>
      <c r="FCP608" s="59"/>
      <c r="FCQ608" s="59"/>
      <c r="FCR608" s="59"/>
      <c r="FCS608" s="59"/>
      <c r="FCT608" s="59"/>
      <c r="FCU608" s="59"/>
      <c r="FCV608" s="59"/>
      <c r="FCW608" s="59"/>
      <c r="FCX608" s="59"/>
      <c r="FCY608" s="59"/>
      <c r="FCZ608" s="59"/>
      <c r="FDA608" s="59"/>
      <c r="FDB608" s="59"/>
      <c r="FDC608" s="59"/>
      <c r="FDD608" s="59"/>
      <c r="FDE608" s="59"/>
      <c r="FDF608" s="59"/>
      <c r="FDG608" s="59"/>
      <c r="FDH608" s="59"/>
      <c r="FDI608" s="59"/>
      <c r="FDJ608" s="59"/>
      <c r="FDK608" s="59"/>
      <c r="FDL608" s="59"/>
      <c r="FDM608" s="59"/>
      <c r="FDN608" s="59"/>
      <c r="FDO608" s="59"/>
      <c r="FDP608" s="59"/>
      <c r="FDQ608" s="59"/>
      <c r="FDR608" s="59"/>
      <c r="FDS608" s="59"/>
      <c r="FDT608" s="59"/>
      <c r="FDU608" s="59"/>
      <c r="FDV608" s="59"/>
      <c r="FDW608" s="59"/>
      <c r="FDX608" s="59"/>
      <c r="FDY608" s="59"/>
      <c r="FDZ608" s="59"/>
      <c r="FEA608" s="59"/>
      <c r="FEB608" s="59"/>
      <c r="FEC608" s="59"/>
      <c r="FED608" s="59"/>
      <c r="FEE608" s="59"/>
      <c r="FEF608" s="59"/>
      <c r="FEG608" s="59"/>
      <c r="FEH608" s="59"/>
      <c r="FEI608" s="59"/>
      <c r="FEJ608" s="59"/>
      <c r="FEK608" s="59"/>
      <c r="FEL608" s="59"/>
      <c r="FEM608" s="59"/>
      <c r="FEN608" s="59"/>
      <c r="FEO608" s="59"/>
      <c r="FEP608" s="59"/>
      <c r="FEQ608" s="59"/>
      <c r="FER608" s="59"/>
      <c r="FES608" s="59"/>
      <c r="FET608" s="59"/>
      <c r="FEU608" s="59"/>
      <c r="FEV608" s="59"/>
      <c r="FEW608" s="59"/>
      <c r="FEX608" s="59"/>
      <c r="FEY608" s="59"/>
      <c r="FEZ608" s="59"/>
      <c r="FFA608" s="59"/>
      <c r="FFB608" s="59"/>
      <c r="FFC608" s="59"/>
      <c r="FFD608" s="59"/>
      <c r="FFE608" s="59"/>
      <c r="FFF608" s="59"/>
      <c r="FFG608" s="59"/>
      <c r="FFH608" s="59"/>
      <c r="FFI608" s="59"/>
      <c r="FFJ608" s="59"/>
      <c r="FFK608" s="59"/>
      <c r="FFL608" s="59"/>
      <c r="FFM608" s="59"/>
      <c r="FFN608" s="59"/>
      <c r="FFO608" s="59"/>
      <c r="FFP608" s="59"/>
      <c r="FFQ608" s="59"/>
      <c r="FFR608" s="59"/>
      <c r="FFS608" s="59"/>
      <c r="FFT608" s="59"/>
      <c r="FFU608" s="59"/>
      <c r="FFV608" s="59"/>
      <c r="FFW608" s="59"/>
      <c r="FFX608" s="59"/>
      <c r="FFY608" s="59"/>
      <c r="FFZ608" s="59"/>
      <c r="FGA608" s="59"/>
      <c r="FGB608" s="59"/>
      <c r="FGC608" s="59"/>
      <c r="FGD608" s="59"/>
      <c r="FGE608" s="59"/>
      <c r="FGF608" s="59"/>
      <c r="FGG608" s="59"/>
      <c r="FGH608" s="59"/>
      <c r="FGI608" s="59"/>
      <c r="FGJ608" s="59"/>
      <c r="FGK608" s="59"/>
      <c r="FGL608" s="59"/>
      <c r="FGM608" s="59"/>
      <c r="FGN608" s="59"/>
      <c r="FGO608" s="59"/>
      <c r="FGP608" s="59"/>
      <c r="FGQ608" s="59"/>
      <c r="FGR608" s="59"/>
      <c r="FGS608" s="59"/>
      <c r="FGT608" s="59"/>
      <c r="FGU608" s="59"/>
      <c r="FGV608" s="59"/>
      <c r="FGW608" s="59"/>
      <c r="FGX608" s="59"/>
      <c r="FGY608" s="59"/>
      <c r="FGZ608" s="59"/>
      <c r="FHA608" s="59"/>
      <c r="FHB608" s="59"/>
      <c r="FHC608" s="59"/>
      <c r="FHD608" s="59"/>
      <c r="FHE608" s="59"/>
      <c r="FHF608" s="59"/>
      <c r="FHG608" s="59"/>
      <c r="FHH608" s="59"/>
      <c r="FHI608" s="59"/>
      <c r="FHJ608" s="59"/>
      <c r="FHK608" s="59"/>
      <c r="FHL608" s="59"/>
      <c r="FHM608" s="59"/>
      <c r="FHN608" s="59"/>
      <c r="FHO608" s="59"/>
      <c r="FHP608" s="59"/>
      <c r="FHQ608" s="59"/>
      <c r="FHR608" s="59"/>
      <c r="FHS608" s="59"/>
      <c r="FHT608" s="59"/>
      <c r="FHU608" s="59"/>
      <c r="FHV608" s="59"/>
      <c r="FHW608" s="59"/>
      <c r="FHX608" s="59"/>
      <c r="FHY608" s="59"/>
      <c r="FHZ608" s="59"/>
      <c r="FIA608" s="59"/>
      <c r="FIB608" s="59"/>
      <c r="FIC608" s="59"/>
      <c r="FID608" s="59"/>
      <c r="FIE608" s="59"/>
      <c r="FIF608" s="59"/>
      <c r="FIG608" s="59"/>
      <c r="FIH608" s="59"/>
      <c r="FII608" s="59"/>
      <c r="FIJ608" s="59"/>
      <c r="FIK608" s="59"/>
      <c r="FIL608" s="59"/>
      <c r="FIM608" s="59"/>
      <c r="FIN608" s="59"/>
      <c r="FIO608" s="59"/>
      <c r="FIP608" s="59"/>
      <c r="FIQ608" s="59"/>
      <c r="FIR608" s="59"/>
      <c r="FIS608" s="59"/>
      <c r="FIT608" s="59"/>
      <c r="FIU608" s="59"/>
      <c r="FIV608" s="59"/>
      <c r="FIW608" s="59"/>
      <c r="FIX608" s="59"/>
      <c r="FIY608" s="59"/>
      <c r="FIZ608" s="59"/>
      <c r="FJA608" s="59"/>
      <c r="FJB608" s="59"/>
      <c r="FJC608" s="59"/>
      <c r="FJD608" s="59"/>
    </row>
    <row r="609" spans="1:4320" s="59" customFormat="1" ht="23.25" customHeight="1" x14ac:dyDescent="0.2">
      <c r="A609" s="60"/>
      <c r="K609" s="398">
        <f>SUM(K608)</f>
        <v>4000000</v>
      </c>
      <c r="L609" s="184"/>
      <c r="M609" s="398">
        <f>SUM(M608)</f>
        <v>2566520.3353909412</v>
      </c>
      <c r="N609" s="114"/>
      <c r="O609" s="58"/>
    </row>
    <row r="610" spans="1:4320" s="59" customFormat="1" ht="23.25" customHeight="1" x14ac:dyDescent="0.2">
      <c r="A610" s="60"/>
      <c r="K610" s="448"/>
      <c r="M610" s="65"/>
      <c r="N610" s="114"/>
      <c r="O610" s="58"/>
    </row>
    <row r="611" spans="1:4320" s="237" customFormat="1" ht="23.25" customHeight="1" x14ac:dyDescent="0.2">
      <c r="A611" s="270" t="s">
        <v>856</v>
      </c>
      <c r="K611" s="449"/>
      <c r="M611" s="65"/>
      <c r="N611" s="114"/>
      <c r="O611" s="58"/>
      <c r="P611" s="236"/>
      <c r="Q611" s="236"/>
      <c r="R611" s="236"/>
      <c r="S611" s="236"/>
      <c r="T611" s="236"/>
      <c r="U611" s="236"/>
      <c r="V611" s="236"/>
      <c r="W611" s="236"/>
      <c r="X611" s="236"/>
      <c r="Y611" s="236"/>
      <c r="Z611" s="236"/>
      <c r="AA611" s="236"/>
      <c r="AB611" s="236"/>
      <c r="AC611" s="236"/>
      <c r="AD611" s="236"/>
      <c r="AE611" s="236"/>
      <c r="AF611" s="236"/>
      <c r="AG611" s="236"/>
      <c r="AH611" s="236"/>
      <c r="AI611" s="236"/>
      <c r="AJ611" s="236"/>
      <c r="AK611" s="236"/>
      <c r="AL611" s="236"/>
      <c r="AM611" s="236"/>
      <c r="AN611" s="236"/>
      <c r="AO611" s="236"/>
      <c r="AP611" s="236"/>
      <c r="AQ611" s="236"/>
      <c r="AR611" s="236"/>
      <c r="AS611" s="236"/>
      <c r="AT611" s="236"/>
      <c r="AU611" s="236"/>
      <c r="AV611" s="236"/>
      <c r="AW611" s="236"/>
      <c r="AX611" s="236"/>
      <c r="AY611" s="236"/>
      <c r="AZ611" s="236"/>
      <c r="BA611" s="236"/>
      <c r="BB611" s="236"/>
      <c r="BC611" s="236"/>
      <c r="BD611" s="236"/>
      <c r="BE611" s="236"/>
      <c r="BF611" s="236"/>
      <c r="BG611" s="236"/>
      <c r="BH611" s="236"/>
      <c r="BI611" s="236"/>
      <c r="BJ611" s="236"/>
      <c r="BK611" s="236"/>
      <c r="BL611" s="236"/>
      <c r="BM611" s="236"/>
      <c r="BN611" s="236"/>
      <c r="BO611" s="236"/>
      <c r="BP611" s="236"/>
      <c r="BQ611" s="236"/>
      <c r="BR611" s="236"/>
      <c r="BS611" s="236"/>
      <c r="BT611" s="236"/>
      <c r="BU611" s="236"/>
      <c r="BV611" s="236"/>
      <c r="BW611" s="236"/>
      <c r="BX611" s="236"/>
      <c r="BY611" s="236"/>
      <c r="BZ611" s="236"/>
      <c r="CA611" s="236"/>
      <c r="CB611" s="236"/>
      <c r="CC611" s="236"/>
      <c r="CD611" s="236"/>
      <c r="CE611" s="236"/>
      <c r="CF611" s="236"/>
      <c r="CG611" s="236"/>
      <c r="CH611" s="236"/>
      <c r="CI611" s="236"/>
      <c r="CJ611" s="236"/>
      <c r="CK611" s="236"/>
      <c r="CL611" s="236"/>
      <c r="CM611" s="236"/>
      <c r="CN611" s="236"/>
      <c r="CO611" s="236"/>
      <c r="CP611" s="236"/>
      <c r="CQ611" s="236"/>
      <c r="CR611" s="236"/>
      <c r="CS611" s="236"/>
      <c r="CT611" s="236"/>
      <c r="CU611" s="236"/>
      <c r="CV611" s="236"/>
      <c r="CW611" s="236"/>
      <c r="CX611" s="236"/>
      <c r="CY611" s="236"/>
      <c r="CZ611" s="236"/>
      <c r="DA611" s="236"/>
      <c r="DB611" s="236"/>
      <c r="DC611" s="236"/>
      <c r="DD611" s="236"/>
      <c r="DE611" s="236"/>
      <c r="DF611" s="236"/>
      <c r="DG611" s="236"/>
      <c r="DH611" s="236"/>
      <c r="DI611" s="236"/>
      <c r="DJ611" s="236"/>
      <c r="DK611" s="236"/>
      <c r="DL611" s="236"/>
      <c r="DM611" s="236"/>
      <c r="DN611" s="236"/>
      <c r="DO611" s="236"/>
      <c r="DP611" s="236"/>
      <c r="DQ611" s="236"/>
      <c r="DR611" s="236"/>
      <c r="DS611" s="236"/>
      <c r="DT611" s="236"/>
      <c r="DU611" s="236"/>
      <c r="DV611" s="236"/>
      <c r="DW611" s="236"/>
      <c r="DX611" s="236"/>
      <c r="DY611" s="236"/>
      <c r="DZ611" s="236"/>
      <c r="EA611" s="236"/>
      <c r="EB611" s="236"/>
      <c r="EC611" s="236"/>
      <c r="ED611" s="236"/>
      <c r="EE611" s="236"/>
      <c r="EF611" s="236"/>
      <c r="EG611" s="236"/>
      <c r="EH611" s="236"/>
      <c r="EI611" s="236"/>
      <c r="EJ611" s="236"/>
      <c r="EK611" s="236"/>
      <c r="EL611" s="236"/>
      <c r="EM611" s="236"/>
      <c r="EN611" s="236"/>
      <c r="EO611" s="236"/>
      <c r="EP611" s="236"/>
      <c r="EQ611" s="236"/>
      <c r="ER611" s="236"/>
      <c r="ES611" s="236"/>
      <c r="ET611" s="236"/>
      <c r="EU611" s="236"/>
      <c r="EV611" s="236"/>
      <c r="EW611" s="236"/>
      <c r="EX611" s="236"/>
      <c r="EY611" s="236"/>
      <c r="EZ611" s="236"/>
      <c r="FA611" s="236"/>
      <c r="FB611" s="236"/>
      <c r="FC611" s="236"/>
      <c r="FD611" s="236"/>
      <c r="FE611" s="236"/>
      <c r="FF611" s="236"/>
      <c r="FG611" s="236"/>
      <c r="FH611" s="236"/>
      <c r="FI611" s="236"/>
      <c r="FJ611" s="236"/>
      <c r="FK611" s="236"/>
      <c r="FL611" s="236"/>
      <c r="FM611" s="236"/>
      <c r="FN611" s="236"/>
      <c r="FO611" s="236"/>
      <c r="FP611" s="236"/>
      <c r="FQ611" s="236"/>
      <c r="FR611" s="236"/>
      <c r="FS611" s="236"/>
      <c r="FT611" s="236"/>
      <c r="FU611" s="236"/>
      <c r="FV611" s="236"/>
      <c r="FW611" s="236"/>
      <c r="FX611" s="236"/>
      <c r="FY611" s="236"/>
      <c r="FZ611" s="236"/>
      <c r="GA611" s="236"/>
      <c r="GB611" s="236"/>
      <c r="GC611" s="236"/>
      <c r="GD611" s="236"/>
      <c r="GE611" s="236"/>
      <c r="GF611" s="236"/>
      <c r="GG611" s="236"/>
      <c r="GH611" s="236"/>
      <c r="GI611" s="236"/>
      <c r="GJ611" s="236"/>
      <c r="GK611" s="236"/>
      <c r="GL611" s="236"/>
      <c r="GM611" s="236"/>
      <c r="GN611" s="236"/>
      <c r="GO611" s="236"/>
      <c r="GP611" s="236"/>
      <c r="GQ611" s="236"/>
      <c r="GR611" s="236"/>
      <c r="GS611" s="236"/>
      <c r="GT611" s="236"/>
      <c r="GU611" s="236"/>
      <c r="GV611" s="236"/>
      <c r="GW611" s="236"/>
      <c r="GX611" s="236"/>
      <c r="GY611" s="236"/>
      <c r="GZ611" s="236"/>
      <c r="HA611" s="236"/>
      <c r="HB611" s="236"/>
      <c r="HC611" s="236"/>
      <c r="HD611" s="236"/>
      <c r="HE611" s="236"/>
      <c r="HF611" s="236"/>
      <c r="HG611" s="236"/>
      <c r="HH611" s="236"/>
      <c r="HI611" s="236"/>
      <c r="HJ611" s="236"/>
      <c r="HK611" s="236"/>
      <c r="HL611" s="236"/>
      <c r="HM611" s="236"/>
      <c r="HN611" s="236"/>
      <c r="HO611" s="236"/>
      <c r="HP611" s="236"/>
      <c r="HQ611" s="236"/>
      <c r="HR611" s="236"/>
      <c r="HS611" s="236"/>
      <c r="HT611" s="236"/>
      <c r="HU611" s="236"/>
      <c r="HV611" s="236"/>
      <c r="HW611" s="236"/>
      <c r="HX611" s="236"/>
      <c r="HY611" s="236"/>
      <c r="HZ611" s="236"/>
      <c r="IA611" s="236"/>
      <c r="IB611" s="236"/>
      <c r="IC611" s="236"/>
      <c r="ID611" s="236"/>
      <c r="IE611" s="236"/>
      <c r="IF611" s="236"/>
      <c r="IG611" s="236"/>
      <c r="IH611" s="236"/>
      <c r="II611" s="236"/>
      <c r="IJ611" s="236"/>
      <c r="IK611" s="236"/>
      <c r="IL611" s="236"/>
      <c r="IM611" s="236"/>
      <c r="IN611" s="236"/>
      <c r="IO611" s="236"/>
      <c r="IP611" s="236"/>
      <c r="IQ611" s="236"/>
      <c r="IR611" s="236"/>
      <c r="IS611" s="236"/>
      <c r="IT611" s="236"/>
      <c r="IU611" s="236"/>
      <c r="IV611" s="236"/>
      <c r="IW611" s="236"/>
      <c r="IX611" s="236"/>
      <c r="IY611" s="236"/>
      <c r="IZ611" s="236"/>
      <c r="JA611" s="236"/>
      <c r="JB611" s="236"/>
      <c r="JC611" s="236"/>
      <c r="JD611" s="236"/>
      <c r="JE611" s="236"/>
      <c r="JF611" s="236"/>
      <c r="JG611" s="236"/>
      <c r="JH611" s="236"/>
      <c r="JI611" s="236"/>
      <c r="JJ611" s="236"/>
      <c r="JK611" s="236"/>
      <c r="JL611" s="236"/>
      <c r="JM611" s="236"/>
      <c r="JN611" s="236"/>
      <c r="JO611" s="236"/>
      <c r="JP611" s="236"/>
      <c r="JQ611" s="236"/>
      <c r="JR611" s="236"/>
      <c r="JS611" s="236"/>
      <c r="JT611" s="236"/>
      <c r="JU611" s="236"/>
      <c r="JV611" s="236"/>
      <c r="JW611" s="236"/>
      <c r="JX611" s="236"/>
      <c r="JY611" s="236"/>
      <c r="JZ611" s="236"/>
      <c r="KA611" s="236"/>
      <c r="KB611" s="236"/>
      <c r="KC611" s="236"/>
      <c r="KD611" s="236"/>
      <c r="KE611" s="236"/>
      <c r="KF611" s="236"/>
      <c r="KG611" s="236"/>
      <c r="KH611" s="236"/>
      <c r="KI611" s="236"/>
      <c r="KJ611" s="236"/>
      <c r="KK611" s="236"/>
      <c r="KL611" s="236"/>
      <c r="KM611" s="236"/>
      <c r="KN611" s="236"/>
      <c r="KO611" s="236"/>
      <c r="KP611" s="236"/>
      <c r="KQ611" s="236"/>
      <c r="KR611" s="236"/>
      <c r="KS611" s="236"/>
      <c r="KT611" s="236"/>
      <c r="KU611" s="236"/>
      <c r="KV611" s="236"/>
      <c r="KW611" s="236"/>
      <c r="KX611" s="236"/>
      <c r="KY611" s="236"/>
      <c r="KZ611" s="236"/>
      <c r="LA611" s="236"/>
      <c r="LB611" s="236"/>
      <c r="LC611" s="236"/>
      <c r="LD611" s="236"/>
      <c r="LE611" s="236"/>
      <c r="LF611" s="236"/>
      <c r="LG611" s="236"/>
      <c r="LH611" s="236"/>
      <c r="LI611" s="236"/>
      <c r="LJ611" s="236"/>
      <c r="LK611" s="236"/>
      <c r="LL611" s="236"/>
      <c r="LM611" s="236"/>
      <c r="LN611" s="236"/>
      <c r="LO611" s="236"/>
      <c r="LP611" s="236"/>
      <c r="LQ611" s="236"/>
      <c r="LR611" s="236"/>
      <c r="LS611" s="236"/>
      <c r="LT611" s="236"/>
      <c r="LU611" s="236"/>
      <c r="LV611" s="236"/>
      <c r="LW611" s="236"/>
      <c r="LX611" s="236"/>
      <c r="LY611" s="236"/>
      <c r="LZ611" s="236"/>
      <c r="MA611" s="236"/>
      <c r="MB611" s="236"/>
      <c r="MC611" s="236"/>
      <c r="MD611" s="236"/>
      <c r="ME611" s="236"/>
      <c r="MF611" s="236"/>
      <c r="MG611" s="236"/>
      <c r="MH611" s="236"/>
      <c r="MI611" s="236"/>
      <c r="MJ611" s="236"/>
      <c r="MK611" s="236"/>
      <c r="ML611" s="236"/>
      <c r="MM611" s="236"/>
      <c r="MN611" s="236"/>
      <c r="MO611" s="236"/>
      <c r="MP611" s="236"/>
      <c r="MQ611" s="236"/>
      <c r="MR611" s="236"/>
      <c r="MS611" s="236"/>
      <c r="MT611" s="236"/>
      <c r="MU611" s="236"/>
      <c r="MV611" s="236"/>
      <c r="MW611" s="236"/>
      <c r="MX611" s="236"/>
      <c r="MY611" s="236"/>
      <c r="MZ611" s="236"/>
      <c r="NA611" s="236"/>
      <c r="NB611" s="236"/>
      <c r="NC611" s="236"/>
      <c r="ND611" s="236"/>
      <c r="NE611" s="236"/>
      <c r="NF611" s="236"/>
      <c r="NG611" s="236"/>
      <c r="NH611" s="236"/>
      <c r="NI611" s="236"/>
      <c r="NJ611" s="236"/>
      <c r="NK611" s="236"/>
      <c r="NL611" s="236"/>
      <c r="NM611" s="236"/>
      <c r="NN611" s="236"/>
      <c r="NO611" s="236"/>
      <c r="NP611" s="236"/>
      <c r="NQ611" s="236"/>
      <c r="NR611" s="236"/>
      <c r="NS611" s="236"/>
      <c r="NT611" s="236"/>
      <c r="NU611" s="236"/>
      <c r="NV611" s="236"/>
      <c r="NW611" s="236"/>
      <c r="NX611" s="236"/>
      <c r="NY611" s="236"/>
      <c r="NZ611" s="236"/>
      <c r="OA611" s="236"/>
      <c r="OB611" s="236"/>
      <c r="OC611" s="236"/>
      <c r="OD611" s="236"/>
      <c r="OE611" s="236"/>
      <c r="OF611" s="236"/>
      <c r="OG611" s="236"/>
      <c r="OH611" s="236"/>
      <c r="OI611" s="236"/>
      <c r="OJ611" s="236"/>
      <c r="OK611" s="236"/>
      <c r="OL611" s="236"/>
      <c r="OM611" s="236"/>
      <c r="ON611" s="236"/>
      <c r="OO611" s="236"/>
      <c r="OP611" s="236"/>
      <c r="OQ611" s="236"/>
      <c r="OR611" s="236"/>
      <c r="OS611" s="236"/>
      <c r="OT611" s="236"/>
      <c r="OU611" s="236"/>
      <c r="OV611" s="236"/>
      <c r="OW611" s="236"/>
      <c r="OX611" s="236"/>
      <c r="OY611" s="236"/>
      <c r="OZ611" s="236"/>
      <c r="PA611" s="236"/>
      <c r="PB611" s="236"/>
      <c r="PC611" s="236"/>
      <c r="PD611" s="236"/>
      <c r="PE611" s="236"/>
      <c r="PF611" s="236"/>
      <c r="PG611" s="236"/>
      <c r="PH611" s="236"/>
      <c r="PI611" s="236"/>
      <c r="PJ611" s="236"/>
      <c r="PK611" s="236"/>
      <c r="PL611" s="236"/>
      <c r="PM611" s="236"/>
      <c r="PN611" s="236"/>
      <c r="PO611" s="236"/>
      <c r="PP611" s="236"/>
      <c r="PQ611" s="236"/>
      <c r="PR611" s="236"/>
      <c r="PS611" s="236"/>
      <c r="PT611" s="236"/>
      <c r="PU611" s="236"/>
      <c r="PV611" s="236"/>
      <c r="PW611" s="236"/>
      <c r="PX611" s="236"/>
      <c r="PY611" s="236"/>
      <c r="PZ611" s="236"/>
      <c r="QA611" s="236"/>
      <c r="QB611" s="236"/>
      <c r="QC611" s="236"/>
      <c r="QD611" s="236"/>
      <c r="QE611" s="236"/>
      <c r="QF611" s="236"/>
      <c r="QG611" s="236"/>
      <c r="QH611" s="236"/>
      <c r="QI611" s="236"/>
      <c r="QJ611" s="236"/>
      <c r="QK611" s="236"/>
      <c r="QL611" s="236"/>
      <c r="QM611" s="236"/>
      <c r="QN611" s="236"/>
      <c r="QO611" s="236"/>
      <c r="QP611" s="236"/>
      <c r="QQ611" s="236"/>
      <c r="QR611" s="236"/>
      <c r="QS611" s="236"/>
      <c r="QT611" s="236"/>
      <c r="QU611" s="236"/>
      <c r="QV611" s="236"/>
      <c r="QW611" s="236"/>
      <c r="QX611" s="236"/>
      <c r="QY611" s="236"/>
      <c r="QZ611" s="236"/>
      <c r="RA611" s="236"/>
      <c r="RB611" s="236"/>
      <c r="RC611" s="236"/>
      <c r="RD611" s="236"/>
      <c r="RE611" s="236"/>
      <c r="RF611" s="236"/>
      <c r="RG611" s="236"/>
      <c r="RH611" s="236"/>
      <c r="RI611" s="236"/>
      <c r="RJ611" s="236"/>
      <c r="RK611" s="236"/>
      <c r="RL611" s="236"/>
      <c r="RM611" s="236"/>
      <c r="RN611" s="236"/>
      <c r="RO611" s="236"/>
      <c r="RP611" s="236"/>
      <c r="RQ611" s="236"/>
      <c r="RR611" s="236"/>
      <c r="RS611" s="236"/>
      <c r="RT611" s="236"/>
      <c r="RU611" s="236"/>
      <c r="RV611" s="236"/>
      <c r="RW611" s="236"/>
      <c r="RX611" s="236"/>
      <c r="RY611" s="236"/>
      <c r="RZ611" s="236"/>
      <c r="SA611" s="236"/>
      <c r="SB611" s="236"/>
      <c r="SC611" s="236"/>
      <c r="SD611" s="236"/>
      <c r="SE611" s="236"/>
      <c r="SF611" s="236"/>
      <c r="SG611" s="236"/>
      <c r="SH611" s="236"/>
      <c r="SI611" s="236"/>
      <c r="SJ611" s="236"/>
      <c r="SK611" s="236"/>
      <c r="SL611" s="236"/>
      <c r="SM611" s="236"/>
      <c r="SN611" s="236"/>
      <c r="SO611" s="236"/>
      <c r="SP611" s="236"/>
      <c r="SQ611" s="236"/>
      <c r="SR611" s="236"/>
      <c r="SS611" s="236"/>
      <c r="ST611" s="236"/>
      <c r="SU611" s="236"/>
      <c r="SV611" s="236"/>
      <c r="SW611" s="236"/>
      <c r="SX611" s="236"/>
      <c r="SY611" s="236"/>
      <c r="SZ611" s="236"/>
      <c r="TA611" s="236"/>
      <c r="TB611" s="236"/>
      <c r="TC611" s="236"/>
      <c r="TD611" s="236"/>
      <c r="TE611" s="236"/>
      <c r="TF611" s="236"/>
      <c r="TG611" s="236"/>
      <c r="TH611" s="236"/>
      <c r="TI611" s="236"/>
      <c r="TJ611" s="236"/>
      <c r="TK611" s="236"/>
      <c r="TL611" s="236"/>
      <c r="TM611" s="236"/>
      <c r="TN611" s="236"/>
      <c r="TO611" s="236"/>
      <c r="TP611" s="236"/>
      <c r="TQ611" s="236"/>
      <c r="TR611" s="236"/>
      <c r="TS611" s="236"/>
      <c r="TT611" s="236"/>
      <c r="TU611" s="236"/>
      <c r="TV611" s="236"/>
      <c r="TW611" s="236"/>
      <c r="TX611" s="236"/>
      <c r="TY611" s="236"/>
      <c r="TZ611" s="236"/>
      <c r="UA611" s="236"/>
      <c r="UB611" s="236"/>
      <c r="UC611" s="236"/>
      <c r="UD611" s="236"/>
      <c r="UE611" s="236"/>
      <c r="UF611" s="236"/>
      <c r="UG611" s="236"/>
      <c r="UH611" s="236"/>
      <c r="UI611" s="236"/>
      <c r="UJ611" s="236"/>
      <c r="UK611" s="236"/>
      <c r="UL611" s="236"/>
      <c r="UM611" s="236"/>
      <c r="UN611" s="236"/>
      <c r="UO611" s="236"/>
      <c r="UP611" s="236"/>
      <c r="UQ611" s="236"/>
      <c r="UR611" s="236"/>
      <c r="US611" s="236"/>
      <c r="UT611" s="236"/>
      <c r="UU611" s="236"/>
      <c r="UV611" s="236"/>
      <c r="UW611" s="236"/>
      <c r="UX611" s="236"/>
      <c r="UY611" s="236"/>
      <c r="UZ611" s="236"/>
      <c r="VA611" s="236"/>
      <c r="VB611" s="236"/>
      <c r="VC611" s="236"/>
      <c r="VD611" s="236"/>
      <c r="VE611" s="236"/>
      <c r="VF611" s="236"/>
      <c r="VG611" s="236"/>
      <c r="VH611" s="236"/>
      <c r="VI611" s="236"/>
      <c r="VJ611" s="236"/>
      <c r="VK611" s="236"/>
      <c r="VL611" s="236"/>
      <c r="VM611" s="236"/>
      <c r="VN611" s="236"/>
      <c r="VO611" s="236"/>
      <c r="VP611" s="236"/>
      <c r="VQ611" s="236"/>
      <c r="VR611" s="236"/>
      <c r="VS611" s="236"/>
      <c r="VT611" s="236"/>
      <c r="VU611" s="236"/>
      <c r="VV611" s="236"/>
      <c r="VW611" s="236"/>
      <c r="VX611" s="236"/>
      <c r="VY611" s="236"/>
      <c r="VZ611" s="236"/>
      <c r="WA611" s="236"/>
      <c r="WB611" s="236"/>
      <c r="WC611" s="236"/>
      <c r="WD611" s="236"/>
      <c r="WE611" s="236"/>
      <c r="WF611" s="236"/>
      <c r="WG611" s="236"/>
      <c r="WH611" s="236"/>
      <c r="WI611" s="236"/>
      <c r="WJ611" s="236"/>
      <c r="WK611" s="236"/>
      <c r="WL611" s="236"/>
      <c r="WM611" s="236"/>
      <c r="WN611" s="236"/>
      <c r="WO611" s="236"/>
      <c r="WP611" s="236"/>
      <c r="WQ611" s="236"/>
      <c r="WR611" s="236"/>
      <c r="WS611" s="236"/>
      <c r="WT611" s="236"/>
      <c r="WU611" s="236"/>
      <c r="WV611" s="236"/>
      <c r="WW611" s="236"/>
      <c r="WX611" s="236"/>
      <c r="WY611" s="236"/>
      <c r="WZ611" s="236"/>
      <c r="XA611" s="236"/>
      <c r="XB611" s="236"/>
      <c r="XC611" s="236"/>
      <c r="XD611" s="236"/>
      <c r="XE611" s="236"/>
      <c r="XF611" s="236"/>
      <c r="XG611" s="236"/>
      <c r="XH611" s="236"/>
      <c r="XI611" s="236"/>
      <c r="XJ611" s="236"/>
      <c r="XK611" s="236"/>
      <c r="XL611" s="236"/>
      <c r="XM611" s="236"/>
      <c r="XN611" s="236"/>
      <c r="XO611" s="236"/>
      <c r="XP611" s="236"/>
      <c r="XQ611" s="236"/>
      <c r="XR611" s="236"/>
      <c r="XS611" s="236"/>
      <c r="XT611" s="236"/>
      <c r="XU611" s="236"/>
      <c r="XV611" s="236"/>
      <c r="XW611" s="236"/>
      <c r="XX611" s="236"/>
      <c r="XY611" s="236"/>
      <c r="XZ611" s="236"/>
      <c r="YA611" s="236"/>
      <c r="YB611" s="236"/>
      <c r="YC611" s="236"/>
      <c r="YD611" s="236"/>
      <c r="YE611" s="236"/>
      <c r="YF611" s="236"/>
      <c r="YG611" s="236"/>
      <c r="YH611" s="236"/>
      <c r="YI611" s="236"/>
      <c r="YJ611" s="236"/>
      <c r="YK611" s="236"/>
      <c r="YL611" s="236"/>
      <c r="YM611" s="236"/>
      <c r="YN611" s="236"/>
      <c r="YO611" s="236"/>
      <c r="YP611" s="236"/>
      <c r="YQ611" s="236"/>
      <c r="YR611" s="236"/>
      <c r="YS611" s="236"/>
      <c r="YT611" s="236"/>
      <c r="YU611" s="236"/>
      <c r="YV611" s="236"/>
      <c r="YW611" s="236"/>
      <c r="YX611" s="236"/>
      <c r="YY611" s="236"/>
      <c r="YZ611" s="236"/>
      <c r="ZA611" s="236"/>
      <c r="ZB611" s="236"/>
      <c r="ZC611" s="236"/>
      <c r="ZD611" s="236"/>
      <c r="ZE611" s="236"/>
      <c r="ZF611" s="236"/>
      <c r="ZG611" s="236"/>
      <c r="ZH611" s="236"/>
      <c r="ZI611" s="236"/>
      <c r="ZJ611" s="236"/>
      <c r="ZK611" s="236"/>
      <c r="ZL611" s="236"/>
      <c r="ZM611" s="236"/>
      <c r="ZN611" s="236"/>
      <c r="ZO611" s="236"/>
      <c r="ZP611" s="236"/>
      <c r="ZQ611" s="236"/>
      <c r="ZR611" s="236"/>
      <c r="ZS611" s="236"/>
      <c r="ZT611" s="236"/>
      <c r="ZU611" s="236"/>
      <c r="ZV611" s="236"/>
      <c r="ZW611" s="236"/>
      <c r="ZX611" s="236"/>
      <c r="ZY611" s="236"/>
      <c r="ZZ611" s="236"/>
      <c r="AAA611" s="236"/>
      <c r="AAB611" s="236"/>
      <c r="AAC611" s="236"/>
      <c r="AAD611" s="236"/>
      <c r="AAE611" s="236"/>
      <c r="AAF611" s="236"/>
      <c r="AAG611" s="236"/>
      <c r="AAH611" s="236"/>
      <c r="AAI611" s="236"/>
      <c r="AAJ611" s="236"/>
      <c r="AAK611" s="236"/>
      <c r="AAL611" s="236"/>
      <c r="AAM611" s="236"/>
      <c r="AAN611" s="236"/>
      <c r="AAO611" s="236"/>
      <c r="AAP611" s="236"/>
      <c r="AAQ611" s="236"/>
      <c r="AAR611" s="236"/>
      <c r="AAS611" s="236"/>
      <c r="AAT611" s="236"/>
      <c r="AAU611" s="236"/>
      <c r="AAV611" s="236"/>
      <c r="AAW611" s="236"/>
      <c r="AAX611" s="236"/>
      <c r="AAY611" s="236"/>
      <c r="AAZ611" s="236"/>
      <c r="ABA611" s="236"/>
      <c r="ABB611" s="236"/>
      <c r="ABC611" s="236"/>
      <c r="ABD611" s="236"/>
      <c r="ABE611" s="236"/>
      <c r="ABF611" s="236"/>
      <c r="ABG611" s="236"/>
      <c r="ABH611" s="236"/>
      <c r="ABI611" s="236"/>
      <c r="ABJ611" s="236"/>
      <c r="ABK611" s="236"/>
      <c r="ABL611" s="236"/>
      <c r="ABM611" s="236"/>
      <c r="ABN611" s="236"/>
      <c r="ABO611" s="236"/>
      <c r="ABP611" s="236"/>
      <c r="ABQ611" s="236"/>
      <c r="ABR611" s="236"/>
      <c r="ABS611" s="236"/>
      <c r="ABT611" s="236"/>
      <c r="ABU611" s="236"/>
      <c r="ABV611" s="236"/>
      <c r="ABW611" s="236"/>
      <c r="ABX611" s="236"/>
      <c r="ABY611" s="236"/>
      <c r="ABZ611" s="236"/>
      <c r="ACA611" s="236"/>
      <c r="ACB611" s="236"/>
      <c r="ACC611" s="236"/>
      <c r="ACD611" s="236"/>
      <c r="ACE611" s="236"/>
      <c r="ACF611" s="236"/>
      <c r="ACG611" s="236"/>
      <c r="ACH611" s="236"/>
      <c r="ACI611" s="236"/>
      <c r="ACJ611" s="236"/>
      <c r="ACK611" s="236"/>
      <c r="ACL611" s="236"/>
      <c r="ACM611" s="236"/>
      <c r="ACN611" s="236"/>
      <c r="ACO611" s="236"/>
      <c r="ACP611" s="236"/>
      <c r="ACQ611" s="236"/>
      <c r="ACR611" s="236"/>
      <c r="ACS611" s="236"/>
      <c r="ACT611" s="236"/>
      <c r="ACU611" s="236"/>
      <c r="ACV611" s="236"/>
      <c r="ACW611" s="236"/>
      <c r="ACX611" s="236"/>
      <c r="ACY611" s="236"/>
      <c r="ACZ611" s="236"/>
      <c r="ADA611" s="236"/>
      <c r="ADB611" s="236"/>
      <c r="ADC611" s="236"/>
      <c r="ADD611" s="236"/>
      <c r="ADE611" s="236"/>
      <c r="ADF611" s="236"/>
      <c r="ADG611" s="236"/>
      <c r="ADH611" s="236"/>
      <c r="ADI611" s="236"/>
      <c r="ADJ611" s="236"/>
      <c r="ADK611" s="236"/>
      <c r="ADL611" s="236"/>
      <c r="ADM611" s="236"/>
      <c r="ADN611" s="236"/>
      <c r="ADO611" s="236"/>
      <c r="ADP611" s="236"/>
      <c r="ADQ611" s="236"/>
      <c r="ADR611" s="236"/>
      <c r="ADS611" s="236"/>
      <c r="ADT611" s="236"/>
      <c r="ADU611" s="236"/>
      <c r="ADV611" s="236"/>
      <c r="ADW611" s="236"/>
      <c r="ADX611" s="236"/>
      <c r="ADY611" s="236"/>
      <c r="ADZ611" s="236"/>
      <c r="AEA611" s="236"/>
      <c r="AEB611" s="236"/>
      <c r="AEC611" s="236"/>
      <c r="AED611" s="236"/>
      <c r="AEE611" s="236"/>
      <c r="AEF611" s="236"/>
      <c r="AEG611" s="236"/>
      <c r="AEH611" s="236"/>
      <c r="AEI611" s="236"/>
      <c r="AEJ611" s="236"/>
      <c r="AEK611" s="236"/>
      <c r="AEL611" s="236"/>
      <c r="AEM611" s="236"/>
      <c r="AEN611" s="236"/>
      <c r="AEO611" s="236"/>
      <c r="AEP611" s="236"/>
      <c r="AEQ611" s="236"/>
      <c r="AER611" s="236"/>
      <c r="AES611" s="236"/>
      <c r="AET611" s="236"/>
      <c r="AEU611" s="236"/>
      <c r="AEV611" s="236"/>
      <c r="AEW611" s="236"/>
      <c r="AEX611" s="236"/>
      <c r="AEY611" s="236"/>
      <c r="AEZ611" s="236"/>
      <c r="AFA611" s="236"/>
      <c r="AFB611" s="236"/>
      <c r="AFC611" s="236"/>
      <c r="AFD611" s="236"/>
      <c r="AFE611" s="236"/>
      <c r="AFF611" s="236"/>
      <c r="AFG611" s="236"/>
      <c r="AFH611" s="236"/>
      <c r="AFI611" s="236"/>
      <c r="AFJ611" s="236"/>
      <c r="AFK611" s="236"/>
      <c r="AFL611" s="236"/>
      <c r="AFM611" s="236"/>
      <c r="AFN611" s="236"/>
      <c r="AFO611" s="236"/>
      <c r="AFP611" s="236"/>
      <c r="AFQ611" s="236"/>
      <c r="AFR611" s="236"/>
      <c r="AFS611" s="236"/>
      <c r="AFT611" s="236"/>
      <c r="AFU611" s="236"/>
      <c r="AFV611" s="236"/>
      <c r="AFW611" s="236"/>
      <c r="AFX611" s="236"/>
      <c r="AFY611" s="236"/>
      <c r="AFZ611" s="236"/>
      <c r="AGA611" s="236"/>
      <c r="AGB611" s="236"/>
      <c r="AGC611" s="236"/>
      <c r="AGD611" s="236"/>
      <c r="AGE611" s="236"/>
      <c r="AGF611" s="236"/>
      <c r="AGG611" s="236"/>
      <c r="AGH611" s="236"/>
      <c r="AGI611" s="236"/>
      <c r="AGJ611" s="236"/>
      <c r="AGK611" s="236"/>
      <c r="AGL611" s="236"/>
      <c r="AGM611" s="236"/>
      <c r="AGN611" s="236"/>
      <c r="AGO611" s="236"/>
      <c r="AGP611" s="236"/>
      <c r="AGQ611" s="236"/>
      <c r="AGR611" s="236"/>
      <c r="AGS611" s="236"/>
      <c r="AGT611" s="236"/>
      <c r="AGU611" s="236"/>
      <c r="AGV611" s="236"/>
      <c r="AGW611" s="236"/>
      <c r="AGX611" s="236"/>
      <c r="AGY611" s="236"/>
      <c r="AGZ611" s="236"/>
      <c r="AHA611" s="236"/>
      <c r="AHB611" s="236"/>
      <c r="AHC611" s="236"/>
      <c r="AHD611" s="236"/>
      <c r="AHE611" s="236"/>
      <c r="AHF611" s="236"/>
      <c r="AHG611" s="236"/>
      <c r="AHH611" s="236"/>
      <c r="AHI611" s="236"/>
      <c r="AHJ611" s="236"/>
      <c r="AHK611" s="236"/>
      <c r="AHL611" s="236"/>
      <c r="AHM611" s="236"/>
      <c r="AHN611" s="236"/>
      <c r="AHO611" s="236"/>
      <c r="AHP611" s="236"/>
      <c r="AHQ611" s="236"/>
      <c r="AHR611" s="236"/>
      <c r="AHS611" s="236"/>
      <c r="AHT611" s="236"/>
      <c r="AHU611" s="236"/>
      <c r="AHV611" s="236"/>
      <c r="AHW611" s="236"/>
      <c r="AHX611" s="236"/>
      <c r="AHY611" s="236"/>
      <c r="AHZ611" s="236"/>
      <c r="AIA611" s="236"/>
      <c r="AIB611" s="236"/>
      <c r="AIC611" s="236"/>
      <c r="AID611" s="236"/>
      <c r="AIE611" s="236"/>
      <c r="AIF611" s="236"/>
      <c r="AIG611" s="236"/>
      <c r="AIH611" s="236"/>
      <c r="AII611" s="236"/>
      <c r="AIJ611" s="236"/>
      <c r="AIK611" s="236"/>
      <c r="AIL611" s="236"/>
      <c r="AIM611" s="236"/>
      <c r="AIN611" s="236"/>
      <c r="AIO611" s="236"/>
      <c r="AIP611" s="236"/>
      <c r="AIQ611" s="236"/>
      <c r="AIR611" s="236"/>
      <c r="AIS611" s="236"/>
      <c r="AIT611" s="236"/>
      <c r="AIU611" s="236"/>
      <c r="AIV611" s="236"/>
      <c r="AIW611" s="236"/>
      <c r="AIX611" s="236"/>
      <c r="AIY611" s="236"/>
      <c r="AIZ611" s="236"/>
      <c r="AJA611" s="236"/>
      <c r="AJB611" s="236"/>
      <c r="AJC611" s="236"/>
      <c r="AJD611" s="236"/>
      <c r="AJE611" s="236"/>
      <c r="AJF611" s="236"/>
      <c r="AJG611" s="236"/>
      <c r="AJH611" s="236"/>
      <c r="AJI611" s="236"/>
      <c r="AJJ611" s="236"/>
      <c r="AJK611" s="236"/>
      <c r="AJL611" s="236"/>
      <c r="AJM611" s="236"/>
      <c r="AJN611" s="236"/>
      <c r="AJO611" s="236"/>
      <c r="AJP611" s="236"/>
      <c r="AJQ611" s="236"/>
      <c r="AJR611" s="236"/>
      <c r="AJS611" s="236"/>
      <c r="AJT611" s="236"/>
      <c r="AJU611" s="236"/>
      <c r="AJV611" s="236"/>
      <c r="AJW611" s="236"/>
      <c r="AJX611" s="236"/>
      <c r="AJY611" s="236"/>
      <c r="AJZ611" s="236"/>
      <c r="AKA611" s="236"/>
      <c r="AKB611" s="236"/>
      <c r="AKC611" s="236"/>
      <c r="AKD611" s="236"/>
      <c r="AKE611" s="236"/>
      <c r="AKF611" s="236"/>
      <c r="AKG611" s="236"/>
      <c r="AKH611" s="236"/>
      <c r="AKI611" s="236"/>
      <c r="AKJ611" s="236"/>
      <c r="AKK611" s="236"/>
      <c r="AKL611" s="236"/>
      <c r="AKM611" s="236"/>
      <c r="AKN611" s="236"/>
      <c r="AKO611" s="236"/>
      <c r="AKP611" s="236"/>
      <c r="AKQ611" s="236"/>
      <c r="AKR611" s="236"/>
      <c r="AKS611" s="236"/>
      <c r="AKT611" s="236"/>
      <c r="AKU611" s="236"/>
      <c r="AKV611" s="236"/>
      <c r="AKW611" s="236"/>
      <c r="AKX611" s="236"/>
      <c r="AKY611" s="236"/>
      <c r="AKZ611" s="236"/>
      <c r="ALA611" s="236"/>
      <c r="ALB611" s="236"/>
      <c r="ALC611" s="236"/>
      <c r="ALD611" s="236"/>
      <c r="ALE611" s="236"/>
      <c r="ALF611" s="236"/>
      <c r="ALG611" s="236"/>
      <c r="ALH611" s="236"/>
      <c r="ALI611" s="236"/>
      <c r="ALJ611" s="236"/>
      <c r="ALK611" s="236"/>
      <c r="ALL611" s="236"/>
      <c r="ALM611" s="236"/>
      <c r="ALN611" s="236"/>
      <c r="ALO611" s="236"/>
      <c r="ALP611" s="236"/>
      <c r="ALQ611" s="236"/>
      <c r="ALR611" s="236"/>
      <c r="ALS611" s="236"/>
      <c r="ALT611" s="236"/>
      <c r="ALU611" s="236"/>
      <c r="ALV611" s="236"/>
      <c r="ALW611" s="236"/>
      <c r="ALX611" s="236"/>
      <c r="ALY611" s="236"/>
      <c r="ALZ611" s="236"/>
      <c r="AMA611" s="236"/>
      <c r="AMB611" s="236"/>
      <c r="AMC611" s="236"/>
      <c r="AMD611" s="236"/>
      <c r="AME611" s="236"/>
      <c r="AMF611" s="236"/>
      <c r="AMG611" s="236"/>
      <c r="AMH611" s="236"/>
      <c r="AMI611" s="236"/>
      <c r="AMJ611" s="236"/>
      <c r="AMK611" s="236"/>
      <c r="AML611" s="236"/>
      <c r="AMM611" s="236"/>
      <c r="AMN611" s="236"/>
      <c r="AMO611" s="236"/>
      <c r="AMP611" s="236"/>
      <c r="AMQ611" s="236"/>
      <c r="AMR611" s="236"/>
      <c r="AMS611" s="236"/>
      <c r="AMT611" s="236"/>
      <c r="AMU611" s="236"/>
      <c r="AMV611" s="236"/>
      <c r="AMW611" s="236"/>
      <c r="AMX611" s="236"/>
      <c r="AMY611" s="236"/>
      <c r="AMZ611" s="236"/>
      <c r="ANA611" s="236"/>
      <c r="ANB611" s="236"/>
      <c r="ANC611" s="236"/>
      <c r="AND611" s="236"/>
      <c r="ANE611" s="236"/>
      <c r="ANF611" s="236"/>
      <c r="ANG611" s="236"/>
      <c r="ANH611" s="236"/>
      <c r="ANI611" s="236"/>
      <c r="ANJ611" s="236"/>
      <c r="ANK611" s="236"/>
      <c r="ANL611" s="236"/>
      <c r="ANM611" s="236"/>
      <c r="ANN611" s="236"/>
      <c r="ANO611" s="236"/>
      <c r="ANP611" s="236"/>
      <c r="ANQ611" s="236"/>
      <c r="ANR611" s="236"/>
      <c r="ANS611" s="236"/>
      <c r="ANT611" s="236"/>
      <c r="ANU611" s="236"/>
      <c r="ANV611" s="236"/>
      <c r="ANW611" s="236"/>
      <c r="ANX611" s="236"/>
      <c r="ANY611" s="236"/>
      <c r="ANZ611" s="236"/>
      <c r="AOA611" s="236"/>
      <c r="AOB611" s="236"/>
      <c r="AOC611" s="236"/>
      <c r="AOD611" s="236"/>
      <c r="AOE611" s="236"/>
      <c r="AOF611" s="236"/>
      <c r="AOG611" s="236"/>
      <c r="AOH611" s="236"/>
      <c r="AOI611" s="236"/>
      <c r="AOJ611" s="236"/>
      <c r="AOK611" s="236"/>
      <c r="AOL611" s="236"/>
      <c r="AOM611" s="236"/>
      <c r="AON611" s="236"/>
      <c r="AOO611" s="236"/>
      <c r="AOP611" s="236"/>
      <c r="AOQ611" s="236"/>
      <c r="AOR611" s="236"/>
      <c r="AOS611" s="236"/>
      <c r="AOT611" s="236"/>
      <c r="AOU611" s="236"/>
      <c r="AOV611" s="236"/>
      <c r="AOW611" s="236"/>
      <c r="AOX611" s="236"/>
      <c r="AOY611" s="236"/>
      <c r="AOZ611" s="236"/>
      <c r="APA611" s="236"/>
      <c r="APB611" s="236"/>
      <c r="APC611" s="236"/>
      <c r="APD611" s="236"/>
      <c r="APE611" s="236"/>
      <c r="APF611" s="236"/>
      <c r="APG611" s="236"/>
      <c r="APH611" s="236"/>
      <c r="API611" s="236"/>
      <c r="APJ611" s="236"/>
      <c r="APK611" s="236"/>
      <c r="APL611" s="236"/>
      <c r="APM611" s="236"/>
      <c r="APN611" s="236"/>
      <c r="APO611" s="236"/>
      <c r="APP611" s="236"/>
      <c r="APQ611" s="236"/>
      <c r="APR611" s="236"/>
      <c r="APS611" s="236"/>
      <c r="APT611" s="236"/>
      <c r="APU611" s="236"/>
      <c r="APV611" s="236"/>
      <c r="APW611" s="236"/>
      <c r="APX611" s="236"/>
      <c r="APY611" s="236"/>
      <c r="APZ611" s="236"/>
      <c r="AQA611" s="236"/>
      <c r="AQB611" s="236"/>
      <c r="AQC611" s="236"/>
      <c r="AQD611" s="236"/>
      <c r="AQE611" s="236"/>
      <c r="AQF611" s="236"/>
      <c r="AQG611" s="236"/>
      <c r="AQH611" s="236"/>
      <c r="AQI611" s="236"/>
      <c r="AQJ611" s="236"/>
      <c r="AQK611" s="236"/>
      <c r="AQL611" s="236"/>
      <c r="AQM611" s="236"/>
      <c r="AQN611" s="236"/>
      <c r="AQO611" s="236"/>
      <c r="AQP611" s="236"/>
      <c r="AQQ611" s="236"/>
      <c r="AQR611" s="236"/>
      <c r="AQS611" s="236"/>
      <c r="AQT611" s="236"/>
      <c r="AQU611" s="236"/>
      <c r="AQV611" s="236"/>
      <c r="AQW611" s="236"/>
      <c r="AQX611" s="236"/>
      <c r="AQY611" s="236"/>
      <c r="AQZ611" s="236"/>
      <c r="ARA611" s="236"/>
      <c r="ARB611" s="236"/>
      <c r="ARC611" s="236"/>
      <c r="ARD611" s="236"/>
      <c r="ARE611" s="236"/>
      <c r="ARF611" s="236"/>
      <c r="ARG611" s="236"/>
      <c r="ARH611" s="236"/>
      <c r="ARI611" s="236"/>
      <c r="ARJ611" s="236"/>
      <c r="ARK611" s="236"/>
      <c r="ARL611" s="236"/>
      <c r="ARM611" s="236"/>
      <c r="ARN611" s="236"/>
      <c r="ARO611" s="236"/>
      <c r="ARP611" s="236"/>
      <c r="ARQ611" s="236"/>
      <c r="ARR611" s="236"/>
      <c r="ARS611" s="236"/>
      <c r="ART611" s="236"/>
      <c r="ARU611" s="236"/>
      <c r="ARV611" s="236"/>
      <c r="ARW611" s="236"/>
      <c r="ARX611" s="236"/>
      <c r="ARY611" s="236"/>
      <c r="ARZ611" s="236"/>
      <c r="ASA611" s="236"/>
      <c r="ASB611" s="236"/>
      <c r="ASC611" s="236"/>
      <c r="ASD611" s="236"/>
      <c r="ASE611" s="236"/>
      <c r="ASF611" s="236"/>
      <c r="ASG611" s="236"/>
      <c r="ASH611" s="236"/>
      <c r="ASI611" s="236"/>
      <c r="ASJ611" s="236"/>
      <c r="ASK611" s="236"/>
      <c r="ASL611" s="236"/>
      <c r="ASM611" s="236"/>
      <c r="ASN611" s="236"/>
      <c r="ASO611" s="236"/>
      <c r="ASP611" s="236"/>
      <c r="ASQ611" s="236"/>
      <c r="ASR611" s="236"/>
      <c r="ASS611" s="236"/>
      <c r="AST611" s="236"/>
      <c r="ASU611" s="236"/>
      <c r="ASV611" s="236"/>
      <c r="ASW611" s="236"/>
      <c r="ASX611" s="236"/>
      <c r="ASY611" s="236"/>
      <c r="ASZ611" s="236"/>
      <c r="ATA611" s="236"/>
      <c r="ATB611" s="236"/>
      <c r="ATC611" s="236"/>
      <c r="ATD611" s="236"/>
      <c r="ATE611" s="236"/>
      <c r="ATF611" s="236"/>
      <c r="ATG611" s="236"/>
      <c r="ATH611" s="236"/>
      <c r="ATI611" s="236"/>
      <c r="ATJ611" s="236"/>
      <c r="ATK611" s="236"/>
      <c r="ATL611" s="236"/>
      <c r="ATM611" s="236"/>
      <c r="ATN611" s="236"/>
      <c r="ATO611" s="236"/>
      <c r="ATP611" s="236"/>
      <c r="ATQ611" s="236"/>
      <c r="ATR611" s="236"/>
      <c r="ATS611" s="236"/>
      <c r="ATT611" s="236"/>
      <c r="ATU611" s="236"/>
      <c r="ATV611" s="236"/>
      <c r="ATW611" s="236"/>
      <c r="ATX611" s="236"/>
      <c r="ATY611" s="236"/>
      <c r="ATZ611" s="236"/>
      <c r="AUA611" s="236"/>
      <c r="AUB611" s="236"/>
      <c r="AUC611" s="236"/>
      <c r="AUD611" s="236"/>
      <c r="AUE611" s="236"/>
      <c r="AUF611" s="236"/>
      <c r="AUG611" s="236"/>
      <c r="AUH611" s="236"/>
      <c r="AUI611" s="236"/>
      <c r="AUJ611" s="236"/>
      <c r="AUK611" s="236"/>
      <c r="AUL611" s="236"/>
      <c r="AUM611" s="236"/>
      <c r="AUN611" s="236"/>
      <c r="AUO611" s="236"/>
      <c r="AUP611" s="236"/>
      <c r="AUQ611" s="236"/>
      <c r="AUR611" s="236"/>
      <c r="AUS611" s="236"/>
      <c r="AUT611" s="236"/>
      <c r="AUU611" s="236"/>
      <c r="AUV611" s="236"/>
      <c r="AUW611" s="236"/>
      <c r="AUX611" s="236"/>
      <c r="AUY611" s="236"/>
      <c r="AUZ611" s="236"/>
      <c r="AVA611" s="236"/>
      <c r="AVB611" s="236"/>
      <c r="AVC611" s="236"/>
      <c r="AVD611" s="236"/>
      <c r="AVE611" s="236"/>
      <c r="AVF611" s="236"/>
      <c r="AVG611" s="236"/>
      <c r="AVH611" s="236"/>
      <c r="AVI611" s="236"/>
      <c r="AVJ611" s="236"/>
      <c r="AVK611" s="236"/>
      <c r="AVL611" s="236"/>
      <c r="AVM611" s="236"/>
      <c r="AVN611" s="236"/>
      <c r="AVO611" s="236"/>
      <c r="AVP611" s="236"/>
      <c r="AVQ611" s="236"/>
      <c r="AVR611" s="236"/>
      <c r="AVS611" s="236"/>
      <c r="AVT611" s="236"/>
      <c r="AVU611" s="236"/>
      <c r="AVV611" s="236"/>
      <c r="AVW611" s="236"/>
      <c r="AVX611" s="236"/>
      <c r="AVY611" s="236"/>
      <c r="AVZ611" s="236"/>
      <c r="AWA611" s="236"/>
      <c r="AWB611" s="236"/>
      <c r="AWC611" s="236"/>
      <c r="AWD611" s="236"/>
      <c r="AWE611" s="236"/>
      <c r="AWF611" s="236"/>
      <c r="AWG611" s="236"/>
      <c r="AWH611" s="236"/>
      <c r="AWI611" s="236"/>
      <c r="AWJ611" s="236"/>
      <c r="AWK611" s="236"/>
      <c r="AWL611" s="236"/>
      <c r="AWM611" s="236"/>
      <c r="AWN611" s="236"/>
      <c r="AWO611" s="236"/>
      <c r="AWP611" s="236"/>
      <c r="AWQ611" s="236"/>
      <c r="AWR611" s="236"/>
      <c r="AWS611" s="236"/>
      <c r="AWT611" s="236"/>
      <c r="AWU611" s="236"/>
      <c r="AWV611" s="236"/>
      <c r="AWW611" s="236"/>
      <c r="AWX611" s="236"/>
      <c r="AWY611" s="236"/>
      <c r="AWZ611" s="236"/>
      <c r="AXA611" s="236"/>
      <c r="AXB611" s="236"/>
      <c r="AXC611" s="236"/>
      <c r="AXD611" s="236"/>
      <c r="AXE611" s="236"/>
      <c r="AXF611" s="236"/>
      <c r="AXG611" s="236"/>
      <c r="AXH611" s="236"/>
      <c r="AXI611" s="236"/>
      <c r="AXJ611" s="236"/>
      <c r="AXK611" s="236"/>
      <c r="AXL611" s="236"/>
      <c r="AXM611" s="236"/>
      <c r="AXN611" s="236"/>
      <c r="AXO611" s="236"/>
      <c r="AXP611" s="236"/>
      <c r="AXQ611" s="236"/>
      <c r="AXR611" s="236"/>
      <c r="AXS611" s="236"/>
      <c r="AXT611" s="236"/>
      <c r="AXU611" s="236"/>
      <c r="AXV611" s="236"/>
      <c r="AXW611" s="236"/>
      <c r="AXX611" s="236"/>
      <c r="AXY611" s="236"/>
      <c r="AXZ611" s="236"/>
      <c r="AYA611" s="236"/>
      <c r="AYB611" s="236"/>
      <c r="AYC611" s="236"/>
      <c r="AYD611" s="236"/>
      <c r="AYE611" s="236"/>
      <c r="AYF611" s="236"/>
      <c r="AYG611" s="236"/>
      <c r="AYH611" s="236"/>
      <c r="AYI611" s="236"/>
      <c r="AYJ611" s="236"/>
      <c r="AYK611" s="236"/>
      <c r="AYL611" s="236"/>
      <c r="AYM611" s="236"/>
      <c r="AYN611" s="236"/>
      <c r="AYO611" s="236"/>
      <c r="AYP611" s="236"/>
      <c r="AYQ611" s="236"/>
      <c r="AYR611" s="236"/>
      <c r="AYS611" s="236"/>
      <c r="AYT611" s="236"/>
      <c r="AYU611" s="236"/>
      <c r="AYV611" s="236"/>
      <c r="AYW611" s="236"/>
      <c r="AYX611" s="236"/>
      <c r="AYY611" s="236"/>
      <c r="AYZ611" s="236"/>
      <c r="AZA611" s="236"/>
      <c r="AZB611" s="236"/>
      <c r="AZC611" s="236"/>
      <c r="AZD611" s="236"/>
      <c r="AZE611" s="236"/>
      <c r="AZF611" s="236"/>
      <c r="AZG611" s="236"/>
      <c r="AZH611" s="236"/>
      <c r="AZI611" s="236"/>
      <c r="AZJ611" s="236"/>
      <c r="AZK611" s="236"/>
      <c r="AZL611" s="236"/>
      <c r="AZM611" s="236"/>
      <c r="AZN611" s="236"/>
      <c r="AZO611" s="236"/>
      <c r="AZP611" s="236"/>
      <c r="AZQ611" s="236"/>
      <c r="AZR611" s="236"/>
      <c r="AZS611" s="236"/>
      <c r="AZT611" s="236"/>
      <c r="AZU611" s="236"/>
      <c r="AZV611" s="236"/>
      <c r="AZW611" s="236"/>
      <c r="AZX611" s="236"/>
      <c r="AZY611" s="236"/>
      <c r="AZZ611" s="236"/>
      <c r="BAA611" s="236"/>
      <c r="BAB611" s="236"/>
      <c r="BAC611" s="236"/>
      <c r="BAD611" s="236"/>
      <c r="BAE611" s="236"/>
      <c r="BAF611" s="236"/>
      <c r="BAG611" s="236"/>
      <c r="BAH611" s="236"/>
      <c r="BAI611" s="236"/>
      <c r="BAJ611" s="236"/>
      <c r="BAK611" s="236"/>
      <c r="BAL611" s="236"/>
      <c r="BAM611" s="236"/>
      <c r="BAN611" s="236"/>
      <c r="BAO611" s="236"/>
      <c r="BAP611" s="236"/>
      <c r="BAQ611" s="236"/>
      <c r="BAR611" s="236"/>
      <c r="BAS611" s="236"/>
      <c r="BAT611" s="236"/>
      <c r="BAU611" s="236"/>
      <c r="BAV611" s="236"/>
      <c r="BAW611" s="236"/>
      <c r="BAX611" s="236"/>
      <c r="BAY611" s="236"/>
      <c r="BAZ611" s="236"/>
      <c r="BBA611" s="236"/>
      <c r="BBB611" s="236"/>
      <c r="BBC611" s="236"/>
      <c r="BBD611" s="236"/>
      <c r="BBE611" s="236"/>
      <c r="BBF611" s="236"/>
      <c r="BBG611" s="236"/>
      <c r="BBH611" s="236"/>
      <c r="BBI611" s="236"/>
      <c r="BBJ611" s="236"/>
      <c r="BBK611" s="236"/>
      <c r="BBL611" s="236"/>
      <c r="BBM611" s="236"/>
      <c r="BBN611" s="236"/>
      <c r="BBO611" s="236"/>
      <c r="BBP611" s="236"/>
      <c r="BBQ611" s="236"/>
      <c r="BBR611" s="236"/>
      <c r="BBS611" s="236"/>
      <c r="BBT611" s="236"/>
      <c r="BBU611" s="236"/>
      <c r="BBV611" s="236"/>
      <c r="BBW611" s="236"/>
      <c r="BBX611" s="236"/>
      <c r="BBY611" s="236"/>
      <c r="BBZ611" s="236"/>
      <c r="BCA611" s="236"/>
      <c r="BCB611" s="236"/>
      <c r="BCC611" s="236"/>
      <c r="BCD611" s="236"/>
      <c r="BCE611" s="236"/>
      <c r="BCF611" s="236"/>
      <c r="BCG611" s="236"/>
      <c r="BCH611" s="236"/>
      <c r="BCI611" s="236"/>
      <c r="BCJ611" s="236"/>
      <c r="BCK611" s="236"/>
      <c r="BCL611" s="236"/>
      <c r="BCM611" s="236"/>
      <c r="BCN611" s="236"/>
      <c r="BCO611" s="236"/>
      <c r="BCP611" s="236"/>
      <c r="BCQ611" s="236"/>
      <c r="BCR611" s="236"/>
      <c r="BCS611" s="236"/>
      <c r="BCT611" s="236"/>
      <c r="BCU611" s="236"/>
      <c r="BCV611" s="236"/>
      <c r="BCW611" s="236"/>
      <c r="BCX611" s="236"/>
      <c r="BCY611" s="236"/>
      <c r="BCZ611" s="236"/>
      <c r="BDA611" s="236"/>
      <c r="BDB611" s="236"/>
      <c r="BDC611" s="236"/>
      <c r="BDD611" s="236"/>
      <c r="BDE611" s="236"/>
      <c r="BDF611" s="236"/>
      <c r="BDG611" s="236"/>
      <c r="BDH611" s="236"/>
      <c r="BDI611" s="236"/>
      <c r="BDJ611" s="236"/>
      <c r="BDK611" s="236"/>
      <c r="BDL611" s="236"/>
      <c r="BDM611" s="236"/>
      <c r="BDN611" s="236"/>
      <c r="BDO611" s="236"/>
      <c r="BDP611" s="236"/>
      <c r="BDQ611" s="236"/>
      <c r="BDR611" s="236"/>
      <c r="BDS611" s="236"/>
      <c r="BDT611" s="236"/>
      <c r="BDU611" s="236"/>
      <c r="BDV611" s="236"/>
      <c r="BDW611" s="236"/>
      <c r="BDX611" s="236"/>
      <c r="BDY611" s="236"/>
      <c r="BDZ611" s="236"/>
      <c r="BEA611" s="236"/>
      <c r="BEB611" s="236"/>
      <c r="BEC611" s="236"/>
      <c r="BED611" s="236"/>
      <c r="BEE611" s="236"/>
      <c r="BEF611" s="236"/>
      <c r="BEG611" s="236"/>
      <c r="BEH611" s="236"/>
      <c r="BEI611" s="236"/>
      <c r="BEJ611" s="236"/>
      <c r="BEK611" s="236"/>
      <c r="BEL611" s="236"/>
      <c r="BEM611" s="236"/>
      <c r="BEN611" s="236"/>
      <c r="BEO611" s="236"/>
      <c r="BEP611" s="236"/>
      <c r="BEQ611" s="236"/>
      <c r="BER611" s="236"/>
      <c r="BES611" s="236"/>
      <c r="BET611" s="236"/>
      <c r="BEU611" s="236"/>
      <c r="BEV611" s="236"/>
      <c r="BEW611" s="236"/>
      <c r="BEX611" s="236"/>
      <c r="BEY611" s="236"/>
      <c r="BEZ611" s="236"/>
      <c r="BFA611" s="236"/>
      <c r="BFB611" s="236"/>
      <c r="BFC611" s="236"/>
      <c r="BFD611" s="236"/>
      <c r="BFE611" s="236"/>
      <c r="BFF611" s="236"/>
      <c r="BFG611" s="236"/>
      <c r="BFH611" s="236"/>
      <c r="BFI611" s="236"/>
      <c r="BFJ611" s="236"/>
      <c r="BFK611" s="236"/>
      <c r="BFL611" s="236"/>
      <c r="BFM611" s="236"/>
      <c r="BFN611" s="236"/>
      <c r="BFO611" s="236"/>
      <c r="BFP611" s="236"/>
      <c r="BFQ611" s="236"/>
      <c r="BFR611" s="236"/>
      <c r="BFS611" s="236"/>
      <c r="BFT611" s="236"/>
      <c r="BFU611" s="236"/>
      <c r="BFV611" s="236"/>
      <c r="BFW611" s="236"/>
      <c r="BFX611" s="236"/>
      <c r="BFY611" s="236"/>
      <c r="BFZ611" s="236"/>
      <c r="BGA611" s="236"/>
      <c r="BGB611" s="236"/>
      <c r="BGC611" s="236"/>
      <c r="BGD611" s="236"/>
      <c r="BGE611" s="236"/>
      <c r="BGF611" s="236"/>
      <c r="BGG611" s="236"/>
      <c r="BGH611" s="236"/>
      <c r="BGI611" s="236"/>
      <c r="BGJ611" s="236"/>
      <c r="BGK611" s="236"/>
      <c r="BGL611" s="236"/>
      <c r="BGM611" s="236"/>
      <c r="BGN611" s="236"/>
      <c r="BGO611" s="236"/>
      <c r="BGP611" s="236"/>
      <c r="BGQ611" s="236"/>
      <c r="BGR611" s="236"/>
      <c r="BGS611" s="236"/>
      <c r="BGT611" s="236"/>
      <c r="BGU611" s="236"/>
      <c r="BGV611" s="236"/>
      <c r="BGW611" s="236"/>
      <c r="BGX611" s="236"/>
      <c r="BGY611" s="236"/>
      <c r="BGZ611" s="236"/>
      <c r="BHA611" s="236"/>
      <c r="BHB611" s="236"/>
      <c r="BHC611" s="236"/>
      <c r="BHD611" s="236"/>
      <c r="BHE611" s="236"/>
      <c r="BHF611" s="236"/>
      <c r="BHG611" s="236"/>
      <c r="BHH611" s="236"/>
      <c r="BHI611" s="236"/>
      <c r="BHJ611" s="236"/>
      <c r="BHK611" s="236"/>
      <c r="BHL611" s="236"/>
      <c r="BHM611" s="236"/>
      <c r="BHN611" s="236"/>
      <c r="BHO611" s="236"/>
      <c r="BHP611" s="236"/>
      <c r="BHQ611" s="236"/>
      <c r="BHR611" s="236"/>
      <c r="BHS611" s="236"/>
      <c r="BHT611" s="236"/>
      <c r="BHU611" s="236"/>
      <c r="BHV611" s="236"/>
      <c r="BHW611" s="236"/>
      <c r="BHX611" s="236"/>
      <c r="BHY611" s="236"/>
      <c r="BHZ611" s="236"/>
      <c r="BIA611" s="236"/>
      <c r="BIB611" s="236"/>
      <c r="BIC611" s="236"/>
      <c r="BID611" s="236"/>
      <c r="BIE611" s="236"/>
      <c r="BIF611" s="236"/>
      <c r="BIG611" s="236"/>
      <c r="BIH611" s="236"/>
      <c r="BII611" s="236"/>
      <c r="BIJ611" s="236"/>
      <c r="BIK611" s="236"/>
      <c r="BIL611" s="236"/>
      <c r="BIM611" s="236"/>
      <c r="BIN611" s="236"/>
      <c r="BIO611" s="236"/>
      <c r="BIP611" s="236"/>
      <c r="BIQ611" s="236"/>
      <c r="BIR611" s="236"/>
      <c r="BIS611" s="236"/>
      <c r="BIT611" s="236"/>
      <c r="BIU611" s="236"/>
      <c r="BIV611" s="236"/>
      <c r="BIW611" s="236"/>
      <c r="BIX611" s="236"/>
      <c r="BIY611" s="236"/>
      <c r="BIZ611" s="236"/>
      <c r="BJA611" s="236"/>
      <c r="BJB611" s="236"/>
      <c r="BJC611" s="236"/>
      <c r="BJD611" s="236"/>
      <c r="BJE611" s="236"/>
      <c r="BJF611" s="236"/>
      <c r="BJG611" s="236"/>
      <c r="BJH611" s="236"/>
      <c r="BJI611" s="236"/>
      <c r="BJJ611" s="236"/>
      <c r="BJK611" s="236"/>
      <c r="BJL611" s="236"/>
      <c r="BJM611" s="236"/>
      <c r="BJN611" s="236"/>
      <c r="BJO611" s="236"/>
      <c r="BJP611" s="236"/>
      <c r="BJQ611" s="236"/>
      <c r="BJR611" s="236"/>
      <c r="BJS611" s="236"/>
      <c r="BJT611" s="236"/>
      <c r="BJU611" s="236"/>
      <c r="BJV611" s="236"/>
      <c r="BJW611" s="236"/>
      <c r="BJX611" s="236"/>
      <c r="BJY611" s="236"/>
      <c r="BJZ611" s="236"/>
      <c r="BKA611" s="236"/>
      <c r="BKB611" s="236"/>
      <c r="BKC611" s="236"/>
      <c r="BKD611" s="236"/>
      <c r="BKE611" s="236"/>
      <c r="BKF611" s="236"/>
      <c r="BKG611" s="236"/>
      <c r="BKH611" s="236"/>
      <c r="BKI611" s="236"/>
      <c r="BKJ611" s="236"/>
      <c r="BKK611" s="236"/>
      <c r="BKL611" s="236"/>
      <c r="BKM611" s="236"/>
      <c r="BKN611" s="236"/>
      <c r="BKO611" s="236"/>
      <c r="BKP611" s="236"/>
      <c r="BKQ611" s="236"/>
      <c r="BKR611" s="236"/>
      <c r="BKS611" s="236"/>
      <c r="BKT611" s="236"/>
      <c r="BKU611" s="236"/>
      <c r="BKV611" s="236"/>
      <c r="BKW611" s="236"/>
      <c r="BKX611" s="236"/>
      <c r="BKY611" s="236"/>
      <c r="BKZ611" s="236"/>
      <c r="BLA611" s="236"/>
      <c r="BLB611" s="236"/>
      <c r="BLC611" s="236"/>
      <c r="BLD611" s="236"/>
      <c r="BLE611" s="236"/>
      <c r="BLF611" s="236"/>
      <c r="BLG611" s="236"/>
      <c r="BLH611" s="236"/>
      <c r="BLI611" s="236"/>
      <c r="BLJ611" s="236"/>
      <c r="BLK611" s="236"/>
      <c r="BLL611" s="236"/>
      <c r="BLM611" s="236"/>
      <c r="BLN611" s="236"/>
      <c r="BLO611" s="236"/>
      <c r="BLP611" s="236"/>
      <c r="BLQ611" s="236"/>
      <c r="BLR611" s="236"/>
      <c r="BLS611" s="236"/>
      <c r="BLT611" s="236"/>
      <c r="BLU611" s="236"/>
      <c r="BLV611" s="236"/>
      <c r="BLW611" s="236"/>
      <c r="BLX611" s="236"/>
      <c r="BLY611" s="236"/>
      <c r="BLZ611" s="236"/>
      <c r="BMA611" s="236"/>
      <c r="BMB611" s="236"/>
      <c r="BMC611" s="236"/>
      <c r="BMD611" s="236"/>
      <c r="BME611" s="236"/>
      <c r="BMF611" s="236"/>
      <c r="BMG611" s="236"/>
      <c r="BMH611" s="236"/>
      <c r="BMI611" s="236"/>
      <c r="BMJ611" s="236"/>
      <c r="BMK611" s="236"/>
      <c r="BML611" s="236"/>
      <c r="BMM611" s="236"/>
      <c r="BMN611" s="236"/>
      <c r="BMO611" s="236"/>
      <c r="BMP611" s="236"/>
      <c r="BMQ611" s="236"/>
      <c r="BMR611" s="236"/>
      <c r="BMS611" s="236"/>
      <c r="BMT611" s="236"/>
      <c r="BMU611" s="236"/>
      <c r="BMV611" s="236"/>
      <c r="BMW611" s="236"/>
      <c r="BMX611" s="236"/>
      <c r="BMY611" s="236"/>
      <c r="BMZ611" s="236"/>
      <c r="BNA611" s="236"/>
      <c r="BNB611" s="236"/>
      <c r="BNC611" s="236"/>
      <c r="BND611" s="236"/>
      <c r="BNE611" s="236"/>
      <c r="BNF611" s="236"/>
      <c r="BNG611" s="236"/>
      <c r="BNH611" s="236"/>
      <c r="BNI611" s="236"/>
      <c r="BNJ611" s="236"/>
      <c r="BNK611" s="236"/>
      <c r="BNL611" s="236"/>
      <c r="BNM611" s="236"/>
      <c r="BNN611" s="236"/>
      <c r="BNO611" s="236"/>
      <c r="BNP611" s="236"/>
      <c r="BNQ611" s="236"/>
      <c r="BNR611" s="236"/>
      <c r="BNS611" s="236"/>
      <c r="BNT611" s="236"/>
      <c r="BNU611" s="236"/>
      <c r="BNV611" s="236"/>
      <c r="BNW611" s="236"/>
      <c r="BNX611" s="236"/>
      <c r="BNY611" s="236"/>
      <c r="BNZ611" s="236"/>
      <c r="BOA611" s="236"/>
      <c r="BOB611" s="236"/>
      <c r="BOC611" s="236"/>
      <c r="BOD611" s="236"/>
      <c r="BOE611" s="236"/>
      <c r="BOF611" s="236"/>
      <c r="BOG611" s="236"/>
      <c r="BOH611" s="236"/>
      <c r="BOI611" s="236"/>
      <c r="BOJ611" s="236"/>
      <c r="BOK611" s="236"/>
      <c r="BOL611" s="236"/>
      <c r="BOM611" s="236"/>
      <c r="BON611" s="236"/>
      <c r="BOO611" s="236"/>
      <c r="BOP611" s="236"/>
      <c r="BOQ611" s="236"/>
      <c r="BOR611" s="236"/>
      <c r="BOS611" s="236"/>
      <c r="BOT611" s="236"/>
      <c r="BOU611" s="236"/>
      <c r="BOV611" s="236"/>
      <c r="BOW611" s="236"/>
      <c r="BOX611" s="236"/>
      <c r="BOY611" s="236"/>
      <c r="BOZ611" s="236"/>
      <c r="BPA611" s="236"/>
      <c r="BPB611" s="236"/>
      <c r="BPC611" s="236"/>
      <c r="BPD611" s="236"/>
      <c r="BPE611" s="236"/>
      <c r="BPF611" s="236"/>
      <c r="BPG611" s="236"/>
      <c r="BPH611" s="236"/>
      <c r="BPI611" s="236"/>
      <c r="BPJ611" s="236"/>
      <c r="BPK611" s="236"/>
      <c r="BPL611" s="236"/>
      <c r="BPM611" s="236"/>
      <c r="BPN611" s="236"/>
      <c r="BPO611" s="236"/>
      <c r="BPP611" s="236"/>
      <c r="BPQ611" s="236"/>
      <c r="BPR611" s="236"/>
      <c r="BPS611" s="236"/>
      <c r="BPT611" s="236"/>
      <c r="BPU611" s="236"/>
      <c r="BPV611" s="236"/>
      <c r="BPW611" s="236"/>
      <c r="BPX611" s="236"/>
      <c r="BPY611" s="236"/>
      <c r="BPZ611" s="236"/>
      <c r="BQA611" s="236"/>
      <c r="BQB611" s="236"/>
      <c r="BQC611" s="236"/>
      <c r="BQD611" s="236"/>
      <c r="BQE611" s="236"/>
      <c r="BQF611" s="236"/>
      <c r="BQG611" s="236"/>
      <c r="BQH611" s="236"/>
      <c r="BQI611" s="236"/>
      <c r="BQJ611" s="236"/>
      <c r="BQK611" s="236"/>
      <c r="BQL611" s="236"/>
      <c r="BQM611" s="236"/>
      <c r="BQN611" s="236"/>
      <c r="BQO611" s="236"/>
      <c r="BQP611" s="236"/>
      <c r="BQQ611" s="236"/>
      <c r="BQR611" s="236"/>
      <c r="BQS611" s="236"/>
      <c r="BQT611" s="236"/>
      <c r="BQU611" s="236"/>
      <c r="BQV611" s="236"/>
      <c r="BQW611" s="236"/>
      <c r="BQX611" s="236"/>
      <c r="BQY611" s="236"/>
      <c r="BQZ611" s="236"/>
      <c r="BRA611" s="236"/>
      <c r="BRB611" s="236"/>
      <c r="BRC611" s="236"/>
      <c r="BRD611" s="236"/>
      <c r="BRE611" s="236"/>
      <c r="BRF611" s="236"/>
      <c r="BRG611" s="236"/>
      <c r="BRH611" s="236"/>
      <c r="BRI611" s="236"/>
      <c r="BRJ611" s="236"/>
      <c r="BRK611" s="236"/>
      <c r="BRL611" s="236"/>
      <c r="BRM611" s="236"/>
      <c r="BRN611" s="236"/>
      <c r="BRO611" s="236"/>
      <c r="BRP611" s="236"/>
      <c r="BRQ611" s="236"/>
      <c r="BRR611" s="236"/>
      <c r="BRS611" s="236"/>
      <c r="BRT611" s="236"/>
      <c r="BRU611" s="236"/>
      <c r="BRV611" s="236"/>
      <c r="BRW611" s="236"/>
      <c r="BRX611" s="236"/>
      <c r="BRY611" s="236"/>
      <c r="BRZ611" s="236"/>
      <c r="BSA611" s="236"/>
      <c r="BSB611" s="236"/>
      <c r="BSC611" s="236"/>
      <c r="BSD611" s="236"/>
      <c r="BSE611" s="236"/>
      <c r="BSF611" s="236"/>
      <c r="BSG611" s="236"/>
      <c r="BSH611" s="236"/>
      <c r="BSI611" s="236"/>
      <c r="BSJ611" s="236"/>
      <c r="BSK611" s="236"/>
      <c r="BSL611" s="236"/>
      <c r="BSM611" s="236"/>
      <c r="BSN611" s="236"/>
      <c r="BSO611" s="236"/>
      <c r="BSP611" s="236"/>
      <c r="BSQ611" s="236"/>
      <c r="BSR611" s="236"/>
      <c r="BSS611" s="236"/>
      <c r="BST611" s="236"/>
      <c r="BSU611" s="236"/>
      <c r="BSV611" s="236"/>
      <c r="BSW611" s="236"/>
      <c r="BSX611" s="236"/>
      <c r="BSY611" s="236"/>
      <c r="BSZ611" s="236"/>
      <c r="BTA611" s="236"/>
      <c r="BTB611" s="236"/>
      <c r="BTC611" s="236"/>
      <c r="BTD611" s="236"/>
      <c r="BTE611" s="236"/>
      <c r="BTF611" s="236"/>
      <c r="BTG611" s="236"/>
      <c r="BTH611" s="236"/>
      <c r="BTI611" s="236"/>
      <c r="BTJ611" s="236"/>
      <c r="BTK611" s="236"/>
      <c r="BTL611" s="236"/>
      <c r="BTM611" s="236"/>
      <c r="BTN611" s="236"/>
      <c r="BTO611" s="236"/>
      <c r="BTP611" s="236"/>
      <c r="BTQ611" s="236"/>
      <c r="BTR611" s="236"/>
      <c r="BTS611" s="236"/>
      <c r="BTT611" s="236"/>
      <c r="BTU611" s="236"/>
      <c r="BTV611" s="236"/>
      <c r="BTW611" s="236"/>
      <c r="BTX611" s="236"/>
      <c r="BTY611" s="236"/>
      <c r="BTZ611" s="236"/>
      <c r="BUA611" s="236"/>
      <c r="BUB611" s="236"/>
      <c r="BUC611" s="236"/>
      <c r="BUD611" s="236"/>
      <c r="BUE611" s="236"/>
      <c r="BUF611" s="236"/>
      <c r="BUG611" s="236"/>
      <c r="BUH611" s="236"/>
      <c r="BUI611" s="236"/>
      <c r="BUJ611" s="236"/>
      <c r="BUK611" s="236"/>
      <c r="BUL611" s="236"/>
      <c r="BUM611" s="236"/>
      <c r="BUN611" s="236"/>
      <c r="BUO611" s="236"/>
      <c r="BUP611" s="236"/>
      <c r="BUQ611" s="236"/>
      <c r="BUR611" s="236"/>
      <c r="BUS611" s="236"/>
      <c r="BUT611" s="236"/>
      <c r="BUU611" s="236"/>
      <c r="BUV611" s="236"/>
      <c r="BUW611" s="236"/>
      <c r="BUX611" s="236"/>
      <c r="BUY611" s="236"/>
      <c r="BUZ611" s="236"/>
      <c r="BVA611" s="236"/>
      <c r="BVB611" s="236"/>
      <c r="BVC611" s="236"/>
      <c r="BVD611" s="236"/>
      <c r="BVE611" s="236"/>
      <c r="BVF611" s="236"/>
      <c r="BVG611" s="236"/>
      <c r="BVH611" s="236"/>
      <c r="BVI611" s="236"/>
      <c r="BVJ611" s="236"/>
      <c r="BVK611" s="236"/>
      <c r="BVL611" s="236"/>
      <c r="BVM611" s="236"/>
      <c r="BVN611" s="236"/>
      <c r="BVO611" s="236"/>
      <c r="BVP611" s="236"/>
      <c r="BVQ611" s="236"/>
      <c r="BVR611" s="236"/>
      <c r="BVS611" s="236"/>
      <c r="BVT611" s="236"/>
      <c r="BVU611" s="236"/>
      <c r="BVV611" s="236"/>
      <c r="BVW611" s="236"/>
      <c r="BVX611" s="236"/>
      <c r="BVY611" s="236"/>
      <c r="BVZ611" s="236"/>
      <c r="BWA611" s="236"/>
      <c r="BWB611" s="236"/>
      <c r="BWC611" s="236"/>
      <c r="BWD611" s="236"/>
      <c r="BWE611" s="236"/>
      <c r="BWF611" s="236"/>
      <c r="BWG611" s="236"/>
      <c r="BWH611" s="236"/>
      <c r="BWI611" s="236"/>
      <c r="BWJ611" s="236"/>
      <c r="BWK611" s="236"/>
      <c r="BWL611" s="236"/>
      <c r="BWM611" s="236"/>
      <c r="BWN611" s="236"/>
      <c r="BWO611" s="236"/>
      <c r="BWP611" s="236"/>
      <c r="BWQ611" s="236"/>
      <c r="BWR611" s="236"/>
      <c r="BWS611" s="236"/>
      <c r="BWT611" s="236"/>
      <c r="BWU611" s="236"/>
      <c r="BWV611" s="236"/>
      <c r="BWW611" s="236"/>
      <c r="BWX611" s="236"/>
      <c r="BWY611" s="236"/>
      <c r="BWZ611" s="236"/>
      <c r="BXA611" s="236"/>
      <c r="BXB611" s="236"/>
      <c r="BXC611" s="236"/>
      <c r="BXD611" s="236"/>
      <c r="BXE611" s="236"/>
      <c r="BXF611" s="236"/>
      <c r="BXG611" s="236"/>
      <c r="BXH611" s="236"/>
      <c r="BXI611" s="236"/>
      <c r="BXJ611" s="236"/>
      <c r="BXK611" s="236"/>
      <c r="BXL611" s="236"/>
      <c r="BXM611" s="236"/>
      <c r="BXN611" s="236"/>
      <c r="BXO611" s="236"/>
      <c r="BXP611" s="236"/>
      <c r="BXQ611" s="236"/>
      <c r="BXR611" s="236"/>
      <c r="BXS611" s="236"/>
      <c r="BXT611" s="236"/>
      <c r="BXU611" s="236"/>
      <c r="BXV611" s="236"/>
      <c r="BXW611" s="236"/>
      <c r="BXX611" s="236"/>
      <c r="BXY611" s="236"/>
      <c r="BXZ611" s="236"/>
      <c r="BYA611" s="236"/>
      <c r="BYB611" s="236"/>
      <c r="BYC611" s="236"/>
      <c r="BYD611" s="236"/>
      <c r="BYE611" s="236"/>
      <c r="BYF611" s="236"/>
      <c r="BYG611" s="236"/>
      <c r="BYH611" s="236"/>
      <c r="BYI611" s="236"/>
      <c r="BYJ611" s="236"/>
      <c r="BYK611" s="236"/>
      <c r="BYL611" s="236"/>
      <c r="BYM611" s="236"/>
      <c r="BYN611" s="236"/>
      <c r="BYO611" s="236"/>
      <c r="BYP611" s="236"/>
      <c r="BYQ611" s="236"/>
      <c r="BYR611" s="236"/>
      <c r="BYS611" s="236"/>
      <c r="BYT611" s="236"/>
      <c r="BYU611" s="236"/>
      <c r="BYV611" s="236"/>
      <c r="BYW611" s="236"/>
      <c r="BYX611" s="236"/>
      <c r="BYY611" s="236"/>
      <c r="BYZ611" s="236"/>
      <c r="BZA611" s="236"/>
      <c r="BZB611" s="236"/>
      <c r="BZC611" s="236"/>
      <c r="BZD611" s="236"/>
      <c r="BZE611" s="236"/>
      <c r="BZF611" s="236"/>
      <c r="BZG611" s="236"/>
      <c r="BZH611" s="236"/>
      <c r="BZI611" s="236"/>
      <c r="BZJ611" s="236"/>
      <c r="BZK611" s="236"/>
      <c r="BZL611" s="236"/>
      <c r="BZM611" s="236"/>
      <c r="BZN611" s="236"/>
      <c r="BZO611" s="236"/>
      <c r="BZP611" s="236"/>
      <c r="BZQ611" s="236"/>
      <c r="BZR611" s="236"/>
      <c r="BZS611" s="236"/>
      <c r="BZT611" s="236"/>
      <c r="BZU611" s="236"/>
      <c r="BZV611" s="236"/>
      <c r="BZW611" s="236"/>
      <c r="BZX611" s="236"/>
      <c r="BZY611" s="236"/>
      <c r="BZZ611" s="236"/>
      <c r="CAA611" s="236"/>
      <c r="CAB611" s="236"/>
      <c r="CAC611" s="236"/>
      <c r="CAD611" s="236"/>
      <c r="CAE611" s="236"/>
      <c r="CAF611" s="236"/>
      <c r="CAG611" s="236"/>
      <c r="CAH611" s="236"/>
      <c r="CAI611" s="236"/>
      <c r="CAJ611" s="236"/>
      <c r="CAK611" s="236"/>
      <c r="CAL611" s="236"/>
      <c r="CAM611" s="236"/>
      <c r="CAN611" s="236"/>
      <c r="CAO611" s="236"/>
      <c r="CAP611" s="236"/>
      <c r="CAQ611" s="236"/>
      <c r="CAR611" s="236"/>
      <c r="CAS611" s="236"/>
      <c r="CAT611" s="236"/>
      <c r="CAU611" s="236"/>
      <c r="CAV611" s="236"/>
      <c r="CAW611" s="236"/>
      <c r="CAX611" s="236"/>
      <c r="CAY611" s="236"/>
      <c r="CAZ611" s="236"/>
      <c r="CBA611" s="236"/>
      <c r="CBB611" s="236"/>
      <c r="CBC611" s="236"/>
      <c r="CBD611" s="236"/>
      <c r="CBE611" s="236"/>
      <c r="CBF611" s="236"/>
      <c r="CBG611" s="236"/>
      <c r="CBH611" s="236"/>
      <c r="CBI611" s="236"/>
      <c r="CBJ611" s="236"/>
      <c r="CBK611" s="236"/>
      <c r="CBL611" s="236"/>
      <c r="CBM611" s="236"/>
      <c r="CBN611" s="236"/>
      <c r="CBO611" s="236"/>
      <c r="CBP611" s="236"/>
      <c r="CBQ611" s="236"/>
      <c r="CBR611" s="236"/>
      <c r="CBS611" s="236"/>
      <c r="CBT611" s="236"/>
      <c r="CBU611" s="236"/>
      <c r="CBV611" s="236"/>
      <c r="CBW611" s="236"/>
      <c r="CBX611" s="236"/>
      <c r="CBY611" s="236"/>
      <c r="CBZ611" s="236"/>
      <c r="CCA611" s="236"/>
      <c r="CCB611" s="236"/>
      <c r="CCC611" s="236"/>
      <c r="CCD611" s="236"/>
      <c r="CCE611" s="236"/>
      <c r="CCF611" s="236"/>
      <c r="CCG611" s="236"/>
      <c r="CCH611" s="236"/>
      <c r="CCI611" s="236"/>
      <c r="CCJ611" s="236"/>
      <c r="CCK611" s="236"/>
      <c r="CCL611" s="236"/>
      <c r="CCM611" s="236"/>
      <c r="CCN611" s="236"/>
      <c r="CCO611" s="236"/>
      <c r="CCP611" s="236"/>
      <c r="CCQ611" s="236"/>
      <c r="CCR611" s="236"/>
      <c r="CCS611" s="236"/>
      <c r="CCT611" s="236"/>
      <c r="CCU611" s="236"/>
      <c r="CCV611" s="236"/>
      <c r="CCW611" s="236"/>
      <c r="CCX611" s="236"/>
      <c r="CCY611" s="236"/>
      <c r="CCZ611" s="236"/>
      <c r="CDA611" s="236"/>
      <c r="CDB611" s="236"/>
      <c r="CDC611" s="236"/>
      <c r="CDD611" s="236"/>
      <c r="CDE611" s="236"/>
      <c r="CDF611" s="236"/>
      <c r="CDG611" s="236"/>
      <c r="CDH611" s="236"/>
      <c r="CDI611" s="236"/>
      <c r="CDJ611" s="236"/>
      <c r="CDK611" s="236"/>
      <c r="CDL611" s="236"/>
      <c r="CDM611" s="236"/>
      <c r="CDN611" s="236"/>
      <c r="CDO611" s="236"/>
      <c r="CDP611" s="236"/>
      <c r="CDQ611" s="236"/>
      <c r="CDR611" s="236"/>
      <c r="CDS611" s="236"/>
      <c r="CDT611" s="236"/>
      <c r="CDU611" s="236"/>
      <c r="CDV611" s="236"/>
      <c r="CDW611" s="236"/>
      <c r="CDX611" s="236"/>
      <c r="CDY611" s="236"/>
      <c r="CDZ611" s="236"/>
      <c r="CEA611" s="236"/>
      <c r="CEB611" s="236"/>
      <c r="CEC611" s="236"/>
      <c r="CED611" s="236"/>
      <c r="CEE611" s="236"/>
      <c r="CEF611" s="236"/>
      <c r="CEG611" s="236"/>
      <c r="CEH611" s="236"/>
      <c r="CEI611" s="236"/>
      <c r="CEJ611" s="236"/>
      <c r="CEK611" s="236"/>
      <c r="CEL611" s="236"/>
      <c r="CEM611" s="236"/>
      <c r="CEN611" s="236"/>
      <c r="CEO611" s="236"/>
      <c r="CEP611" s="236"/>
      <c r="CEQ611" s="236"/>
      <c r="CER611" s="236"/>
      <c r="CES611" s="236"/>
      <c r="CET611" s="236"/>
      <c r="CEU611" s="236"/>
      <c r="CEV611" s="236"/>
      <c r="CEW611" s="236"/>
      <c r="CEX611" s="236"/>
      <c r="CEY611" s="236"/>
      <c r="CEZ611" s="236"/>
      <c r="CFA611" s="236"/>
      <c r="CFB611" s="236"/>
      <c r="CFC611" s="236"/>
      <c r="CFD611" s="236"/>
      <c r="CFE611" s="236"/>
      <c r="CFF611" s="236"/>
      <c r="CFG611" s="236"/>
      <c r="CFH611" s="236"/>
      <c r="CFI611" s="236"/>
      <c r="CFJ611" s="236"/>
      <c r="CFK611" s="236"/>
      <c r="CFL611" s="236"/>
      <c r="CFM611" s="236"/>
      <c r="CFN611" s="236"/>
      <c r="CFO611" s="236"/>
      <c r="CFP611" s="236"/>
      <c r="CFQ611" s="236"/>
      <c r="CFR611" s="236"/>
      <c r="CFS611" s="236"/>
      <c r="CFT611" s="236"/>
      <c r="CFU611" s="236"/>
      <c r="CFV611" s="236"/>
      <c r="CFW611" s="236"/>
      <c r="CFX611" s="236"/>
      <c r="CFY611" s="236"/>
      <c r="CFZ611" s="236"/>
      <c r="CGA611" s="236"/>
      <c r="CGB611" s="236"/>
      <c r="CGC611" s="236"/>
      <c r="CGD611" s="236"/>
      <c r="CGE611" s="236"/>
      <c r="CGF611" s="236"/>
      <c r="CGG611" s="236"/>
      <c r="CGH611" s="236"/>
      <c r="CGI611" s="236"/>
      <c r="CGJ611" s="236"/>
      <c r="CGK611" s="236"/>
      <c r="CGL611" s="236"/>
      <c r="CGM611" s="236"/>
      <c r="CGN611" s="236"/>
      <c r="CGO611" s="236"/>
      <c r="CGP611" s="236"/>
      <c r="CGQ611" s="236"/>
      <c r="CGR611" s="236"/>
      <c r="CGS611" s="236"/>
      <c r="CGT611" s="236"/>
      <c r="CGU611" s="236"/>
      <c r="CGV611" s="236"/>
      <c r="CGW611" s="236"/>
      <c r="CGX611" s="236"/>
      <c r="CGY611" s="236"/>
      <c r="CGZ611" s="236"/>
      <c r="CHA611" s="236"/>
      <c r="CHB611" s="236"/>
      <c r="CHC611" s="236"/>
      <c r="CHD611" s="236"/>
      <c r="CHE611" s="236"/>
      <c r="CHF611" s="236"/>
      <c r="CHG611" s="236"/>
      <c r="CHH611" s="236"/>
      <c r="CHI611" s="236"/>
      <c r="CHJ611" s="236"/>
      <c r="CHK611" s="236"/>
      <c r="CHL611" s="236"/>
      <c r="CHM611" s="236"/>
      <c r="CHN611" s="236"/>
      <c r="CHO611" s="236"/>
      <c r="CHP611" s="236"/>
      <c r="CHQ611" s="236"/>
      <c r="CHR611" s="236"/>
      <c r="CHS611" s="236"/>
      <c r="CHT611" s="236"/>
      <c r="CHU611" s="236"/>
      <c r="CHV611" s="236"/>
      <c r="CHW611" s="236"/>
      <c r="CHX611" s="236"/>
      <c r="CHY611" s="236"/>
      <c r="CHZ611" s="236"/>
      <c r="CIA611" s="236"/>
      <c r="CIB611" s="236"/>
      <c r="CIC611" s="236"/>
      <c r="CID611" s="236"/>
      <c r="CIE611" s="236"/>
      <c r="CIF611" s="236"/>
      <c r="CIG611" s="236"/>
      <c r="CIH611" s="236"/>
      <c r="CII611" s="236"/>
      <c r="CIJ611" s="236"/>
      <c r="CIK611" s="236"/>
      <c r="CIL611" s="236"/>
      <c r="CIM611" s="236"/>
      <c r="CIN611" s="236"/>
      <c r="CIO611" s="236"/>
      <c r="CIP611" s="236"/>
      <c r="CIQ611" s="236"/>
      <c r="CIR611" s="236"/>
      <c r="CIS611" s="236"/>
      <c r="CIT611" s="236"/>
      <c r="CIU611" s="236"/>
      <c r="CIV611" s="236"/>
      <c r="CIW611" s="236"/>
      <c r="CIX611" s="236"/>
      <c r="CIY611" s="236"/>
      <c r="CIZ611" s="236"/>
      <c r="CJA611" s="236"/>
      <c r="CJB611" s="236"/>
      <c r="CJC611" s="236"/>
      <c r="CJD611" s="236"/>
      <c r="CJE611" s="236"/>
      <c r="CJF611" s="236"/>
      <c r="CJG611" s="236"/>
      <c r="CJH611" s="236"/>
      <c r="CJI611" s="236"/>
      <c r="CJJ611" s="236"/>
      <c r="CJK611" s="236"/>
      <c r="CJL611" s="236"/>
      <c r="CJM611" s="236"/>
      <c r="CJN611" s="236"/>
      <c r="CJO611" s="236"/>
      <c r="CJP611" s="236"/>
      <c r="CJQ611" s="236"/>
      <c r="CJR611" s="236"/>
      <c r="CJS611" s="236"/>
      <c r="CJT611" s="236"/>
      <c r="CJU611" s="236"/>
      <c r="CJV611" s="236"/>
      <c r="CJW611" s="236"/>
      <c r="CJX611" s="236"/>
      <c r="CJY611" s="236"/>
      <c r="CJZ611" s="236"/>
      <c r="CKA611" s="236"/>
      <c r="CKB611" s="236"/>
      <c r="CKC611" s="236"/>
      <c r="CKD611" s="236"/>
      <c r="CKE611" s="236"/>
      <c r="CKF611" s="236"/>
      <c r="CKG611" s="236"/>
      <c r="CKH611" s="236"/>
      <c r="CKI611" s="236"/>
      <c r="CKJ611" s="236"/>
      <c r="CKK611" s="236"/>
      <c r="CKL611" s="236"/>
      <c r="CKM611" s="236"/>
      <c r="CKN611" s="236"/>
      <c r="CKO611" s="236"/>
      <c r="CKP611" s="236"/>
      <c r="CKQ611" s="236"/>
      <c r="CKR611" s="236"/>
      <c r="CKS611" s="236"/>
      <c r="CKT611" s="236"/>
      <c r="CKU611" s="236"/>
      <c r="CKV611" s="236"/>
      <c r="CKW611" s="236"/>
      <c r="CKX611" s="236"/>
      <c r="CKY611" s="236"/>
      <c r="CKZ611" s="236"/>
      <c r="CLA611" s="236"/>
      <c r="CLB611" s="236"/>
      <c r="CLC611" s="236"/>
      <c r="CLD611" s="236"/>
      <c r="CLE611" s="236"/>
      <c r="CLF611" s="236"/>
      <c r="CLG611" s="236"/>
      <c r="CLH611" s="236"/>
      <c r="CLI611" s="236"/>
      <c r="CLJ611" s="236"/>
      <c r="CLK611" s="236"/>
      <c r="CLL611" s="236"/>
      <c r="CLM611" s="236"/>
      <c r="CLN611" s="236"/>
      <c r="CLO611" s="236"/>
      <c r="CLP611" s="236"/>
      <c r="CLQ611" s="236"/>
      <c r="CLR611" s="236"/>
      <c r="CLS611" s="236"/>
      <c r="CLT611" s="236"/>
      <c r="CLU611" s="236"/>
      <c r="CLV611" s="236"/>
      <c r="CLW611" s="236"/>
      <c r="CLX611" s="236"/>
      <c r="CLY611" s="236"/>
      <c r="CLZ611" s="236"/>
      <c r="CMA611" s="236"/>
      <c r="CMB611" s="236"/>
      <c r="CMC611" s="236"/>
      <c r="CMD611" s="236"/>
      <c r="CME611" s="236"/>
      <c r="CMF611" s="236"/>
      <c r="CMG611" s="236"/>
      <c r="CMH611" s="236"/>
      <c r="CMI611" s="236"/>
      <c r="CMJ611" s="236"/>
      <c r="CMK611" s="236"/>
      <c r="CML611" s="236"/>
      <c r="CMM611" s="236"/>
      <c r="CMN611" s="236"/>
      <c r="CMO611" s="236"/>
      <c r="CMP611" s="236"/>
      <c r="CMQ611" s="236"/>
      <c r="CMR611" s="236"/>
      <c r="CMS611" s="236"/>
      <c r="CMT611" s="236"/>
      <c r="CMU611" s="236"/>
      <c r="CMV611" s="236"/>
      <c r="CMW611" s="236"/>
      <c r="CMX611" s="236"/>
      <c r="CMY611" s="236"/>
      <c r="CMZ611" s="236"/>
      <c r="CNA611" s="236"/>
      <c r="CNB611" s="236"/>
      <c r="CNC611" s="236"/>
      <c r="CND611" s="236"/>
      <c r="CNE611" s="236"/>
      <c r="CNF611" s="236"/>
      <c r="CNG611" s="236"/>
      <c r="CNH611" s="236"/>
      <c r="CNI611" s="236"/>
      <c r="CNJ611" s="236"/>
      <c r="CNK611" s="236"/>
      <c r="CNL611" s="236"/>
      <c r="CNM611" s="236"/>
      <c r="CNN611" s="236"/>
      <c r="CNO611" s="236"/>
      <c r="CNP611" s="236"/>
      <c r="CNQ611" s="236"/>
      <c r="CNR611" s="236"/>
      <c r="CNS611" s="236"/>
      <c r="CNT611" s="236"/>
      <c r="CNU611" s="236"/>
      <c r="CNV611" s="236"/>
      <c r="CNW611" s="236"/>
      <c r="CNX611" s="236"/>
      <c r="CNY611" s="236"/>
      <c r="CNZ611" s="236"/>
      <c r="COA611" s="236"/>
      <c r="COB611" s="236"/>
      <c r="COC611" s="236"/>
      <c r="COD611" s="236"/>
      <c r="COE611" s="236"/>
      <c r="COF611" s="236"/>
      <c r="COG611" s="236"/>
      <c r="COH611" s="236"/>
      <c r="COI611" s="236"/>
      <c r="COJ611" s="236"/>
      <c r="COK611" s="236"/>
      <c r="COL611" s="236"/>
      <c r="COM611" s="236"/>
      <c r="CON611" s="236"/>
      <c r="COO611" s="236"/>
      <c r="COP611" s="236"/>
      <c r="COQ611" s="236"/>
      <c r="COR611" s="236"/>
      <c r="COS611" s="236"/>
      <c r="COT611" s="236"/>
      <c r="COU611" s="236"/>
      <c r="COV611" s="236"/>
      <c r="COW611" s="236"/>
      <c r="COX611" s="236"/>
      <c r="COY611" s="236"/>
      <c r="COZ611" s="236"/>
      <c r="CPA611" s="236"/>
      <c r="CPB611" s="236"/>
      <c r="CPC611" s="236"/>
      <c r="CPD611" s="236"/>
      <c r="CPE611" s="236"/>
      <c r="CPF611" s="236"/>
      <c r="CPG611" s="236"/>
      <c r="CPH611" s="236"/>
      <c r="CPI611" s="236"/>
      <c r="CPJ611" s="236"/>
      <c r="CPK611" s="236"/>
      <c r="CPL611" s="236"/>
      <c r="CPM611" s="236"/>
      <c r="CPN611" s="236"/>
      <c r="CPO611" s="236"/>
      <c r="CPP611" s="236"/>
      <c r="CPQ611" s="236"/>
      <c r="CPR611" s="236"/>
      <c r="CPS611" s="236"/>
      <c r="CPT611" s="236"/>
      <c r="CPU611" s="236"/>
      <c r="CPV611" s="236"/>
      <c r="CPW611" s="236"/>
      <c r="CPX611" s="236"/>
      <c r="CPY611" s="236"/>
      <c r="CPZ611" s="236"/>
      <c r="CQA611" s="236"/>
      <c r="CQB611" s="236"/>
      <c r="CQC611" s="236"/>
      <c r="CQD611" s="236"/>
      <c r="CQE611" s="236"/>
      <c r="CQF611" s="236"/>
      <c r="CQG611" s="236"/>
      <c r="CQH611" s="236"/>
      <c r="CQI611" s="236"/>
      <c r="CQJ611" s="236"/>
      <c r="CQK611" s="236"/>
      <c r="CQL611" s="236"/>
      <c r="CQM611" s="236"/>
      <c r="CQN611" s="236"/>
      <c r="CQO611" s="236"/>
      <c r="CQP611" s="236"/>
      <c r="CQQ611" s="236"/>
      <c r="CQR611" s="236"/>
      <c r="CQS611" s="236"/>
      <c r="CQT611" s="236"/>
      <c r="CQU611" s="236"/>
      <c r="CQV611" s="236"/>
      <c r="CQW611" s="236"/>
      <c r="CQX611" s="236"/>
      <c r="CQY611" s="236"/>
      <c r="CQZ611" s="236"/>
      <c r="CRA611" s="236"/>
      <c r="CRB611" s="236"/>
      <c r="CRC611" s="236"/>
      <c r="CRD611" s="236"/>
      <c r="CRE611" s="236"/>
      <c r="CRF611" s="236"/>
      <c r="CRG611" s="236"/>
      <c r="CRH611" s="236"/>
      <c r="CRI611" s="236"/>
      <c r="CRJ611" s="236"/>
      <c r="CRK611" s="236"/>
      <c r="CRL611" s="236"/>
      <c r="CRM611" s="236"/>
      <c r="CRN611" s="236"/>
      <c r="CRO611" s="236"/>
      <c r="CRP611" s="236"/>
      <c r="CRQ611" s="236"/>
      <c r="CRR611" s="236"/>
      <c r="CRS611" s="236"/>
      <c r="CRT611" s="236"/>
      <c r="CRU611" s="236"/>
      <c r="CRV611" s="236"/>
      <c r="CRW611" s="236"/>
      <c r="CRX611" s="236"/>
      <c r="CRY611" s="236"/>
      <c r="CRZ611" s="236"/>
      <c r="CSA611" s="236"/>
      <c r="CSB611" s="236"/>
      <c r="CSC611" s="236"/>
      <c r="CSD611" s="236"/>
      <c r="CSE611" s="236"/>
      <c r="CSF611" s="236"/>
      <c r="CSG611" s="236"/>
      <c r="CSH611" s="236"/>
      <c r="CSI611" s="236"/>
      <c r="CSJ611" s="236"/>
      <c r="CSK611" s="236"/>
      <c r="CSL611" s="236"/>
      <c r="CSM611" s="236"/>
      <c r="CSN611" s="236"/>
      <c r="CSO611" s="236"/>
      <c r="CSP611" s="236"/>
      <c r="CSQ611" s="236"/>
      <c r="CSR611" s="236"/>
      <c r="CSS611" s="236"/>
      <c r="CST611" s="236"/>
      <c r="CSU611" s="236"/>
      <c r="CSV611" s="236"/>
      <c r="CSW611" s="236"/>
      <c r="CSX611" s="236"/>
      <c r="CSY611" s="236"/>
      <c r="CSZ611" s="236"/>
      <c r="CTA611" s="236"/>
      <c r="CTB611" s="236"/>
      <c r="CTC611" s="236"/>
      <c r="CTD611" s="236"/>
      <c r="CTE611" s="236"/>
      <c r="CTF611" s="236"/>
      <c r="CTG611" s="236"/>
      <c r="CTH611" s="236"/>
      <c r="CTI611" s="236"/>
      <c r="CTJ611" s="236"/>
      <c r="CTK611" s="236"/>
      <c r="CTL611" s="236"/>
      <c r="CTM611" s="236"/>
      <c r="CTN611" s="236"/>
      <c r="CTO611" s="236"/>
      <c r="CTP611" s="236"/>
      <c r="CTQ611" s="236"/>
      <c r="CTR611" s="236"/>
      <c r="CTS611" s="236"/>
      <c r="CTT611" s="236"/>
      <c r="CTU611" s="236"/>
      <c r="CTV611" s="236"/>
      <c r="CTW611" s="236"/>
      <c r="CTX611" s="236"/>
      <c r="CTY611" s="236"/>
      <c r="CTZ611" s="236"/>
      <c r="CUA611" s="236"/>
      <c r="CUB611" s="236"/>
      <c r="CUC611" s="236"/>
      <c r="CUD611" s="236"/>
      <c r="CUE611" s="236"/>
      <c r="CUF611" s="236"/>
      <c r="CUG611" s="236"/>
      <c r="CUH611" s="236"/>
      <c r="CUI611" s="236"/>
      <c r="CUJ611" s="236"/>
      <c r="CUK611" s="236"/>
      <c r="CUL611" s="236"/>
      <c r="CUM611" s="236"/>
      <c r="CUN611" s="236"/>
      <c r="CUO611" s="236"/>
      <c r="CUP611" s="236"/>
      <c r="CUQ611" s="236"/>
      <c r="CUR611" s="236"/>
      <c r="CUS611" s="236"/>
      <c r="CUT611" s="236"/>
      <c r="CUU611" s="236"/>
      <c r="CUV611" s="236"/>
      <c r="CUW611" s="236"/>
      <c r="CUX611" s="236"/>
      <c r="CUY611" s="236"/>
      <c r="CUZ611" s="236"/>
      <c r="CVA611" s="236"/>
      <c r="CVB611" s="236"/>
      <c r="CVC611" s="236"/>
      <c r="CVD611" s="236"/>
      <c r="CVE611" s="236"/>
      <c r="CVF611" s="236"/>
      <c r="CVG611" s="236"/>
      <c r="CVH611" s="236"/>
      <c r="CVI611" s="236"/>
      <c r="CVJ611" s="236"/>
      <c r="CVK611" s="236"/>
      <c r="CVL611" s="236"/>
      <c r="CVM611" s="236"/>
      <c r="CVN611" s="236"/>
      <c r="CVO611" s="236"/>
      <c r="CVP611" s="236"/>
      <c r="CVQ611" s="236"/>
      <c r="CVR611" s="236"/>
      <c r="CVS611" s="236"/>
      <c r="CVT611" s="236"/>
      <c r="CVU611" s="236"/>
      <c r="CVV611" s="236"/>
      <c r="CVW611" s="236"/>
      <c r="CVX611" s="236"/>
      <c r="CVY611" s="236"/>
      <c r="CVZ611" s="236"/>
      <c r="CWA611" s="236"/>
      <c r="CWB611" s="236"/>
      <c r="CWC611" s="236"/>
      <c r="CWD611" s="236"/>
      <c r="CWE611" s="236"/>
      <c r="CWF611" s="236"/>
      <c r="CWG611" s="236"/>
      <c r="CWH611" s="236"/>
      <c r="CWI611" s="236"/>
      <c r="CWJ611" s="236"/>
      <c r="CWK611" s="236"/>
      <c r="CWL611" s="236"/>
      <c r="CWM611" s="236"/>
      <c r="CWN611" s="236"/>
      <c r="CWO611" s="236"/>
      <c r="CWP611" s="236"/>
      <c r="CWQ611" s="236"/>
      <c r="CWR611" s="236"/>
      <c r="CWS611" s="236"/>
      <c r="CWT611" s="236"/>
      <c r="CWU611" s="236"/>
      <c r="CWV611" s="236"/>
      <c r="CWW611" s="236"/>
      <c r="CWX611" s="236"/>
      <c r="CWY611" s="236"/>
      <c r="CWZ611" s="236"/>
      <c r="CXA611" s="236"/>
      <c r="CXB611" s="236"/>
      <c r="CXC611" s="236"/>
      <c r="CXD611" s="236"/>
      <c r="CXE611" s="236"/>
      <c r="CXF611" s="236"/>
      <c r="CXG611" s="236"/>
      <c r="CXH611" s="236"/>
      <c r="CXI611" s="236"/>
      <c r="CXJ611" s="236"/>
      <c r="CXK611" s="236"/>
      <c r="CXL611" s="236"/>
      <c r="CXM611" s="236"/>
      <c r="CXN611" s="236"/>
      <c r="CXO611" s="236"/>
      <c r="CXP611" s="236"/>
      <c r="CXQ611" s="236"/>
      <c r="CXR611" s="236"/>
      <c r="CXS611" s="236"/>
      <c r="CXT611" s="236"/>
      <c r="CXU611" s="236"/>
      <c r="CXV611" s="236"/>
      <c r="CXW611" s="236"/>
      <c r="CXX611" s="236"/>
      <c r="CXY611" s="236"/>
      <c r="CXZ611" s="236"/>
      <c r="CYA611" s="236"/>
      <c r="CYB611" s="236"/>
      <c r="CYC611" s="236"/>
      <c r="CYD611" s="236"/>
      <c r="CYE611" s="236"/>
      <c r="CYF611" s="236"/>
      <c r="CYG611" s="236"/>
      <c r="CYH611" s="236"/>
      <c r="CYI611" s="236"/>
      <c r="CYJ611" s="236"/>
      <c r="CYK611" s="236"/>
      <c r="CYL611" s="236"/>
      <c r="CYM611" s="236"/>
      <c r="CYN611" s="236"/>
      <c r="CYO611" s="236"/>
      <c r="CYP611" s="236"/>
      <c r="CYQ611" s="236"/>
      <c r="CYR611" s="236"/>
      <c r="CYS611" s="236"/>
      <c r="CYT611" s="236"/>
      <c r="CYU611" s="236"/>
      <c r="CYV611" s="236"/>
      <c r="CYW611" s="236"/>
      <c r="CYX611" s="236"/>
      <c r="CYY611" s="236"/>
      <c r="CYZ611" s="236"/>
      <c r="CZA611" s="236"/>
      <c r="CZB611" s="236"/>
      <c r="CZC611" s="236"/>
      <c r="CZD611" s="236"/>
      <c r="CZE611" s="236"/>
      <c r="CZF611" s="236"/>
      <c r="CZG611" s="236"/>
      <c r="CZH611" s="236"/>
      <c r="CZI611" s="236"/>
      <c r="CZJ611" s="236"/>
      <c r="CZK611" s="236"/>
      <c r="CZL611" s="236"/>
      <c r="CZM611" s="236"/>
      <c r="CZN611" s="236"/>
      <c r="CZO611" s="236"/>
      <c r="CZP611" s="236"/>
      <c r="CZQ611" s="236"/>
      <c r="CZR611" s="236"/>
      <c r="CZS611" s="236"/>
      <c r="CZT611" s="236"/>
      <c r="CZU611" s="236"/>
      <c r="CZV611" s="236"/>
      <c r="CZW611" s="236"/>
      <c r="CZX611" s="236"/>
      <c r="CZY611" s="236"/>
      <c r="CZZ611" s="236"/>
      <c r="DAA611" s="236"/>
      <c r="DAB611" s="236"/>
      <c r="DAC611" s="236"/>
      <c r="DAD611" s="236"/>
      <c r="DAE611" s="236"/>
      <c r="DAF611" s="236"/>
      <c r="DAG611" s="236"/>
      <c r="DAH611" s="236"/>
      <c r="DAI611" s="236"/>
      <c r="DAJ611" s="236"/>
      <c r="DAK611" s="236"/>
      <c r="DAL611" s="236"/>
      <c r="DAM611" s="236"/>
      <c r="DAN611" s="236"/>
      <c r="DAO611" s="236"/>
      <c r="DAP611" s="236"/>
      <c r="DAQ611" s="236"/>
      <c r="DAR611" s="236"/>
      <c r="DAS611" s="236"/>
      <c r="DAT611" s="236"/>
      <c r="DAU611" s="236"/>
      <c r="DAV611" s="236"/>
      <c r="DAW611" s="236"/>
      <c r="DAX611" s="236"/>
      <c r="DAY611" s="236"/>
      <c r="DAZ611" s="236"/>
      <c r="DBA611" s="236"/>
      <c r="DBB611" s="236"/>
      <c r="DBC611" s="236"/>
      <c r="DBD611" s="236"/>
      <c r="DBE611" s="236"/>
      <c r="DBF611" s="236"/>
      <c r="DBG611" s="236"/>
      <c r="DBH611" s="236"/>
      <c r="DBI611" s="236"/>
      <c r="DBJ611" s="236"/>
      <c r="DBK611" s="236"/>
      <c r="DBL611" s="236"/>
      <c r="DBM611" s="236"/>
      <c r="DBN611" s="236"/>
      <c r="DBO611" s="236"/>
      <c r="DBP611" s="236"/>
      <c r="DBQ611" s="236"/>
      <c r="DBR611" s="236"/>
      <c r="DBS611" s="236"/>
      <c r="DBT611" s="236"/>
      <c r="DBU611" s="236"/>
      <c r="DBV611" s="236"/>
      <c r="DBW611" s="236"/>
      <c r="DBX611" s="236"/>
      <c r="DBY611" s="236"/>
      <c r="DBZ611" s="236"/>
      <c r="DCA611" s="236"/>
      <c r="DCB611" s="236"/>
      <c r="DCC611" s="236"/>
      <c r="DCD611" s="236"/>
      <c r="DCE611" s="236"/>
      <c r="DCF611" s="236"/>
      <c r="DCG611" s="236"/>
      <c r="DCH611" s="236"/>
      <c r="DCI611" s="236"/>
      <c r="DCJ611" s="236"/>
      <c r="DCK611" s="236"/>
      <c r="DCL611" s="236"/>
      <c r="DCM611" s="236"/>
      <c r="DCN611" s="236"/>
      <c r="DCO611" s="236"/>
      <c r="DCP611" s="236"/>
      <c r="DCQ611" s="236"/>
      <c r="DCR611" s="236"/>
      <c r="DCS611" s="236"/>
      <c r="DCT611" s="236"/>
      <c r="DCU611" s="236"/>
      <c r="DCV611" s="236"/>
      <c r="DCW611" s="236"/>
      <c r="DCX611" s="236"/>
      <c r="DCY611" s="236"/>
      <c r="DCZ611" s="236"/>
      <c r="DDA611" s="236"/>
      <c r="DDB611" s="236"/>
      <c r="DDC611" s="236"/>
      <c r="DDD611" s="236"/>
      <c r="DDE611" s="236"/>
      <c r="DDF611" s="236"/>
      <c r="DDG611" s="236"/>
      <c r="DDH611" s="236"/>
      <c r="DDI611" s="236"/>
      <c r="DDJ611" s="236"/>
      <c r="DDK611" s="236"/>
      <c r="DDL611" s="236"/>
      <c r="DDM611" s="236"/>
      <c r="DDN611" s="236"/>
      <c r="DDO611" s="236"/>
      <c r="DDP611" s="236"/>
      <c r="DDQ611" s="236"/>
      <c r="DDR611" s="236"/>
      <c r="DDS611" s="236"/>
      <c r="DDT611" s="236"/>
      <c r="DDU611" s="236"/>
      <c r="DDV611" s="236"/>
      <c r="DDW611" s="236"/>
      <c r="DDX611" s="236"/>
      <c r="DDY611" s="236"/>
      <c r="DDZ611" s="236"/>
      <c r="DEA611" s="236"/>
      <c r="DEB611" s="236"/>
      <c r="DEC611" s="236"/>
      <c r="DED611" s="236"/>
      <c r="DEE611" s="236"/>
      <c r="DEF611" s="236"/>
      <c r="DEG611" s="236"/>
      <c r="DEH611" s="236"/>
      <c r="DEI611" s="236"/>
      <c r="DEJ611" s="236"/>
      <c r="DEK611" s="236"/>
      <c r="DEL611" s="236"/>
      <c r="DEM611" s="236"/>
      <c r="DEN611" s="236"/>
      <c r="DEO611" s="236"/>
      <c r="DEP611" s="236"/>
      <c r="DEQ611" s="236"/>
      <c r="DER611" s="236"/>
      <c r="DES611" s="236"/>
      <c r="DET611" s="236"/>
      <c r="DEU611" s="236"/>
      <c r="DEV611" s="236"/>
      <c r="DEW611" s="236"/>
      <c r="DEX611" s="236"/>
      <c r="DEY611" s="236"/>
      <c r="DEZ611" s="236"/>
      <c r="DFA611" s="236"/>
      <c r="DFB611" s="236"/>
      <c r="DFC611" s="236"/>
      <c r="DFD611" s="236"/>
      <c r="DFE611" s="236"/>
      <c r="DFF611" s="236"/>
      <c r="DFG611" s="236"/>
      <c r="DFH611" s="236"/>
      <c r="DFI611" s="236"/>
      <c r="DFJ611" s="236"/>
      <c r="DFK611" s="236"/>
      <c r="DFL611" s="236"/>
      <c r="DFM611" s="236"/>
      <c r="DFN611" s="236"/>
      <c r="DFO611" s="236"/>
      <c r="DFP611" s="236"/>
      <c r="DFQ611" s="236"/>
      <c r="DFR611" s="236"/>
      <c r="DFS611" s="236"/>
      <c r="DFT611" s="236"/>
      <c r="DFU611" s="236"/>
      <c r="DFV611" s="236"/>
      <c r="DFW611" s="236"/>
      <c r="DFX611" s="236"/>
      <c r="DFY611" s="236"/>
      <c r="DFZ611" s="236"/>
      <c r="DGA611" s="236"/>
      <c r="DGB611" s="236"/>
      <c r="DGC611" s="236"/>
      <c r="DGD611" s="236"/>
      <c r="DGE611" s="236"/>
      <c r="DGF611" s="236"/>
      <c r="DGG611" s="236"/>
      <c r="DGH611" s="236"/>
      <c r="DGI611" s="236"/>
      <c r="DGJ611" s="236"/>
      <c r="DGK611" s="236"/>
      <c r="DGL611" s="236"/>
      <c r="DGM611" s="236"/>
      <c r="DGN611" s="236"/>
      <c r="DGO611" s="236"/>
      <c r="DGP611" s="236"/>
      <c r="DGQ611" s="236"/>
      <c r="DGR611" s="236"/>
      <c r="DGS611" s="236"/>
      <c r="DGT611" s="236"/>
      <c r="DGU611" s="236"/>
      <c r="DGV611" s="236"/>
      <c r="DGW611" s="236"/>
      <c r="DGX611" s="236"/>
      <c r="DGY611" s="236"/>
      <c r="DGZ611" s="236"/>
      <c r="DHA611" s="236"/>
      <c r="DHB611" s="236"/>
      <c r="DHC611" s="236"/>
      <c r="DHD611" s="236"/>
      <c r="DHE611" s="236"/>
      <c r="DHF611" s="236"/>
      <c r="DHG611" s="236"/>
      <c r="DHH611" s="236"/>
      <c r="DHI611" s="236"/>
      <c r="DHJ611" s="236"/>
      <c r="DHK611" s="236"/>
      <c r="DHL611" s="236"/>
      <c r="DHM611" s="236"/>
      <c r="DHN611" s="236"/>
      <c r="DHO611" s="236"/>
      <c r="DHP611" s="236"/>
      <c r="DHQ611" s="236"/>
      <c r="DHR611" s="236"/>
      <c r="DHS611" s="236"/>
      <c r="DHT611" s="236"/>
      <c r="DHU611" s="236"/>
      <c r="DHV611" s="236"/>
      <c r="DHW611" s="236"/>
      <c r="DHX611" s="236"/>
      <c r="DHY611" s="236"/>
      <c r="DHZ611" s="236"/>
      <c r="DIA611" s="236"/>
      <c r="DIB611" s="236"/>
      <c r="DIC611" s="236"/>
      <c r="DID611" s="236"/>
      <c r="DIE611" s="236"/>
      <c r="DIF611" s="236"/>
      <c r="DIG611" s="236"/>
      <c r="DIH611" s="236"/>
      <c r="DII611" s="236"/>
      <c r="DIJ611" s="236"/>
      <c r="DIK611" s="236"/>
      <c r="DIL611" s="236"/>
      <c r="DIM611" s="236"/>
      <c r="DIN611" s="236"/>
      <c r="DIO611" s="236"/>
      <c r="DIP611" s="236"/>
      <c r="DIQ611" s="236"/>
      <c r="DIR611" s="236"/>
      <c r="DIS611" s="236"/>
      <c r="DIT611" s="236"/>
      <c r="DIU611" s="236"/>
      <c r="DIV611" s="236"/>
      <c r="DIW611" s="236"/>
      <c r="DIX611" s="236"/>
      <c r="DIY611" s="236"/>
      <c r="DIZ611" s="236"/>
      <c r="DJA611" s="236"/>
      <c r="DJB611" s="236"/>
      <c r="DJC611" s="236"/>
      <c r="DJD611" s="236"/>
      <c r="DJE611" s="236"/>
      <c r="DJF611" s="236"/>
      <c r="DJG611" s="236"/>
      <c r="DJH611" s="236"/>
      <c r="DJI611" s="236"/>
      <c r="DJJ611" s="236"/>
      <c r="DJK611" s="236"/>
      <c r="DJL611" s="236"/>
      <c r="DJM611" s="236"/>
      <c r="DJN611" s="236"/>
      <c r="DJO611" s="236"/>
      <c r="DJP611" s="236"/>
      <c r="DJQ611" s="236"/>
      <c r="DJR611" s="236"/>
      <c r="DJS611" s="236"/>
      <c r="DJT611" s="236"/>
      <c r="DJU611" s="236"/>
      <c r="DJV611" s="236"/>
      <c r="DJW611" s="236"/>
      <c r="DJX611" s="236"/>
      <c r="DJY611" s="236"/>
      <c r="DJZ611" s="236"/>
      <c r="DKA611" s="236"/>
      <c r="DKB611" s="236"/>
      <c r="DKC611" s="236"/>
      <c r="DKD611" s="236"/>
      <c r="DKE611" s="236"/>
      <c r="DKF611" s="236"/>
      <c r="DKG611" s="236"/>
      <c r="DKH611" s="236"/>
      <c r="DKI611" s="236"/>
      <c r="DKJ611" s="236"/>
      <c r="DKK611" s="236"/>
      <c r="DKL611" s="236"/>
      <c r="DKM611" s="236"/>
      <c r="DKN611" s="236"/>
      <c r="DKO611" s="236"/>
      <c r="DKP611" s="236"/>
      <c r="DKQ611" s="236"/>
      <c r="DKR611" s="236"/>
      <c r="DKS611" s="236"/>
      <c r="DKT611" s="236"/>
      <c r="DKU611" s="236"/>
      <c r="DKV611" s="236"/>
      <c r="DKW611" s="236"/>
      <c r="DKX611" s="236"/>
      <c r="DKY611" s="236"/>
      <c r="DKZ611" s="236"/>
      <c r="DLA611" s="236"/>
      <c r="DLB611" s="236"/>
      <c r="DLC611" s="236"/>
      <c r="DLD611" s="236"/>
      <c r="DLE611" s="236"/>
      <c r="DLF611" s="236"/>
      <c r="DLG611" s="236"/>
      <c r="DLH611" s="236"/>
      <c r="DLI611" s="236"/>
      <c r="DLJ611" s="236"/>
      <c r="DLK611" s="236"/>
      <c r="DLL611" s="236"/>
      <c r="DLM611" s="236"/>
      <c r="DLN611" s="236"/>
      <c r="DLO611" s="236"/>
      <c r="DLP611" s="236"/>
      <c r="DLQ611" s="236"/>
      <c r="DLR611" s="236"/>
      <c r="DLS611" s="236"/>
      <c r="DLT611" s="236"/>
      <c r="DLU611" s="236"/>
      <c r="DLV611" s="236"/>
      <c r="DLW611" s="236"/>
      <c r="DLX611" s="236"/>
      <c r="DLY611" s="236"/>
      <c r="DLZ611" s="236"/>
      <c r="DMA611" s="236"/>
      <c r="DMB611" s="236"/>
      <c r="DMC611" s="236"/>
      <c r="DMD611" s="236"/>
      <c r="DME611" s="236"/>
      <c r="DMF611" s="236"/>
      <c r="DMG611" s="236"/>
      <c r="DMH611" s="236"/>
      <c r="DMI611" s="236"/>
      <c r="DMJ611" s="236"/>
      <c r="DMK611" s="236"/>
      <c r="DML611" s="236"/>
      <c r="DMM611" s="236"/>
      <c r="DMN611" s="236"/>
      <c r="DMO611" s="236"/>
      <c r="DMP611" s="236"/>
      <c r="DMQ611" s="236"/>
      <c r="DMR611" s="236"/>
      <c r="DMS611" s="236"/>
      <c r="DMT611" s="236"/>
      <c r="DMU611" s="236"/>
      <c r="DMV611" s="236"/>
      <c r="DMW611" s="236"/>
      <c r="DMX611" s="236"/>
      <c r="DMY611" s="236"/>
      <c r="DMZ611" s="236"/>
      <c r="DNA611" s="236"/>
      <c r="DNB611" s="236"/>
      <c r="DNC611" s="236"/>
      <c r="DND611" s="236"/>
      <c r="DNE611" s="236"/>
      <c r="DNF611" s="236"/>
      <c r="DNG611" s="236"/>
      <c r="DNH611" s="236"/>
      <c r="DNI611" s="236"/>
      <c r="DNJ611" s="236"/>
      <c r="DNK611" s="236"/>
      <c r="DNL611" s="236"/>
      <c r="DNM611" s="236"/>
      <c r="DNN611" s="236"/>
      <c r="DNO611" s="236"/>
      <c r="DNP611" s="236"/>
      <c r="DNQ611" s="236"/>
      <c r="DNR611" s="236"/>
      <c r="DNS611" s="236"/>
      <c r="DNT611" s="236"/>
      <c r="DNU611" s="236"/>
      <c r="DNV611" s="236"/>
      <c r="DNW611" s="236"/>
      <c r="DNX611" s="236"/>
      <c r="DNY611" s="236"/>
      <c r="DNZ611" s="236"/>
      <c r="DOA611" s="236"/>
      <c r="DOB611" s="236"/>
      <c r="DOC611" s="236"/>
      <c r="DOD611" s="236"/>
      <c r="DOE611" s="236"/>
      <c r="DOF611" s="236"/>
      <c r="DOG611" s="236"/>
      <c r="DOH611" s="236"/>
      <c r="DOI611" s="236"/>
      <c r="DOJ611" s="236"/>
      <c r="DOK611" s="236"/>
      <c r="DOL611" s="236"/>
      <c r="DOM611" s="236"/>
      <c r="DON611" s="236"/>
      <c r="DOO611" s="236"/>
      <c r="DOP611" s="236"/>
      <c r="DOQ611" s="236"/>
      <c r="DOR611" s="236"/>
      <c r="DOS611" s="236"/>
      <c r="DOT611" s="236"/>
      <c r="DOU611" s="236"/>
      <c r="DOV611" s="236"/>
      <c r="DOW611" s="236"/>
      <c r="DOX611" s="236"/>
      <c r="DOY611" s="236"/>
      <c r="DOZ611" s="236"/>
      <c r="DPA611" s="236"/>
      <c r="DPB611" s="236"/>
      <c r="DPC611" s="236"/>
      <c r="DPD611" s="236"/>
      <c r="DPE611" s="236"/>
      <c r="DPF611" s="236"/>
      <c r="DPG611" s="236"/>
      <c r="DPH611" s="236"/>
      <c r="DPI611" s="236"/>
      <c r="DPJ611" s="236"/>
      <c r="DPK611" s="236"/>
      <c r="DPL611" s="236"/>
      <c r="DPM611" s="236"/>
      <c r="DPN611" s="236"/>
      <c r="DPO611" s="236"/>
      <c r="DPP611" s="236"/>
      <c r="DPQ611" s="236"/>
      <c r="DPR611" s="236"/>
      <c r="DPS611" s="236"/>
      <c r="DPT611" s="236"/>
      <c r="DPU611" s="236"/>
      <c r="DPV611" s="236"/>
      <c r="DPW611" s="236"/>
      <c r="DPX611" s="236"/>
      <c r="DPY611" s="236"/>
      <c r="DPZ611" s="236"/>
      <c r="DQA611" s="236"/>
      <c r="DQB611" s="236"/>
      <c r="DQC611" s="236"/>
      <c r="DQD611" s="236"/>
      <c r="DQE611" s="236"/>
      <c r="DQF611" s="236"/>
      <c r="DQG611" s="236"/>
      <c r="DQH611" s="236"/>
      <c r="DQI611" s="236"/>
      <c r="DQJ611" s="236"/>
      <c r="DQK611" s="236"/>
      <c r="DQL611" s="236"/>
      <c r="DQM611" s="236"/>
      <c r="DQN611" s="236"/>
      <c r="DQO611" s="236"/>
      <c r="DQP611" s="236"/>
      <c r="DQQ611" s="236"/>
      <c r="DQR611" s="236"/>
      <c r="DQS611" s="236"/>
      <c r="DQT611" s="236"/>
      <c r="DQU611" s="236"/>
      <c r="DQV611" s="236"/>
      <c r="DQW611" s="236"/>
      <c r="DQX611" s="236"/>
      <c r="DQY611" s="236"/>
      <c r="DQZ611" s="236"/>
      <c r="DRA611" s="236"/>
      <c r="DRB611" s="236"/>
      <c r="DRC611" s="236"/>
      <c r="DRD611" s="236"/>
      <c r="DRE611" s="236"/>
      <c r="DRF611" s="236"/>
      <c r="DRG611" s="236"/>
      <c r="DRH611" s="236"/>
      <c r="DRI611" s="236"/>
      <c r="DRJ611" s="236"/>
      <c r="DRK611" s="236"/>
      <c r="DRL611" s="236"/>
      <c r="DRM611" s="236"/>
      <c r="DRN611" s="236"/>
      <c r="DRO611" s="236"/>
      <c r="DRP611" s="236"/>
      <c r="DRQ611" s="236"/>
      <c r="DRR611" s="236"/>
      <c r="DRS611" s="236"/>
      <c r="DRT611" s="236"/>
      <c r="DRU611" s="236"/>
      <c r="DRV611" s="236"/>
      <c r="DRW611" s="236"/>
      <c r="DRX611" s="236"/>
      <c r="DRY611" s="236"/>
      <c r="DRZ611" s="236"/>
      <c r="DSA611" s="236"/>
      <c r="DSB611" s="236"/>
      <c r="DSC611" s="236"/>
      <c r="DSD611" s="236"/>
      <c r="DSE611" s="236"/>
      <c r="DSF611" s="236"/>
      <c r="DSG611" s="236"/>
      <c r="DSH611" s="236"/>
      <c r="DSI611" s="236"/>
      <c r="DSJ611" s="236"/>
      <c r="DSK611" s="236"/>
      <c r="DSL611" s="236"/>
      <c r="DSM611" s="236"/>
      <c r="DSN611" s="236"/>
      <c r="DSO611" s="236"/>
      <c r="DSP611" s="236"/>
      <c r="DSQ611" s="236"/>
      <c r="DSR611" s="236"/>
      <c r="DSS611" s="236"/>
      <c r="DST611" s="236"/>
      <c r="DSU611" s="236"/>
      <c r="DSV611" s="236"/>
      <c r="DSW611" s="236"/>
      <c r="DSX611" s="236"/>
      <c r="DSY611" s="236"/>
      <c r="DSZ611" s="236"/>
      <c r="DTA611" s="236"/>
      <c r="DTB611" s="236"/>
      <c r="DTC611" s="236"/>
      <c r="DTD611" s="236"/>
      <c r="DTE611" s="236"/>
      <c r="DTF611" s="236"/>
      <c r="DTG611" s="236"/>
      <c r="DTH611" s="236"/>
      <c r="DTI611" s="236"/>
      <c r="DTJ611" s="236"/>
      <c r="DTK611" s="236"/>
      <c r="DTL611" s="236"/>
      <c r="DTM611" s="236"/>
      <c r="DTN611" s="236"/>
      <c r="DTO611" s="236"/>
      <c r="DTP611" s="236"/>
      <c r="DTQ611" s="236"/>
      <c r="DTR611" s="236"/>
      <c r="DTS611" s="236"/>
      <c r="DTT611" s="236"/>
      <c r="DTU611" s="236"/>
      <c r="DTV611" s="236"/>
      <c r="DTW611" s="236"/>
      <c r="DTX611" s="236"/>
      <c r="DTY611" s="236"/>
      <c r="DTZ611" s="236"/>
      <c r="DUA611" s="236"/>
      <c r="DUB611" s="236"/>
      <c r="DUC611" s="236"/>
      <c r="DUD611" s="236"/>
      <c r="DUE611" s="236"/>
      <c r="DUF611" s="236"/>
      <c r="DUG611" s="236"/>
      <c r="DUH611" s="236"/>
      <c r="DUI611" s="236"/>
      <c r="DUJ611" s="236"/>
      <c r="DUK611" s="236"/>
      <c r="DUL611" s="236"/>
      <c r="DUM611" s="236"/>
      <c r="DUN611" s="236"/>
      <c r="DUO611" s="236"/>
      <c r="DUP611" s="236"/>
      <c r="DUQ611" s="236"/>
      <c r="DUR611" s="236"/>
      <c r="DUS611" s="236"/>
      <c r="DUT611" s="236"/>
      <c r="DUU611" s="236"/>
      <c r="DUV611" s="236"/>
      <c r="DUW611" s="236"/>
      <c r="DUX611" s="236"/>
      <c r="DUY611" s="236"/>
      <c r="DUZ611" s="236"/>
      <c r="DVA611" s="236"/>
      <c r="DVB611" s="236"/>
      <c r="DVC611" s="236"/>
      <c r="DVD611" s="236"/>
      <c r="DVE611" s="236"/>
      <c r="DVF611" s="236"/>
      <c r="DVG611" s="236"/>
      <c r="DVH611" s="236"/>
      <c r="DVI611" s="236"/>
      <c r="DVJ611" s="236"/>
      <c r="DVK611" s="236"/>
      <c r="DVL611" s="236"/>
      <c r="DVM611" s="236"/>
      <c r="DVN611" s="236"/>
      <c r="DVO611" s="236"/>
      <c r="DVP611" s="236"/>
      <c r="DVQ611" s="236"/>
      <c r="DVR611" s="236"/>
      <c r="DVS611" s="236"/>
      <c r="DVT611" s="236"/>
      <c r="DVU611" s="236"/>
      <c r="DVV611" s="236"/>
      <c r="DVW611" s="236"/>
      <c r="DVX611" s="236"/>
      <c r="DVY611" s="236"/>
      <c r="DVZ611" s="236"/>
      <c r="DWA611" s="236"/>
      <c r="DWB611" s="236"/>
      <c r="DWC611" s="236"/>
      <c r="DWD611" s="236"/>
      <c r="DWE611" s="236"/>
      <c r="DWF611" s="236"/>
      <c r="DWG611" s="236"/>
      <c r="DWH611" s="236"/>
      <c r="DWI611" s="236"/>
      <c r="DWJ611" s="236"/>
      <c r="DWK611" s="236"/>
      <c r="DWL611" s="236"/>
      <c r="DWM611" s="236"/>
      <c r="DWN611" s="236"/>
      <c r="DWO611" s="236"/>
      <c r="DWP611" s="236"/>
      <c r="DWQ611" s="236"/>
      <c r="DWR611" s="236"/>
      <c r="DWS611" s="236"/>
      <c r="DWT611" s="236"/>
      <c r="DWU611" s="236"/>
      <c r="DWV611" s="236"/>
      <c r="DWW611" s="236"/>
      <c r="DWX611" s="236"/>
      <c r="DWY611" s="236"/>
      <c r="DWZ611" s="236"/>
      <c r="DXA611" s="236"/>
      <c r="DXB611" s="236"/>
      <c r="DXC611" s="236"/>
      <c r="DXD611" s="236"/>
      <c r="DXE611" s="236"/>
      <c r="DXF611" s="236"/>
      <c r="DXG611" s="236"/>
      <c r="DXH611" s="236"/>
      <c r="DXI611" s="236"/>
      <c r="DXJ611" s="236"/>
      <c r="DXK611" s="236"/>
      <c r="DXL611" s="236"/>
      <c r="DXM611" s="236"/>
      <c r="DXN611" s="236"/>
      <c r="DXO611" s="236"/>
      <c r="DXP611" s="236"/>
      <c r="DXQ611" s="236"/>
      <c r="DXR611" s="236"/>
      <c r="DXS611" s="236"/>
      <c r="DXT611" s="236"/>
      <c r="DXU611" s="236"/>
      <c r="DXV611" s="236"/>
      <c r="DXW611" s="236"/>
      <c r="DXX611" s="236"/>
      <c r="DXY611" s="236"/>
      <c r="DXZ611" s="236"/>
      <c r="DYA611" s="236"/>
      <c r="DYB611" s="236"/>
      <c r="DYC611" s="236"/>
      <c r="DYD611" s="236"/>
      <c r="DYE611" s="236"/>
      <c r="DYF611" s="236"/>
      <c r="DYG611" s="236"/>
      <c r="DYH611" s="236"/>
      <c r="DYI611" s="236"/>
      <c r="DYJ611" s="236"/>
      <c r="DYK611" s="236"/>
      <c r="DYL611" s="236"/>
      <c r="DYM611" s="236"/>
      <c r="DYN611" s="236"/>
      <c r="DYO611" s="236"/>
      <c r="DYP611" s="236"/>
      <c r="DYQ611" s="236"/>
      <c r="DYR611" s="236"/>
      <c r="DYS611" s="236"/>
      <c r="DYT611" s="236"/>
      <c r="DYU611" s="236"/>
      <c r="DYV611" s="236"/>
      <c r="DYW611" s="236"/>
      <c r="DYX611" s="236"/>
      <c r="DYY611" s="236"/>
      <c r="DYZ611" s="236"/>
      <c r="DZA611" s="236"/>
      <c r="DZB611" s="236"/>
      <c r="DZC611" s="236"/>
      <c r="DZD611" s="236"/>
      <c r="DZE611" s="236"/>
      <c r="DZF611" s="236"/>
      <c r="DZG611" s="236"/>
      <c r="DZH611" s="236"/>
      <c r="DZI611" s="236"/>
      <c r="DZJ611" s="236"/>
      <c r="DZK611" s="236"/>
      <c r="DZL611" s="236"/>
      <c r="DZM611" s="236"/>
      <c r="DZN611" s="236"/>
      <c r="DZO611" s="236"/>
      <c r="DZP611" s="236"/>
      <c r="DZQ611" s="236"/>
      <c r="DZR611" s="236"/>
      <c r="DZS611" s="236"/>
      <c r="DZT611" s="236"/>
      <c r="DZU611" s="236"/>
      <c r="DZV611" s="236"/>
      <c r="DZW611" s="236"/>
      <c r="DZX611" s="236"/>
      <c r="DZY611" s="236"/>
      <c r="DZZ611" s="236"/>
      <c r="EAA611" s="236"/>
      <c r="EAB611" s="236"/>
      <c r="EAC611" s="236"/>
      <c r="EAD611" s="236"/>
      <c r="EAE611" s="236"/>
      <c r="EAF611" s="236"/>
      <c r="EAG611" s="236"/>
      <c r="EAH611" s="236"/>
      <c r="EAI611" s="236"/>
      <c r="EAJ611" s="236"/>
      <c r="EAK611" s="236"/>
      <c r="EAL611" s="236"/>
      <c r="EAM611" s="236"/>
      <c r="EAN611" s="236"/>
      <c r="EAO611" s="236"/>
      <c r="EAP611" s="236"/>
      <c r="EAQ611" s="236"/>
      <c r="EAR611" s="236"/>
      <c r="EAS611" s="236"/>
      <c r="EAT611" s="236"/>
      <c r="EAU611" s="236"/>
      <c r="EAV611" s="236"/>
      <c r="EAW611" s="236"/>
      <c r="EAX611" s="236"/>
      <c r="EAY611" s="236"/>
      <c r="EAZ611" s="236"/>
      <c r="EBA611" s="236"/>
      <c r="EBB611" s="236"/>
      <c r="EBC611" s="236"/>
      <c r="EBD611" s="236"/>
      <c r="EBE611" s="236"/>
      <c r="EBF611" s="236"/>
      <c r="EBG611" s="236"/>
      <c r="EBH611" s="236"/>
      <c r="EBI611" s="236"/>
      <c r="EBJ611" s="236"/>
      <c r="EBK611" s="236"/>
      <c r="EBL611" s="236"/>
      <c r="EBM611" s="236"/>
      <c r="EBN611" s="236"/>
      <c r="EBO611" s="236"/>
      <c r="EBP611" s="236"/>
      <c r="EBQ611" s="236"/>
      <c r="EBR611" s="236"/>
      <c r="EBS611" s="236"/>
      <c r="EBT611" s="236"/>
      <c r="EBU611" s="236"/>
      <c r="EBV611" s="236"/>
      <c r="EBW611" s="236"/>
      <c r="EBX611" s="236"/>
      <c r="EBY611" s="236"/>
      <c r="EBZ611" s="236"/>
      <c r="ECA611" s="236"/>
      <c r="ECB611" s="236"/>
      <c r="ECC611" s="236"/>
      <c r="ECD611" s="236"/>
      <c r="ECE611" s="236"/>
      <c r="ECF611" s="236"/>
      <c r="ECG611" s="236"/>
      <c r="ECH611" s="236"/>
      <c r="ECI611" s="236"/>
      <c r="ECJ611" s="236"/>
      <c r="ECK611" s="236"/>
      <c r="ECL611" s="236"/>
      <c r="ECM611" s="236"/>
      <c r="ECN611" s="236"/>
      <c r="ECO611" s="236"/>
      <c r="ECP611" s="236"/>
      <c r="ECQ611" s="236"/>
      <c r="ECR611" s="236"/>
      <c r="ECS611" s="236"/>
      <c r="ECT611" s="236"/>
      <c r="ECU611" s="236"/>
      <c r="ECV611" s="236"/>
      <c r="ECW611" s="236"/>
      <c r="ECX611" s="236"/>
      <c r="ECY611" s="236"/>
      <c r="ECZ611" s="236"/>
      <c r="EDA611" s="236"/>
      <c r="EDB611" s="236"/>
      <c r="EDC611" s="236"/>
      <c r="EDD611" s="236"/>
      <c r="EDE611" s="236"/>
      <c r="EDF611" s="236"/>
      <c r="EDG611" s="236"/>
      <c r="EDH611" s="236"/>
      <c r="EDI611" s="236"/>
      <c r="EDJ611" s="236"/>
      <c r="EDK611" s="236"/>
      <c r="EDL611" s="236"/>
      <c r="EDM611" s="236"/>
      <c r="EDN611" s="236"/>
      <c r="EDO611" s="236"/>
      <c r="EDP611" s="236"/>
      <c r="EDQ611" s="236"/>
      <c r="EDR611" s="236"/>
      <c r="EDS611" s="236"/>
      <c r="EDT611" s="236"/>
      <c r="EDU611" s="236"/>
      <c r="EDV611" s="236"/>
      <c r="EDW611" s="236"/>
      <c r="EDX611" s="236"/>
      <c r="EDY611" s="236"/>
      <c r="EDZ611" s="236"/>
      <c r="EEA611" s="236"/>
      <c r="EEB611" s="236"/>
      <c r="EEC611" s="236"/>
      <c r="EED611" s="236"/>
      <c r="EEE611" s="236"/>
      <c r="EEF611" s="236"/>
      <c r="EEG611" s="236"/>
      <c r="EEH611" s="236"/>
      <c r="EEI611" s="236"/>
      <c r="EEJ611" s="236"/>
      <c r="EEK611" s="236"/>
      <c r="EEL611" s="236"/>
      <c r="EEM611" s="236"/>
      <c r="EEN611" s="236"/>
      <c r="EEO611" s="236"/>
      <c r="EEP611" s="236"/>
      <c r="EEQ611" s="236"/>
      <c r="EER611" s="236"/>
      <c r="EES611" s="236"/>
      <c r="EET611" s="236"/>
      <c r="EEU611" s="236"/>
      <c r="EEV611" s="236"/>
      <c r="EEW611" s="236"/>
      <c r="EEX611" s="236"/>
      <c r="EEY611" s="236"/>
      <c r="EEZ611" s="236"/>
      <c r="EFA611" s="236"/>
      <c r="EFB611" s="236"/>
      <c r="EFC611" s="236"/>
      <c r="EFD611" s="236"/>
      <c r="EFE611" s="236"/>
      <c r="EFF611" s="236"/>
      <c r="EFG611" s="236"/>
      <c r="EFH611" s="236"/>
      <c r="EFI611" s="236"/>
      <c r="EFJ611" s="236"/>
      <c r="EFK611" s="236"/>
      <c r="EFL611" s="236"/>
      <c r="EFM611" s="236"/>
      <c r="EFN611" s="236"/>
      <c r="EFO611" s="236"/>
      <c r="EFP611" s="236"/>
      <c r="EFQ611" s="236"/>
      <c r="EFR611" s="236"/>
      <c r="EFS611" s="236"/>
      <c r="EFT611" s="236"/>
      <c r="EFU611" s="236"/>
      <c r="EFV611" s="236"/>
      <c r="EFW611" s="236"/>
      <c r="EFX611" s="236"/>
      <c r="EFY611" s="236"/>
      <c r="EFZ611" s="236"/>
      <c r="EGA611" s="236"/>
      <c r="EGB611" s="236"/>
      <c r="EGC611" s="236"/>
      <c r="EGD611" s="236"/>
      <c r="EGE611" s="236"/>
      <c r="EGF611" s="236"/>
      <c r="EGG611" s="236"/>
      <c r="EGH611" s="236"/>
      <c r="EGI611" s="236"/>
      <c r="EGJ611" s="236"/>
      <c r="EGK611" s="236"/>
      <c r="EGL611" s="236"/>
      <c r="EGM611" s="236"/>
      <c r="EGN611" s="236"/>
      <c r="EGO611" s="236"/>
      <c r="EGP611" s="236"/>
      <c r="EGQ611" s="236"/>
      <c r="EGR611" s="236"/>
      <c r="EGS611" s="236"/>
      <c r="EGT611" s="236"/>
      <c r="EGU611" s="236"/>
      <c r="EGV611" s="236"/>
      <c r="EGW611" s="236"/>
      <c r="EGX611" s="236"/>
      <c r="EGY611" s="236"/>
      <c r="EGZ611" s="236"/>
      <c r="EHA611" s="236"/>
      <c r="EHB611" s="236"/>
      <c r="EHC611" s="236"/>
      <c r="EHD611" s="236"/>
      <c r="EHE611" s="236"/>
      <c r="EHF611" s="236"/>
      <c r="EHG611" s="236"/>
      <c r="EHH611" s="236"/>
      <c r="EHI611" s="236"/>
      <c r="EHJ611" s="236"/>
      <c r="EHK611" s="236"/>
      <c r="EHL611" s="236"/>
      <c r="EHM611" s="236"/>
      <c r="EHN611" s="236"/>
      <c r="EHO611" s="236"/>
      <c r="EHP611" s="236"/>
      <c r="EHQ611" s="236"/>
      <c r="EHR611" s="236"/>
      <c r="EHS611" s="236"/>
      <c r="EHT611" s="236"/>
      <c r="EHU611" s="236"/>
      <c r="EHV611" s="236"/>
      <c r="EHW611" s="236"/>
      <c r="EHX611" s="236"/>
      <c r="EHY611" s="236"/>
      <c r="EHZ611" s="236"/>
      <c r="EIA611" s="236"/>
      <c r="EIB611" s="236"/>
      <c r="EIC611" s="236"/>
      <c r="EID611" s="236"/>
      <c r="EIE611" s="236"/>
      <c r="EIF611" s="236"/>
      <c r="EIG611" s="236"/>
      <c r="EIH611" s="236"/>
      <c r="EII611" s="236"/>
      <c r="EIJ611" s="236"/>
      <c r="EIK611" s="236"/>
      <c r="EIL611" s="236"/>
      <c r="EIM611" s="236"/>
      <c r="EIN611" s="236"/>
      <c r="EIO611" s="236"/>
      <c r="EIP611" s="236"/>
      <c r="EIQ611" s="236"/>
      <c r="EIR611" s="236"/>
      <c r="EIS611" s="236"/>
      <c r="EIT611" s="236"/>
      <c r="EIU611" s="236"/>
      <c r="EIV611" s="236"/>
      <c r="EIW611" s="236"/>
      <c r="EIX611" s="236"/>
      <c r="EIY611" s="236"/>
      <c r="EIZ611" s="236"/>
      <c r="EJA611" s="236"/>
      <c r="EJB611" s="236"/>
      <c r="EJC611" s="236"/>
      <c r="EJD611" s="236"/>
      <c r="EJE611" s="236"/>
      <c r="EJF611" s="236"/>
      <c r="EJG611" s="236"/>
      <c r="EJH611" s="236"/>
      <c r="EJI611" s="236"/>
      <c r="EJJ611" s="236"/>
      <c r="EJK611" s="236"/>
      <c r="EJL611" s="236"/>
      <c r="EJM611" s="236"/>
      <c r="EJN611" s="236"/>
      <c r="EJO611" s="236"/>
      <c r="EJP611" s="236"/>
      <c r="EJQ611" s="236"/>
      <c r="EJR611" s="236"/>
      <c r="EJS611" s="236"/>
      <c r="EJT611" s="236"/>
      <c r="EJU611" s="236"/>
      <c r="EJV611" s="236"/>
      <c r="EJW611" s="236"/>
      <c r="EJX611" s="236"/>
      <c r="EJY611" s="236"/>
      <c r="EJZ611" s="236"/>
      <c r="EKA611" s="236"/>
      <c r="EKB611" s="236"/>
      <c r="EKC611" s="236"/>
      <c r="EKD611" s="236"/>
      <c r="EKE611" s="236"/>
      <c r="EKF611" s="236"/>
      <c r="EKG611" s="236"/>
      <c r="EKH611" s="236"/>
      <c r="EKI611" s="236"/>
      <c r="EKJ611" s="236"/>
      <c r="EKK611" s="236"/>
      <c r="EKL611" s="236"/>
      <c r="EKM611" s="236"/>
      <c r="EKN611" s="236"/>
      <c r="EKO611" s="236"/>
      <c r="EKP611" s="236"/>
      <c r="EKQ611" s="236"/>
      <c r="EKR611" s="236"/>
      <c r="EKS611" s="236"/>
      <c r="EKT611" s="236"/>
      <c r="EKU611" s="236"/>
      <c r="EKV611" s="236"/>
      <c r="EKW611" s="236"/>
      <c r="EKX611" s="236"/>
      <c r="EKY611" s="236"/>
      <c r="EKZ611" s="236"/>
      <c r="ELA611" s="236"/>
      <c r="ELB611" s="236"/>
      <c r="ELC611" s="236"/>
      <c r="ELD611" s="236"/>
      <c r="ELE611" s="236"/>
      <c r="ELF611" s="236"/>
      <c r="ELG611" s="236"/>
      <c r="ELH611" s="236"/>
      <c r="ELI611" s="236"/>
      <c r="ELJ611" s="236"/>
      <c r="ELK611" s="236"/>
      <c r="ELL611" s="236"/>
      <c r="ELM611" s="236"/>
      <c r="ELN611" s="236"/>
      <c r="ELO611" s="236"/>
      <c r="ELP611" s="236"/>
      <c r="ELQ611" s="236"/>
      <c r="ELR611" s="236"/>
      <c r="ELS611" s="236"/>
      <c r="ELT611" s="236"/>
      <c r="ELU611" s="236"/>
      <c r="ELV611" s="236"/>
      <c r="ELW611" s="236"/>
      <c r="ELX611" s="236"/>
      <c r="ELY611" s="236"/>
      <c r="ELZ611" s="236"/>
      <c r="EMA611" s="236"/>
      <c r="EMB611" s="236"/>
      <c r="EMC611" s="236"/>
      <c r="EMD611" s="236"/>
      <c r="EME611" s="236"/>
      <c r="EMF611" s="236"/>
      <c r="EMG611" s="236"/>
      <c r="EMH611" s="236"/>
      <c r="EMI611" s="236"/>
      <c r="EMJ611" s="236"/>
      <c r="EMK611" s="236"/>
      <c r="EML611" s="236"/>
      <c r="EMM611" s="236"/>
      <c r="EMN611" s="236"/>
      <c r="EMO611" s="236"/>
      <c r="EMP611" s="236"/>
      <c r="EMQ611" s="236"/>
      <c r="EMR611" s="236"/>
      <c r="EMS611" s="236"/>
      <c r="EMT611" s="236"/>
      <c r="EMU611" s="236"/>
      <c r="EMV611" s="236"/>
      <c r="EMW611" s="236"/>
      <c r="EMX611" s="236"/>
      <c r="EMY611" s="236"/>
      <c r="EMZ611" s="236"/>
      <c r="ENA611" s="236"/>
      <c r="ENB611" s="236"/>
      <c r="ENC611" s="236"/>
      <c r="END611" s="236"/>
      <c r="ENE611" s="236"/>
      <c r="ENF611" s="236"/>
      <c r="ENG611" s="236"/>
      <c r="ENH611" s="236"/>
      <c r="ENI611" s="236"/>
      <c r="ENJ611" s="236"/>
      <c r="ENK611" s="236"/>
      <c r="ENL611" s="236"/>
      <c r="ENM611" s="236"/>
      <c r="ENN611" s="236"/>
      <c r="ENO611" s="236"/>
      <c r="ENP611" s="236"/>
      <c r="ENQ611" s="236"/>
      <c r="ENR611" s="236"/>
      <c r="ENS611" s="236"/>
      <c r="ENT611" s="236"/>
      <c r="ENU611" s="236"/>
      <c r="ENV611" s="236"/>
      <c r="ENW611" s="236"/>
      <c r="ENX611" s="236"/>
      <c r="ENY611" s="236"/>
      <c r="ENZ611" s="236"/>
      <c r="EOA611" s="236"/>
      <c r="EOB611" s="236"/>
      <c r="EOC611" s="236"/>
      <c r="EOD611" s="236"/>
      <c r="EOE611" s="236"/>
      <c r="EOF611" s="236"/>
      <c r="EOG611" s="236"/>
      <c r="EOH611" s="236"/>
      <c r="EOI611" s="236"/>
      <c r="EOJ611" s="236"/>
      <c r="EOK611" s="236"/>
      <c r="EOL611" s="236"/>
      <c r="EOM611" s="236"/>
      <c r="EON611" s="236"/>
      <c r="EOO611" s="236"/>
      <c r="EOP611" s="236"/>
      <c r="EOQ611" s="236"/>
      <c r="EOR611" s="236"/>
      <c r="EOS611" s="236"/>
      <c r="EOT611" s="236"/>
      <c r="EOU611" s="236"/>
      <c r="EOV611" s="236"/>
      <c r="EOW611" s="236"/>
      <c r="EOX611" s="236"/>
      <c r="EOY611" s="236"/>
      <c r="EOZ611" s="236"/>
      <c r="EPA611" s="236"/>
      <c r="EPB611" s="236"/>
      <c r="EPC611" s="236"/>
      <c r="EPD611" s="236"/>
      <c r="EPE611" s="236"/>
      <c r="EPF611" s="236"/>
      <c r="EPG611" s="236"/>
      <c r="EPH611" s="236"/>
      <c r="EPI611" s="236"/>
      <c r="EPJ611" s="236"/>
      <c r="EPK611" s="236"/>
      <c r="EPL611" s="236"/>
      <c r="EPM611" s="236"/>
      <c r="EPN611" s="236"/>
      <c r="EPO611" s="236"/>
      <c r="EPP611" s="236"/>
      <c r="EPQ611" s="236"/>
      <c r="EPR611" s="236"/>
      <c r="EPS611" s="236"/>
      <c r="EPT611" s="236"/>
      <c r="EPU611" s="236"/>
      <c r="EPV611" s="236"/>
      <c r="EPW611" s="236"/>
      <c r="EPX611" s="236"/>
      <c r="EPY611" s="236"/>
      <c r="EPZ611" s="236"/>
      <c r="EQA611" s="236"/>
      <c r="EQB611" s="236"/>
      <c r="EQC611" s="236"/>
      <c r="EQD611" s="236"/>
      <c r="EQE611" s="236"/>
      <c r="EQF611" s="236"/>
      <c r="EQG611" s="236"/>
      <c r="EQH611" s="236"/>
      <c r="EQI611" s="236"/>
      <c r="EQJ611" s="236"/>
      <c r="EQK611" s="236"/>
      <c r="EQL611" s="236"/>
      <c r="EQM611" s="236"/>
      <c r="EQN611" s="236"/>
      <c r="EQO611" s="236"/>
      <c r="EQP611" s="236"/>
      <c r="EQQ611" s="236"/>
      <c r="EQR611" s="236"/>
      <c r="EQS611" s="236"/>
      <c r="EQT611" s="236"/>
      <c r="EQU611" s="236"/>
      <c r="EQV611" s="236"/>
      <c r="EQW611" s="236"/>
      <c r="EQX611" s="236"/>
      <c r="EQY611" s="236"/>
      <c r="EQZ611" s="236"/>
      <c r="ERA611" s="236"/>
      <c r="ERB611" s="236"/>
      <c r="ERC611" s="236"/>
      <c r="ERD611" s="236"/>
      <c r="ERE611" s="236"/>
      <c r="ERF611" s="236"/>
      <c r="ERG611" s="236"/>
      <c r="ERH611" s="236"/>
      <c r="ERI611" s="236"/>
      <c r="ERJ611" s="236"/>
      <c r="ERK611" s="236"/>
      <c r="ERL611" s="236"/>
      <c r="ERM611" s="236"/>
      <c r="ERN611" s="236"/>
      <c r="ERO611" s="236"/>
      <c r="ERP611" s="236"/>
      <c r="ERQ611" s="236"/>
      <c r="ERR611" s="236"/>
      <c r="ERS611" s="236"/>
      <c r="ERT611" s="236"/>
      <c r="ERU611" s="236"/>
      <c r="ERV611" s="236"/>
      <c r="ERW611" s="236"/>
      <c r="ERX611" s="236"/>
      <c r="ERY611" s="236"/>
      <c r="ERZ611" s="236"/>
      <c r="ESA611" s="236"/>
      <c r="ESB611" s="236"/>
      <c r="ESC611" s="236"/>
      <c r="ESD611" s="236"/>
      <c r="ESE611" s="236"/>
      <c r="ESF611" s="236"/>
      <c r="ESG611" s="236"/>
      <c r="ESH611" s="236"/>
      <c r="ESI611" s="236"/>
      <c r="ESJ611" s="236"/>
      <c r="ESK611" s="236"/>
      <c r="ESL611" s="236"/>
      <c r="ESM611" s="236"/>
      <c r="ESN611" s="236"/>
      <c r="ESO611" s="236"/>
      <c r="ESP611" s="236"/>
      <c r="ESQ611" s="236"/>
      <c r="ESR611" s="236"/>
      <c r="ESS611" s="236"/>
      <c r="EST611" s="236"/>
      <c r="ESU611" s="236"/>
      <c r="ESV611" s="236"/>
      <c r="ESW611" s="236"/>
      <c r="ESX611" s="236"/>
      <c r="ESY611" s="236"/>
      <c r="ESZ611" s="236"/>
      <c r="ETA611" s="236"/>
      <c r="ETB611" s="236"/>
      <c r="ETC611" s="236"/>
      <c r="ETD611" s="236"/>
      <c r="ETE611" s="236"/>
      <c r="ETF611" s="236"/>
      <c r="ETG611" s="236"/>
      <c r="ETH611" s="236"/>
      <c r="ETI611" s="236"/>
      <c r="ETJ611" s="236"/>
      <c r="ETK611" s="236"/>
      <c r="ETL611" s="236"/>
      <c r="ETM611" s="236"/>
      <c r="ETN611" s="236"/>
      <c r="ETO611" s="236"/>
      <c r="ETP611" s="236"/>
      <c r="ETQ611" s="236"/>
      <c r="ETR611" s="236"/>
      <c r="ETS611" s="236"/>
      <c r="ETT611" s="236"/>
      <c r="ETU611" s="236"/>
      <c r="ETV611" s="236"/>
      <c r="ETW611" s="236"/>
      <c r="ETX611" s="236"/>
      <c r="ETY611" s="236"/>
      <c r="ETZ611" s="236"/>
      <c r="EUA611" s="236"/>
      <c r="EUB611" s="236"/>
      <c r="EUC611" s="236"/>
      <c r="EUD611" s="236"/>
      <c r="EUE611" s="236"/>
      <c r="EUF611" s="236"/>
      <c r="EUG611" s="236"/>
      <c r="EUH611" s="236"/>
      <c r="EUI611" s="236"/>
      <c r="EUJ611" s="236"/>
      <c r="EUK611" s="236"/>
      <c r="EUL611" s="236"/>
      <c r="EUM611" s="236"/>
      <c r="EUN611" s="236"/>
      <c r="EUO611" s="236"/>
      <c r="EUP611" s="236"/>
      <c r="EUQ611" s="236"/>
      <c r="EUR611" s="236"/>
      <c r="EUS611" s="236"/>
      <c r="EUT611" s="236"/>
      <c r="EUU611" s="236"/>
      <c r="EUV611" s="236"/>
      <c r="EUW611" s="236"/>
      <c r="EUX611" s="236"/>
      <c r="EUY611" s="236"/>
      <c r="EUZ611" s="236"/>
      <c r="EVA611" s="236"/>
      <c r="EVB611" s="236"/>
      <c r="EVC611" s="236"/>
      <c r="EVD611" s="236"/>
      <c r="EVE611" s="236"/>
      <c r="EVF611" s="236"/>
      <c r="EVG611" s="236"/>
      <c r="EVH611" s="236"/>
      <c r="EVI611" s="236"/>
      <c r="EVJ611" s="236"/>
      <c r="EVK611" s="236"/>
      <c r="EVL611" s="236"/>
      <c r="EVM611" s="236"/>
      <c r="EVN611" s="236"/>
      <c r="EVO611" s="236"/>
      <c r="EVP611" s="236"/>
      <c r="EVQ611" s="236"/>
      <c r="EVR611" s="236"/>
      <c r="EVS611" s="236"/>
      <c r="EVT611" s="236"/>
      <c r="EVU611" s="236"/>
      <c r="EVV611" s="236"/>
      <c r="EVW611" s="236"/>
      <c r="EVX611" s="236"/>
      <c r="EVY611" s="236"/>
      <c r="EVZ611" s="236"/>
      <c r="EWA611" s="236"/>
      <c r="EWB611" s="236"/>
      <c r="EWC611" s="236"/>
      <c r="EWD611" s="236"/>
      <c r="EWE611" s="236"/>
      <c r="EWF611" s="236"/>
      <c r="EWG611" s="236"/>
      <c r="EWH611" s="236"/>
      <c r="EWI611" s="236"/>
      <c r="EWJ611" s="236"/>
      <c r="EWK611" s="236"/>
      <c r="EWL611" s="236"/>
      <c r="EWM611" s="236"/>
      <c r="EWN611" s="236"/>
      <c r="EWO611" s="236"/>
      <c r="EWP611" s="236"/>
      <c r="EWQ611" s="236"/>
      <c r="EWR611" s="236"/>
      <c r="EWS611" s="236"/>
      <c r="EWT611" s="236"/>
      <c r="EWU611" s="236"/>
      <c r="EWV611" s="236"/>
      <c r="EWW611" s="236"/>
      <c r="EWX611" s="236"/>
      <c r="EWY611" s="236"/>
      <c r="EWZ611" s="236"/>
      <c r="EXA611" s="236"/>
      <c r="EXB611" s="236"/>
      <c r="EXC611" s="236"/>
      <c r="EXD611" s="236"/>
      <c r="EXE611" s="236"/>
      <c r="EXF611" s="236"/>
      <c r="EXG611" s="236"/>
      <c r="EXH611" s="236"/>
      <c r="EXI611" s="236"/>
      <c r="EXJ611" s="236"/>
      <c r="EXK611" s="236"/>
      <c r="EXL611" s="236"/>
      <c r="EXM611" s="236"/>
      <c r="EXN611" s="236"/>
      <c r="EXO611" s="236"/>
      <c r="EXP611" s="236"/>
      <c r="EXQ611" s="236"/>
      <c r="EXR611" s="236"/>
      <c r="EXS611" s="236"/>
      <c r="EXT611" s="236"/>
      <c r="EXU611" s="236"/>
      <c r="EXV611" s="236"/>
      <c r="EXW611" s="236"/>
      <c r="EXX611" s="236"/>
      <c r="EXY611" s="236"/>
      <c r="EXZ611" s="236"/>
      <c r="EYA611" s="236"/>
      <c r="EYB611" s="236"/>
      <c r="EYC611" s="236"/>
      <c r="EYD611" s="236"/>
      <c r="EYE611" s="236"/>
      <c r="EYF611" s="236"/>
      <c r="EYG611" s="236"/>
      <c r="EYH611" s="236"/>
      <c r="EYI611" s="236"/>
      <c r="EYJ611" s="236"/>
      <c r="EYK611" s="236"/>
      <c r="EYL611" s="236"/>
      <c r="EYM611" s="236"/>
      <c r="EYN611" s="236"/>
      <c r="EYO611" s="236"/>
      <c r="EYP611" s="236"/>
      <c r="EYQ611" s="236"/>
      <c r="EYR611" s="236"/>
      <c r="EYS611" s="236"/>
      <c r="EYT611" s="236"/>
      <c r="EYU611" s="236"/>
      <c r="EYV611" s="236"/>
      <c r="EYW611" s="236"/>
      <c r="EYX611" s="236"/>
      <c r="EYY611" s="236"/>
      <c r="EYZ611" s="236"/>
      <c r="EZA611" s="236"/>
      <c r="EZB611" s="236"/>
      <c r="EZC611" s="236"/>
      <c r="EZD611" s="236"/>
      <c r="EZE611" s="236"/>
      <c r="EZF611" s="236"/>
      <c r="EZG611" s="236"/>
      <c r="EZH611" s="236"/>
      <c r="EZI611" s="236"/>
      <c r="EZJ611" s="236"/>
      <c r="EZK611" s="236"/>
      <c r="EZL611" s="236"/>
      <c r="EZM611" s="236"/>
      <c r="EZN611" s="236"/>
      <c r="EZO611" s="236"/>
      <c r="EZP611" s="236"/>
      <c r="EZQ611" s="236"/>
      <c r="EZR611" s="236"/>
      <c r="EZS611" s="236"/>
      <c r="EZT611" s="236"/>
      <c r="EZU611" s="236"/>
      <c r="EZV611" s="236"/>
      <c r="EZW611" s="236"/>
      <c r="EZX611" s="236"/>
      <c r="EZY611" s="236"/>
      <c r="EZZ611" s="236"/>
      <c r="FAA611" s="236"/>
      <c r="FAB611" s="236"/>
      <c r="FAC611" s="236"/>
      <c r="FAD611" s="236"/>
      <c r="FAE611" s="236"/>
      <c r="FAF611" s="236"/>
      <c r="FAG611" s="236"/>
      <c r="FAH611" s="236"/>
      <c r="FAI611" s="236"/>
      <c r="FAJ611" s="236"/>
      <c r="FAK611" s="236"/>
      <c r="FAL611" s="236"/>
      <c r="FAM611" s="236"/>
      <c r="FAN611" s="236"/>
      <c r="FAO611" s="236"/>
      <c r="FAP611" s="236"/>
      <c r="FAQ611" s="236"/>
      <c r="FAR611" s="236"/>
      <c r="FAS611" s="236"/>
      <c r="FAT611" s="236"/>
      <c r="FAU611" s="236"/>
      <c r="FAV611" s="236"/>
      <c r="FAW611" s="236"/>
      <c r="FAX611" s="236"/>
      <c r="FAY611" s="236"/>
      <c r="FAZ611" s="236"/>
      <c r="FBA611" s="236"/>
      <c r="FBB611" s="236"/>
      <c r="FBC611" s="236"/>
      <c r="FBD611" s="236"/>
      <c r="FBE611" s="236"/>
      <c r="FBF611" s="236"/>
      <c r="FBG611" s="236"/>
      <c r="FBH611" s="236"/>
      <c r="FBI611" s="236"/>
      <c r="FBJ611" s="236"/>
      <c r="FBK611" s="236"/>
      <c r="FBL611" s="236"/>
      <c r="FBM611" s="236"/>
      <c r="FBN611" s="236"/>
      <c r="FBO611" s="236"/>
      <c r="FBP611" s="236"/>
      <c r="FBQ611" s="236"/>
      <c r="FBR611" s="236"/>
      <c r="FBS611" s="236"/>
      <c r="FBT611" s="236"/>
      <c r="FBU611" s="236"/>
      <c r="FBV611" s="236"/>
      <c r="FBW611" s="236"/>
      <c r="FBX611" s="236"/>
      <c r="FBY611" s="236"/>
      <c r="FBZ611" s="236"/>
      <c r="FCA611" s="236"/>
      <c r="FCB611" s="236"/>
      <c r="FCC611" s="236"/>
      <c r="FCD611" s="236"/>
      <c r="FCE611" s="236"/>
      <c r="FCF611" s="236"/>
      <c r="FCG611" s="236"/>
      <c r="FCH611" s="236"/>
      <c r="FCI611" s="236"/>
      <c r="FCJ611" s="236"/>
      <c r="FCK611" s="236"/>
      <c r="FCL611" s="236"/>
      <c r="FCM611" s="236"/>
      <c r="FCN611" s="236"/>
      <c r="FCO611" s="236"/>
      <c r="FCP611" s="236"/>
      <c r="FCQ611" s="236"/>
      <c r="FCR611" s="236"/>
      <c r="FCS611" s="236"/>
      <c r="FCT611" s="236"/>
      <c r="FCU611" s="236"/>
      <c r="FCV611" s="236"/>
      <c r="FCW611" s="236"/>
      <c r="FCX611" s="236"/>
      <c r="FCY611" s="236"/>
      <c r="FCZ611" s="236"/>
      <c r="FDA611" s="236"/>
      <c r="FDB611" s="236"/>
      <c r="FDC611" s="236"/>
      <c r="FDD611" s="236"/>
      <c r="FDE611" s="236"/>
      <c r="FDF611" s="236"/>
      <c r="FDG611" s="236"/>
      <c r="FDH611" s="236"/>
      <c r="FDI611" s="236"/>
      <c r="FDJ611" s="236"/>
      <c r="FDK611" s="236"/>
      <c r="FDL611" s="236"/>
      <c r="FDM611" s="236"/>
      <c r="FDN611" s="236"/>
      <c r="FDO611" s="236"/>
      <c r="FDP611" s="236"/>
      <c r="FDQ611" s="236"/>
      <c r="FDR611" s="236"/>
      <c r="FDS611" s="236"/>
      <c r="FDT611" s="236"/>
      <c r="FDU611" s="236"/>
      <c r="FDV611" s="236"/>
      <c r="FDW611" s="236"/>
      <c r="FDX611" s="236"/>
      <c r="FDY611" s="236"/>
      <c r="FDZ611" s="236"/>
      <c r="FEA611" s="236"/>
      <c r="FEB611" s="236"/>
      <c r="FEC611" s="236"/>
      <c r="FED611" s="236"/>
      <c r="FEE611" s="236"/>
      <c r="FEF611" s="236"/>
      <c r="FEG611" s="236"/>
      <c r="FEH611" s="236"/>
      <c r="FEI611" s="236"/>
      <c r="FEJ611" s="236"/>
      <c r="FEK611" s="236"/>
      <c r="FEL611" s="236"/>
      <c r="FEM611" s="236"/>
      <c r="FEN611" s="236"/>
      <c r="FEO611" s="236"/>
      <c r="FEP611" s="236"/>
      <c r="FEQ611" s="236"/>
      <c r="FER611" s="236"/>
      <c r="FES611" s="236"/>
      <c r="FET611" s="236"/>
      <c r="FEU611" s="236"/>
      <c r="FEV611" s="236"/>
      <c r="FEW611" s="236"/>
      <c r="FEX611" s="236"/>
      <c r="FEY611" s="236"/>
      <c r="FEZ611" s="236"/>
      <c r="FFA611" s="236"/>
      <c r="FFB611" s="236"/>
      <c r="FFC611" s="236"/>
      <c r="FFD611" s="236"/>
      <c r="FFE611" s="236"/>
      <c r="FFF611" s="236"/>
      <c r="FFG611" s="236"/>
      <c r="FFH611" s="236"/>
      <c r="FFI611" s="236"/>
      <c r="FFJ611" s="236"/>
      <c r="FFK611" s="236"/>
      <c r="FFL611" s="236"/>
      <c r="FFM611" s="236"/>
      <c r="FFN611" s="236"/>
      <c r="FFO611" s="236"/>
      <c r="FFP611" s="236"/>
      <c r="FFQ611" s="236"/>
      <c r="FFR611" s="236"/>
      <c r="FFS611" s="236"/>
      <c r="FFT611" s="236"/>
      <c r="FFU611" s="236"/>
      <c r="FFV611" s="236"/>
      <c r="FFW611" s="236"/>
      <c r="FFX611" s="236"/>
      <c r="FFY611" s="236"/>
      <c r="FFZ611" s="236"/>
      <c r="FGA611" s="236"/>
      <c r="FGB611" s="236"/>
      <c r="FGC611" s="236"/>
      <c r="FGD611" s="236"/>
      <c r="FGE611" s="236"/>
      <c r="FGF611" s="236"/>
      <c r="FGG611" s="236"/>
      <c r="FGH611" s="236"/>
      <c r="FGI611" s="236"/>
      <c r="FGJ611" s="236"/>
      <c r="FGK611" s="236"/>
      <c r="FGL611" s="236"/>
      <c r="FGM611" s="236"/>
      <c r="FGN611" s="236"/>
      <c r="FGO611" s="236"/>
      <c r="FGP611" s="236"/>
      <c r="FGQ611" s="236"/>
      <c r="FGR611" s="236"/>
      <c r="FGS611" s="236"/>
      <c r="FGT611" s="236"/>
      <c r="FGU611" s="236"/>
      <c r="FGV611" s="236"/>
      <c r="FGW611" s="236"/>
      <c r="FGX611" s="236"/>
      <c r="FGY611" s="236"/>
      <c r="FGZ611" s="236"/>
      <c r="FHA611" s="236"/>
      <c r="FHB611" s="236"/>
      <c r="FHC611" s="236"/>
      <c r="FHD611" s="236"/>
      <c r="FHE611" s="236"/>
      <c r="FHF611" s="236"/>
      <c r="FHG611" s="236"/>
      <c r="FHH611" s="236"/>
      <c r="FHI611" s="236"/>
      <c r="FHJ611" s="236"/>
      <c r="FHK611" s="236"/>
      <c r="FHL611" s="236"/>
      <c r="FHM611" s="236"/>
      <c r="FHN611" s="236"/>
      <c r="FHO611" s="236"/>
      <c r="FHP611" s="236"/>
      <c r="FHQ611" s="236"/>
      <c r="FHR611" s="236"/>
      <c r="FHS611" s="236"/>
      <c r="FHT611" s="236"/>
      <c r="FHU611" s="236"/>
      <c r="FHV611" s="236"/>
      <c r="FHW611" s="236"/>
      <c r="FHX611" s="236"/>
      <c r="FHY611" s="236"/>
      <c r="FHZ611" s="236"/>
      <c r="FIA611" s="236"/>
      <c r="FIB611" s="236"/>
      <c r="FIC611" s="236"/>
      <c r="FID611" s="236"/>
      <c r="FIE611" s="236"/>
      <c r="FIF611" s="236"/>
      <c r="FIG611" s="236"/>
      <c r="FIH611" s="236"/>
      <c r="FII611" s="236"/>
      <c r="FIJ611" s="236"/>
      <c r="FIK611" s="236"/>
      <c r="FIL611" s="236"/>
      <c r="FIM611" s="236"/>
      <c r="FIN611" s="236"/>
      <c r="FIO611" s="236"/>
      <c r="FIP611" s="236"/>
      <c r="FIQ611" s="236"/>
      <c r="FIR611" s="236"/>
      <c r="FIS611" s="236"/>
      <c r="FIT611" s="236"/>
      <c r="FIU611" s="236"/>
      <c r="FIV611" s="236"/>
      <c r="FIW611" s="236"/>
      <c r="FIX611" s="236"/>
      <c r="FIY611" s="236"/>
      <c r="FIZ611" s="236"/>
      <c r="FJA611" s="236"/>
      <c r="FJB611" s="236"/>
      <c r="FJC611" s="236"/>
      <c r="FJD611" s="236"/>
    </row>
    <row r="612" spans="1:4320" ht="62.25" customHeight="1" x14ac:dyDescent="0.2">
      <c r="A612" s="68" t="s">
        <v>4</v>
      </c>
      <c r="B612" s="104" t="s">
        <v>5</v>
      </c>
      <c r="C612" s="101" t="s">
        <v>6</v>
      </c>
      <c r="D612" s="102" t="s">
        <v>7</v>
      </c>
      <c r="E612" s="103" t="s">
        <v>8</v>
      </c>
      <c r="F612" s="104" t="s">
        <v>9</v>
      </c>
      <c r="G612" s="103"/>
      <c r="H612" s="104" t="s">
        <v>10</v>
      </c>
      <c r="I612" s="104" t="s">
        <v>11</v>
      </c>
      <c r="J612" s="511" t="s">
        <v>13</v>
      </c>
      <c r="K612" s="105" t="s">
        <v>12</v>
      </c>
      <c r="L612" s="74" t="s">
        <v>13</v>
      </c>
      <c r="M612" s="75" t="s">
        <v>909</v>
      </c>
      <c r="N612" s="114"/>
    </row>
    <row r="613" spans="1:4320" s="66" customFormat="1" ht="23.25" customHeight="1" x14ac:dyDescent="0.2">
      <c r="B613" s="66" t="s">
        <v>479</v>
      </c>
      <c r="C613" s="190" t="s">
        <v>16</v>
      </c>
      <c r="D613" s="191" t="s">
        <v>17</v>
      </c>
      <c r="H613" s="446">
        <v>70131</v>
      </c>
      <c r="I613" s="184"/>
      <c r="J613" s="184"/>
      <c r="K613" s="198">
        <v>6000000</v>
      </c>
      <c r="L613" s="184"/>
      <c r="M613" s="65">
        <v>3849780.5030864123</v>
      </c>
      <c r="N613" s="114"/>
      <c r="O613" s="58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59"/>
      <c r="BQ613" s="59"/>
      <c r="BR613" s="59"/>
      <c r="BS613" s="59"/>
      <c r="BT613" s="59"/>
      <c r="BU613" s="59"/>
      <c r="BV613" s="59"/>
      <c r="BW613" s="59"/>
      <c r="BX613" s="59"/>
      <c r="BY613" s="59"/>
      <c r="BZ613" s="59"/>
      <c r="CA613" s="59"/>
      <c r="CB613" s="59"/>
      <c r="CC613" s="59"/>
      <c r="CD613" s="59"/>
      <c r="CE613" s="59"/>
      <c r="CF613" s="59"/>
      <c r="CG613" s="59"/>
      <c r="CH613" s="59"/>
      <c r="CI613" s="59"/>
      <c r="CJ613" s="59"/>
      <c r="CK613" s="59"/>
      <c r="CL613" s="59"/>
      <c r="CM613" s="59"/>
      <c r="CN613" s="59"/>
      <c r="CO613" s="59"/>
      <c r="CP613" s="59"/>
      <c r="CQ613" s="59"/>
      <c r="CR613" s="59"/>
      <c r="CS613" s="59"/>
      <c r="CT613" s="59"/>
      <c r="CU613" s="59"/>
      <c r="CV613" s="59"/>
      <c r="CW613" s="59"/>
      <c r="CX613" s="59"/>
      <c r="CY613" s="59"/>
      <c r="CZ613" s="59"/>
      <c r="DA613" s="59"/>
      <c r="DB613" s="59"/>
      <c r="DC613" s="59"/>
      <c r="DD613" s="59"/>
      <c r="DE613" s="59"/>
      <c r="DF613" s="59"/>
      <c r="DG613" s="59"/>
      <c r="DH613" s="59"/>
      <c r="DI613" s="59"/>
      <c r="DJ613" s="59"/>
      <c r="DK613" s="59"/>
      <c r="DL613" s="59"/>
      <c r="DM613" s="59"/>
      <c r="DN613" s="59"/>
      <c r="DO613" s="59"/>
      <c r="DP613" s="59"/>
      <c r="DQ613" s="59"/>
      <c r="DR613" s="59"/>
      <c r="DS613" s="59"/>
      <c r="DT613" s="59"/>
      <c r="DU613" s="59"/>
      <c r="DV613" s="59"/>
      <c r="DW613" s="59"/>
      <c r="DX613" s="59"/>
      <c r="DY613" s="59"/>
      <c r="DZ613" s="59"/>
      <c r="EA613" s="59"/>
      <c r="EB613" s="59"/>
      <c r="EC613" s="59"/>
      <c r="ED613" s="59"/>
      <c r="EE613" s="59"/>
      <c r="EF613" s="59"/>
      <c r="EG613" s="59"/>
      <c r="EH613" s="59"/>
      <c r="EI613" s="59"/>
      <c r="EJ613" s="59"/>
      <c r="EK613" s="59"/>
      <c r="EL613" s="59"/>
      <c r="EM613" s="59"/>
      <c r="EN613" s="59"/>
      <c r="EO613" s="59"/>
      <c r="EP613" s="59"/>
      <c r="EQ613" s="59"/>
      <c r="ER613" s="59"/>
      <c r="ES613" s="59"/>
      <c r="ET613" s="59"/>
      <c r="EU613" s="59"/>
      <c r="EV613" s="59"/>
      <c r="EW613" s="59"/>
      <c r="EX613" s="59"/>
      <c r="EY613" s="59"/>
      <c r="EZ613" s="59"/>
      <c r="FA613" s="59"/>
      <c r="FB613" s="59"/>
      <c r="FC613" s="59"/>
      <c r="FD613" s="59"/>
      <c r="FE613" s="59"/>
      <c r="FF613" s="59"/>
      <c r="FG613" s="59"/>
      <c r="FH613" s="59"/>
      <c r="FI613" s="59"/>
      <c r="FJ613" s="59"/>
      <c r="FK613" s="59"/>
      <c r="FL613" s="59"/>
      <c r="FM613" s="59"/>
      <c r="FN613" s="59"/>
      <c r="FO613" s="59"/>
      <c r="FP613" s="59"/>
      <c r="FQ613" s="59"/>
      <c r="FR613" s="59"/>
      <c r="FS613" s="59"/>
      <c r="FT613" s="59"/>
      <c r="FU613" s="59"/>
      <c r="FV613" s="59"/>
      <c r="FW613" s="59"/>
      <c r="FX613" s="59"/>
      <c r="FY613" s="59"/>
      <c r="FZ613" s="59"/>
      <c r="GA613" s="59"/>
      <c r="GB613" s="59"/>
      <c r="GC613" s="59"/>
      <c r="GD613" s="59"/>
      <c r="GE613" s="59"/>
      <c r="GF613" s="59"/>
      <c r="GG613" s="59"/>
      <c r="GH613" s="59"/>
      <c r="GI613" s="59"/>
      <c r="GJ613" s="59"/>
      <c r="GK613" s="59"/>
      <c r="GL613" s="59"/>
      <c r="GM613" s="59"/>
      <c r="GN613" s="59"/>
      <c r="GO613" s="59"/>
      <c r="GP613" s="59"/>
      <c r="GQ613" s="59"/>
      <c r="GR613" s="59"/>
      <c r="GS613" s="59"/>
      <c r="GT613" s="59"/>
      <c r="GU613" s="59"/>
      <c r="GV613" s="59"/>
      <c r="GW613" s="59"/>
      <c r="GX613" s="59"/>
      <c r="GY613" s="59"/>
      <c r="GZ613" s="59"/>
      <c r="HA613" s="59"/>
      <c r="HB613" s="59"/>
      <c r="HC613" s="59"/>
      <c r="HD613" s="59"/>
      <c r="HE613" s="59"/>
      <c r="HF613" s="59"/>
      <c r="HG613" s="59"/>
      <c r="HH613" s="59"/>
      <c r="HI613" s="59"/>
      <c r="HJ613" s="59"/>
      <c r="HK613" s="59"/>
      <c r="HL613" s="59"/>
      <c r="HM613" s="59"/>
      <c r="HN613" s="59"/>
      <c r="HO613" s="59"/>
      <c r="HP613" s="59"/>
      <c r="HQ613" s="59"/>
      <c r="HR613" s="59"/>
      <c r="HS613" s="59"/>
      <c r="HT613" s="59"/>
      <c r="HU613" s="59"/>
      <c r="HV613" s="59"/>
      <c r="HW613" s="59"/>
      <c r="HX613" s="59"/>
      <c r="HY613" s="59"/>
      <c r="HZ613" s="59"/>
      <c r="IA613" s="59"/>
      <c r="IB613" s="59"/>
      <c r="IC613" s="59"/>
      <c r="ID613" s="59"/>
      <c r="IE613" s="59"/>
      <c r="IF613" s="59"/>
      <c r="IG613" s="59"/>
      <c r="IH613" s="59"/>
      <c r="II613" s="59"/>
      <c r="IJ613" s="59"/>
      <c r="IK613" s="59"/>
      <c r="IL613" s="59"/>
      <c r="IM613" s="59"/>
      <c r="IN613" s="59"/>
      <c r="IO613" s="59"/>
      <c r="IP613" s="59"/>
      <c r="IQ613" s="59"/>
      <c r="IR613" s="59"/>
      <c r="IS613" s="59"/>
      <c r="IT613" s="59"/>
      <c r="IU613" s="59"/>
      <c r="IV613" s="59"/>
      <c r="IW613" s="59"/>
      <c r="IX613" s="59"/>
      <c r="IY613" s="59"/>
      <c r="IZ613" s="59"/>
      <c r="JA613" s="59"/>
      <c r="JB613" s="59"/>
      <c r="JC613" s="59"/>
      <c r="JD613" s="59"/>
      <c r="JE613" s="59"/>
      <c r="JF613" s="59"/>
      <c r="JG613" s="59"/>
      <c r="JH613" s="59"/>
      <c r="JI613" s="59"/>
      <c r="JJ613" s="59"/>
      <c r="JK613" s="59"/>
      <c r="JL613" s="59"/>
      <c r="JM613" s="59"/>
      <c r="JN613" s="59"/>
      <c r="JO613" s="59"/>
      <c r="JP613" s="59"/>
      <c r="JQ613" s="59"/>
      <c r="JR613" s="59"/>
      <c r="JS613" s="59"/>
      <c r="JT613" s="59"/>
      <c r="JU613" s="59"/>
      <c r="JV613" s="59"/>
      <c r="JW613" s="59"/>
      <c r="JX613" s="59"/>
      <c r="JY613" s="59"/>
      <c r="JZ613" s="59"/>
      <c r="KA613" s="59"/>
      <c r="KB613" s="59"/>
      <c r="KC613" s="59"/>
      <c r="KD613" s="59"/>
      <c r="KE613" s="59"/>
      <c r="KF613" s="59"/>
      <c r="KG613" s="59"/>
      <c r="KH613" s="59"/>
      <c r="KI613" s="59"/>
      <c r="KJ613" s="59"/>
      <c r="KK613" s="59"/>
      <c r="KL613" s="59"/>
      <c r="KM613" s="59"/>
      <c r="KN613" s="59"/>
      <c r="KO613" s="59"/>
      <c r="KP613" s="59"/>
      <c r="KQ613" s="59"/>
      <c r="KR613" s="59"/>
      <c r="KS613" s="59"/>
      <c r="KT613" s="59"/>
      <c r="KU613" s="59"/>
      <c r="KV613" s="59"/>
      <c r="KW613" s="59"/>
      <c r="KX613" s="59"/>
      <c r="KY613" s="59"/>
      <c r="KZ613" s="59"/>
      <c r="LA613" s="59"/>
      <c r="LB613" s="59"/>
      <c r="LC613" s="59"/>
      <c r="LD613" s="59"/>
      <c r="LE613" s="59"/>
      <c r="LF613" s="59"/>
      <c r="LG613" s="59"/>
      <c r="LH613" s="59"/>
      <c r="LI613" s="59"/>
      <c r="LJ613" s="59"/>
      <c r="LK613" s="59"/>
      <c r="LL613" s="59"/>
      <c r="LM613" s="59"/>
      <c r="LN613" s="59"/>
      <c r="LO613" s="59"/>
      <c r="LP613" s="59"/>
      <c r="LQ613" s="59"/>
      <c r="LR613" s="59"/>
      <c r="LS613" s="59"/>
      <c r="LT613" s="59"/>
      <c r="LU613" s="59"/>
      <c r="LV613" s="59"/>
      <c r="LW613" s="59"/>
      <c r="LX613" s="59"/>
      <c r="LY613" s="59"/>
      <c r="LZ613" s="59"/>
      <c r="MA613" s="59"/>
      <c r="MB613" s="59"/>
      <c r="MC613" s="59"/>
      <c r="MD613" s="59"/>
      <c r="ME613" s="59"/>
      <c r="MF613" s="59"/>
      <c r="MG613" s="59"/>
      <c r="MH613" s="59"/>
      <c r="MI613" s="59"/>
      <c r="MJ613" s="59"/>
      <c r="MK613" s="59"/>
      <c r="ML613" s="59"/>
      <c r="MM613" s="59"/>
      <c r="MN613" s="59"/>
      <c r="MO613" s="59"/>
      <c r="MP613" s="59"/>
      <c r="MQ613" s="59"/>
      <c r="MR613" s="59"/>
      <c r="MS613" s="59"/>
      <c r="MT613" s="59"/>
      <c r="MU613" s="59"/>
      <c r="MV613" s="59"/>
      <c r="MW613" s="59"/>
      <c r="MX613" s="59"/>
      <c r="MY613" s="59"/>
      <c r="MZ613" s="59"/>
      <c r="NA613" s="59"/>
      <c r="NB613" s="59"/>
      <c r="NC613" s="59"/>
      <c r="ND613" s="59"/>
      <c r="NE613" s="59"/>
      <c r="NF613" s="59"/>
      <c r="NG613" s="59"/>
      <c r="NH613" s="59"/>
      <c r="NI613" s="59"/>
      <c r="NJ613" s="59"/>
      <c r="NK613" s="59"/>
      <c r="NL613" s="59"/>
      <c r="NM613" s="59"/>
      <c r="NN613" s="59"/>
      <c r="NO613" s="59"/>
      <c r="NP613" s="59"/>
      <c r="NQ613" s="59"/>
      <c r="NR613" s="59"/>
      <c r="NS613" s="59"/>
      <c r="NT613" s="59"/>
      <c r="NU613" s="59"/>
      <c r="NV613" s="59"/>
      <c r="NW613" s="59"/>
      <c r="NX613" s="59"/>
      <c r="NY613" s="59"/>
      <c r="NZ613" s="59"/>
      <c r="OA613" s="59"/>
      <c r="OB613" s="59"/>
      <c r="OC613" s="59"/>
      <c r="OD613" s="59"/>
      <c r="OE613" s="59"/>
      <c r="OF613" s="59"/>
      <c r="OG613" s="59"/>
      <c r="OH613" s="59"/>
      <c r="OI613" s="59"/>
      <c r="OJ613" s="59"/>
      <c r="OK613" s="59"/>
      <c r="OL613" s="59"/>
      <c r="OM613" s="59"/>
      <c r="ON613" s="59"/>
      <c r="OO613" s="59"/>
      <c r="OP613" s="59"/>
      <c r="OQ613" s="59"/>
      <c r="OR613" s="59"/>
      <c r="OS613" s="59"/>
      <c r="OT613" s="59"/>
      <c r="OU613" s="59"/>
      <c r="OV613" s="59"/>
      <c r="OW613" s="59"/>
      <c r="OX613" s="59"/>
      <c r="OY613" s="59"/>
      <c r="OZ613" s="59"/>
      <c r="PA613" s="59"/>
      <c r="PB613" s="59"/>
      <c r="PC613" s="59"/>
      <c r="PD613" s="59"/>
      <c r="PE613" s="59"/>
      <c r="PF613" s="59"/>
      <c r="PG613" s="59"/>
      <c r="PH613" s="59"/>
      <c r="PI613" s="59"/>
      <c r="PJ613" s="59"/>
      <c r="PK613" s="59"/>
      <c r="PL613" s="59"/>
      <c r="PM613" s="59"/>
      <c r="PN613" s="59"/>
      <c r="PO613" s="59"/>
      <c r="PP613" s="59"/>
      <c r="PQ613" s="59"/>
      <c r="PR613" s="59"/>
      <c r="PS613" s="59"/>
      <c r="PT613" s="59"/>
      <c r="PU613" s="59"/>
      <c r="PV613" s="59"/>
      <c r="PW613" s="59"/>
      <c r="PX613" s="59"/>
      <c r="PY613" s="59"/>
      <c r="PZ613" s="59"/>
      <c r="QA613" s="59"/>
      <c r="QB613" s="59"/>
      <c r="QC613" s="59"/>
      <c r="QD613" s="59"/>
      <c r="QE613" s="59"/>
      <c r="QF613" s="59"/>
      <c r="QG613" s="59"/>
      <c r="QH613" s="59"/>
      <c r="QI613" s="59"/>
      <c r="QJ613" s="59"/>
      <c r="QK613" s="59"/>
      <c r="QL613" s="59"/>
      <c r="QM613" s="59"/>
      <c r="QN613" s="59"/>
      <c r="QO613" s="59"/>
      <c r="QP613" s="59"/>
      <c r="QQ613" s="59"/>
      <c r="QR613" s="59"/>
      <c r="QS613" s="59"/>
      <c r="QT613" s="59"/>
      <c r="QU613" s="59"/>
      <c r="QV613" s="59"/>
      <c r="QW613" s="59"/>
      <c r="QX613" s="59"/>
      <c r="QY613" s="59"/>
      <c r="QZ613" s="59"/>
      <c r="RA613" s="59"/>
      <c r="RB613" s="59"/>
      <c r="RC613" s="59"/>
      <c r="RD613" s="59"/>
      <c r="RE613" s="59"/>
      <c r="RF613" s="59"/>
      <c r="RG613" s="59"/>
      <c r="RH613" s="59"/>
      <c r="RI613" s="59"/>
      <c r="RJ613" s="59"/>
      <c r="RK613" s="59"/>
      <c r="RL613" s="59"/>
      <c r="RM613" s="59"/>
      <c r="RN613" s="59"/>
      <c r="RO613" s="59"/>
      <c r="RP613" s="59"/>
      <c r="RQ613" s="59"/>
      <c r="RR613" s="59"/>
      <c r="RS613" s="59"/>
      <c r="RT613" s="59"/>
      <c r="RU613" s="59"/>
      <c r="RV613" s="59"/>
      <c r="RW613" s="59"/>
      <c r="RX613" s="59"/>
      <c r="RY613" s="59"/>
      <c r="RZ613" s="59"/>
      <c r="SA613" s="59"/>
      <c r="SB613" s="59"/>
      <c r="SC613" s="59"/>
      <c r="SD613" s="59"/>
      <c r="SE613" s="59"/>
      <c r="SF613" s="59"/>
      <c r="SG613" s="59"/>
      <c r="SH613" s="59"/>
      <c r="SI613" s="59"/>
      <c r="SJ613" s="59"/>
      <c r="SK613" s="59"/>
      <c r="SL613" s="59"/>
      <c r="SM613" s="59"/>
      <c r="SN613" s="59"/>
      <c r="SO613" s="59"/>
      <c r="SP613" s="59"/>
      <c r="SQ613" s="59"/>
      <c r="SR613" s="59"/>
      <c r="SS613" s="59"/>
      <c r="ST613" s="59"/>
      <c r="SU613" s="59"/>
      <c r="SV613" s="59"/>
      <c r="SW613" s="59"/>
      <c r="SX613" s="59"/>
      <c r="SY613" s="59"/>
      <c r="SZ613" s="59"/>
      <c r="TA613" s="59"/>
      <c r="TB613" s="59"/>
      <c r="TC613" s="59"/>
      <c r="TD613" s="59"/>
      <c r="TE613" s="59"/>
      <c r="TF613" s="59"/>
      <c r="TG613" s="59"/>
      <c r="TH613" s="59"/>
      <c r="TI613" s="59"/>
      <c r="TJ613" s="59"/>
      <c r="TK613" s="59"/>
      <c r="TL613" s="59"/>
      <c r="TM613" s="59"/>
      <c r="TN613" s="59"/>
      <c r="TO613" s="59"/>
      <c r="TP613" s="59"/>
      <c r="TQ613" s="59"/>
      <c r="TR613" s="59"/>
      <c r="TS613" s="59"/>
      <c r="TT613" s="59"/>
      <c r="TU613" s="59"/>
      <c r="TV613" s="59"/>
      <c r="TW613" s="59"/>
      <c r="TX613" s="59"/>
      <c r="TY613" s="59"/>
      <c r="TZ613" s="59"/>
      <c r="UA613" s="59"/>
      <c r="UB613" s="59"/>
      <c r="UC613" s="59"/>
      <c r="UD613" s="59"/>
      <c r="UE613" s="59"/>
      <c r="UF613" s="59"/>
      <c r="UG613" s="59"/>
      <c r="UH613" s="59"/>
      <c r="UI613" s="59"/>
      <c r="UJ613" s="59"/>
      <c r="UK613" s="59"/>
      <c r="UL613" s="59"/>
      <c r="UM613" s="59"/>
      <c r="UN613" s="59"/>
      <c r="UO613" s="59"/>
      <c r="UP613" s="59"/>
      <c r="UQ613" s="59"/>
      <c r="UR613" s="59"/>
      <c r="US613" s="59"/>
      <c r="UT613" s="59"/>
      <c r="UU613" s="59"/>
      <c r="UV613" s="59"/>
      <c r="UW613" s="59"/>
      <c r="UX613" s="59"/>
      <c r="UY613" s="59"/>
      <c r="UZ613" s="59"/>
      <c r="VA613" s="59"/>
      <c r="VB613" s="59"/>
      <c r="VC613" s="59"/>
      <c r="VD613" s="59"/>
      <c r="VE613" s="59"/>
      <c r="VF613" s="59"/>
      <c r="VG613" s="59"/>
      <c r="VH613" s="59"/>
      <c r="VI613" s="59"/>
      <c r="VJ613" s="59"/>
      <c r="VK613" s="59"/>
      <c r="VL613" s="59"/>
      <c r="VM613" s="59"/>
      <c r="VN613" s="59"/>
      <c r="VO613" s="59"/>
      <c r="VP613" s="59"/>
      <c r="VQ613" s="59"/>
      <c r="VR613" s="59"/>
      <c r="VS613" s="59"/>
      <c r="VT613" s="59"/>
      <c r="VU613" s="59"/>
      <c r="VV613" s="59"/>
      <c r="VW613" s="59"/>
      <c r="VX613" s="59"/>
      <c r="VY613" s="59"/>
      <c r="VZ613" s="59"/>
      <c r="WA613" s="59"/>
      <c r="WB613" s="59"/>
      <c r="WC613" s="59"/>
      <c r="WD613" s="59"/>
      <c r="WE613" s="59"/>
      <c r="WF613" s="59"/>
      <c r="WG613" s="59"/>
      <c r="WH613" s="59"/>
      <c r="WI613" s="59"/>
      <c r="WJ613" s="59"/>
      <c r="WK613" s="59"/>
      <c r="WL613" s="59"/>
      <c r="WM613" s="59"/>
      <c r="WN613" s="59"/>
      <c r="WO613" s="59"/>
      <c r="WP613" s="59"/>
      <c r="WQ613" s="59"/>
      <c r="WR613" s="59"/>
      <c r="WS613" s="59"/>
      <c r="WT613" s="59"/>
      <c r="WU613" s="59"/>
      <c r="WV613" s="59"/>
      <c r="WW613" s="59"/>
      <c r="WX613" s="59"/>
      <c r="WY613" s="59"/>
      <c r="WZ613" s="59"/>
      <c r="XA613" s="59"/>
      <c r="XB613" s="59"/>
      <c r="XC613" s="59"/>
      <c r="XD613" s="59"/>
      <c r="XE613" s="59"/>
      <c r="XF613" s="59"/>
      <c r="XG613" s="59"/>
      <c r="XH613" s="59"/>
      <c r="XI613" s="59"/>
      <c r="XJ613" s="59"/>
      <c r="XK613" s="59"/>
      <c r="XL613" s="59"/>
      <c r="XM613" s="59"/>
      <c r="XN613" s="59"/>
      <c r="XO613" s="59"/>
      <c r="XP613" s="59"/>
      <c r="XQ613" s="59"/>
      <c r="XR613" s="59"/>
      <c r="XS613" s="59"/>
      <c r="XT613" s="59"/>
      <c r="XU613" s="59"/>
      <c r="XV613" s="59"/>
      <c r="XW613" s="59"/>
      <c r="XX613" s="59"/>
      <c r="XY613" s="59"/>
      <c r="XZ613" s="59"/>
      <c r="YA613" s="59"/>
      <c r="YB613" s="59"/>
      <c r="YC613" s="59"/>
      <c r="YD613" s="59"/>
      <c r="YE613" s="59"/>
      <c r="YF613" s="59"/>
      <c r="YG613" s="59"/>
      <c r="YH613" s="59"/>
      <c r="YI613" s="59"/>
      <c r="YJ613" s="59"/>
      <c r="YK613" s="59"/>
      <c r="YL613" s="59"/>
      <c r="YM613" s="59"/>
      <c r="YN613" s="59"/>
      <c r="YO613" s="59"/>
      <c r="YP613" s="59"/>
      <c r="YQ613" s="59"/>
      <c r="YR613" s="59"/>
      <c r="YS613" s="59"/>
      <c r="YT613" s="59"/>
      <c r="YU613" s="59"/>
      <c r="YV613" s="59"/>
      <c r="YW613" s="59"/>
      <c r="YX613" s="59"/>
      <c r="YY613" s="59"/>
      <c r="YZ613" s="59"/>
      <c r="ZA613" s="59"/>
      <c r="ZB613" s="59"/>
      <c r="ZC613" s="59"/>
      <c r="ZD613" s="59"/>
      <c r="ZE613" s="59"/>
      <c r="ZF613" s="59"/>
      <c r="ZG613" s="59"/>
      <c r="ZH613" s="59"/>
      <c r="ZI613" s="59"/>
      <c r="ZJ613" s="59"/>
      <c r="ZK613" s="59"/>
      <c r="ZL613" s="59"/>
      <c r="ZM613" s="59"/>
      <c r="ZN613" s="59"/>
      <c r="ZO613" s="59"/>
      <c r="ZP613" s="59"/>
      <c r="ZQ613" s="59"/>
      <c r="ZR613" s="59"/>
      <c r="ZS613" s="59"/>
      <c r="ZT613" s="59"/>
      <c r="ZU613" s="59"/>
      <c r="ZV613" s="59"/>
      <c r="ZW613" s="59"/>
      <c r="ZX613" s="59"/>
      <c r="ZY613" s="59"/>
      <c r="ZZ613" s="59"/>
      <c r="AAA613" s="59"/>
      <c r="AAB613" s="59"/>
      <c r="AAC613" s="59"/>
      <c r="AAD613" s="59"/>
      <c r="AAE613" s="59"/>
      <c r="AAF613" s="59"/>
      <c r="AAG613" s="59"/>
      <c r="AAH613" s="59"/>
      <c r="AAI613" s="59"/>
      <c r="AAJ613" s="59"/>
      <c r="AAK613" s="59"/>
      <c r="AAL613" s="59"/>
      <c r="AAM613" s="59"/>
      <c r="AAN613" s="59"/>
      <c r="AAO613" s="59"/>
      <c r="AAP613" s="59"/>
      <c r="AAQ613" s="59"/>
      <c r="AAR613" s="59"/>
      <c r="AAS613" s="59"/>
      <c r="AAT613" s="59"/>
      <c r="AAU613" s="59"/>
      <c r="AAV613" s="59"/>
      <c r="AAW613" s="59"/>
      <c r="AAX613" s="59"/>
      <c r="AAY613" s="59"/>
      <c r="AAZ613" s="59"/>
      <c r="ABA613" s="59"/>
      <c r="ABB613" s="59"/>
      <c r="ABC613" s="59"/>
      <c r="ABD613" s="59"/>
      <c r="ABE613" s="59"/>
      <c r="ABF613" s="59"/>
      <c r="ABG613" s="59"/>
      <c r="ABH613" s="59"/>
      <c r="ABI613" s="59"/>
      <c r="ABJ613" s="59"/>
      <c r="ABK613" s="59"/>
      <c r="ABL613" s="59"/>
      <c r="ABM613" s="59"/>
      <c r="ABN613" s="59"/>
      <c r="ABO613" s="59"/>
      <c r="ABP613" s="59"/>
      <c r="ABQ613" s="59"/>
      <c r="ABR613" s="59"/>
      <c r="ABS613" s="59"/>
      <c r="ABT613" s="59"/>
      <c r="ABU613" s="59"/>
      <c r="ABV613" s="59"/>
      <c r="ABW613" s="59"/>
      <c r="ABX613" s="59"/>
      <c r="ABY613" s="59"/>
      <c r="ABZ613" s="59"/>
      <c r="ACA613" s="59"/>
      <c r="ACB613" s="59"/>
      <c r="ACC613" s="59"/>
      <c r="ACD613" s="59"/>
      <c r="ACE613" s="59"/>
      <c r="ACF613" s="59"/>
      <c r="ACG613" s="59"/>
      <c r="ACH613" s="59"/>
      <c r="ACI613" s="59"/>
      <c r="ACJ613" s="59"/>
      <c r="ACK613" s="59"/>
      <c r="ACL613" s="59"/>
      <c r="ACM613" s="59"/>
      <c r="ACN613" s="59"/>
      <c r="ACO613" s="59"/>
      <c r="ACP613" s="59"/>
      <c r="ACQ613" s="59"/>
      <c r="ACR613" s="59"/>
      <c r="ACS613" s="59"/>
      <c r="ACT613" s="59"/>
      <c r="ACU613" s="59"/>
      <c r="ACV613" s="59"/>
      <c r="ACW613" s="59"/>
      <c r="ACX613" s="59"/>
      <c r="ACY613" s="59"/>
      <c r="ACZ613" s="59"/>
      <c r="ADA613" s="59"/>
      <c r="ADB613" s="59"/>
      <c r="ADC613" s="59"/>
      <c r="ADD613" s="59"/>
      <c r="ADE613" s="59"/>
      <c r="ADF613" s="59"/>
      <c r="ADG613" s="59"/>
      <c r="ADH613" s="59"/>
      <c r="ADI613" s="59"/>
      <c r="ADJ613" s="59"/>
      <c r="ADK613" s="59"/>
      <c r="ADL613" s="59"/>
      <c r="ADM613" s="59"/>
      <c r="ADN613" s="59"/>
      <c r="ADO613" s="59"/>
      <c r="ADP613" s="59"/>
      <c r="ADQ613" s="59"/>
      <c r="ADR613" s="59"/>
      <c r="ADS613" s="59"/>
      <c r="ADT613" s="59"/>
      <c r="ADU613" s="59"/>
      <c r="ADV613" s="59"/>
      <c r="ADW613" s="59"/>
      <c r="ADX613" s="59"/>
      <c r="ADY613" s="59"/>
      <c r="ADZ613" s="59"/>
      <c r="AEA613" s="59"/>
      <c r="AEB613" s="59"/>
      <c r="AEC613" s="59"/>
      <c r="AED613" s="59"/>
      <c r="AEE613" s="59"/>
      <c r="AEF613" s="59"/>
      <c r="AEG613" s="59"/>
      <c r="AEH613" s="59"/>
      <c r="AEI613" s="59"/>
      <c r="AEJ613" s="59"/>
      <c r="AEK613" s="59"/>
      <c r="AEL613" s="59"/>
      <c r="AEM613" s="59"/>
      <c r="AEN613" s="59"/>
      <c r="AEO613" s="59"/>
      <c r="AEP613" s="59"/>
      <c r="AEQ613" s="59"/>
      <c r="AER613" s="59"/>
      <c r="AES613" s="59"/>
      <c r="AET613" s="59"/>
      <c r="AEU613" s="59"/>
      <c r="AEV613" s="59"/>
      <c r="AEW613" s="59"/>
      <c r="AEX613" s="59"/>
      <c r="AEY613" s="59"/>
      <c r="AEZ613" s="59"/>
      <c r="AFA613" s="59"/>
      <c r="AFB613" s="59"/>
      <c r="AFC613" s="59"/>
      <c r="AFD613" s="59"/>
      <c r="AFE613" s="59"/>
      <c r="AFF613" s="59"/>
      <c r="AFG613" s="59"/>
      <c r="AFH613" s="59"/>
      <c r="AFI613" s="59"/>
      <c r="AFJ613" s="59"/>
      <c r="AFK613" s="59"/>
      <c r="AFL613" s="59"/>
      <c r="AFM613" s="59"/>
      <c r="AFN613" s="59"/>
      <c r="AFO613" s="59"/>
      <c r="AFP613" s="59"/>
      <c r="AFQ613" s="59"/>
      <c r="AFR613" s="59"/>
      <c r="AFS613" s="59"/>
      <c r="AFT613" s="59"/>
      <c r="AFU613" s="59"/>
      <c r="AFV613" s="59"/>
      <c r="AFW613" s="59"/>
      <c r="AFX613" s="59"/>
      <c r="AFY613" s="59"/>
      <c r="AFZ613" s="59"/>
      <c r="AGA613" s="59"/>
      <c r="AGB613" s="59"/>
      <c r="AGC613" s="59"/>
      <c r="AGD613" s="59"/>
      <c r="AGE613" s="59"/>
      <c r="AGF613" s="59"/>
      <c r="AGG613" s="59"/>
      <c r="AGH613" s="59"/>
      <c r="AGI613" s="59"/>
      <c r="AGJ613" s="59"/>
      <c r="AGK613" s="59"/>
      <c r="AGL613" s="59"/>
      <c r="AGM613" s="59"/>
      <c r="AGN613" s="59"/>
      <c r="AGO613" s="59"/>
      <c r="AGP613" s="59"/>
      <c r="AGQ613" s="59"/>
      <c r="AGR613" s="59"/>
      <c r="AGS613" s="59"/>
      <c r="AGT613" s="59"/>
      <c r="AGU613" s="59"/>
      <c r="AGV613" s="59"/>
      <c r="AGW613" s="59"/>
      <c r="AGX613" s="59"/>
      <c r="AGY613" s="59"/>
      <c r="AGZ613" s="59"/>
      <c r="AHA613" s="59"/>
      <c r="AHB613" s="59"/>
      <c r="AHC613" s="59"/>
      <c r="AHD613" s="59"/>
      <c r="AHE613" s="59"/>
      <c r="AHF613" s="59"/>
      <c r="AHG613" s="59"/>
      <c r="AHH613" s="59"/>
      <c r="AHI613" s="59"/>
      <c r="AHJ613" s="59"/>
      <c r="AHK613" s="59"/>
      <c r="AHL613" s="59"/>
      <c r="AHM613" s="59"/>
      <c r="AHN613" s="59"/>
      <c r="AHO613" s="59"/>
      <c r="AHP613" s="59"/>
      <c r="AHQ613" s="59"/>
      <c r="AHR613" s="59"/>
      <c r="AHS613" s="59"/>
      <c r="AHT613" s="59"/>
      <c r="AHU613" s="59"/>
      <c r="AHV613" s="59"/>
      <c r="AHW613" s="59"/>
      <c r="AHX613" s="59"/>
      <c r="AHY613" s="59"/>
      <c r="AHZ613" s="59"/>
      <c r="AIA613" s="59"/>
      <c r="AIB613" s="59"/>
      <c r="AIC613" s="59"/>
      <c r="AID613" s="59"/>
      <c r="AIE613" s="59"/>
      <c r="AIF613" s="59"/>
      <c r="AIG613" s="59"/>
      <c r="AIH613" s="59"/>
      <c r="AII613" s="59"/>
      <c r="AIJ613" s="59"/>
      <c r="AIK613" s="59"/>
      <c r="AIL613" s="59"/>
      <c r="AIM613" s="59"/>
      <c r="AIN613" s="59"/>
      <c r="AIO613" s="59"/>
      <c r="AIP613" s="59"/>
      <c r="AIQ613" s="59"/>
      <c r="AIR613" s="59"/>
      <c r="AIS613" s="59"/>
      <c r="AIT613" s="59"/>
      <c r="AIU613" s="59"/>
      <c r="AIV613" s="59"/>
      <c r="AIW613" s="59"/>
      <c r="AIX613" s="59"/>
      <c r="AIY613" s="59"/>
      <c r="AIZ613" s="59"/>
      <c r="AJA613" s="59"/>
      <c r="AJB613" s="59"/>
      <c r="AJC613" s="59"/>
      <c r="AJD613" s="59"/>
      <c r="AJE613" s="59"/>
      <c r="AJF613" s="59"/>
      <c r="AJG613" s="59"/>
      <c r="AJH613" s="59"/>
      <c r="AJI613" s="59"/>
      <c r="AJJ613" s="59"/>
      <c r="AJK613" s="59"/>
      <c r="AJL613" s="59"/>
      <c r="AJM613" s="59"/>
      <c r="AJN613" s="59"/>
      <c r="AJO613" s="59"/>
      <c r="AJP613" s="59"/>
      <c r="AJQ613" s="59"/>
      <c r="AJR613" s="59"/>
      <c r="AJS613" s="59"/>
      <c r="AJT613" s="59"/>
      <c r="AJU613" s="59"/>
      <c r="AJV613" s="59"/>
      <c r="AJW613" s="59"/>
      <c r="AJX613" s="59"/>
      <c r="AJY613" s="59"/>
      <c r="AJZ613" s="59"/>
      <c r="AKA613" s="59"/>
      <c r="AKB613" s="59"/>
      <c r="AKC613" s="59"/>
      <c r="AKD613" s="59"/>
      <c r="AKE613" s="59"/>
      <c r="AKF613" s="59"/>
      <c r="AKG613" s="59"/>
      <c r="AKH613" s="59"/>
      <c r="AKI613" s="59"/>
      <c r="AKJ613" s="59"/>
      <c r="AKK613" s="59"/>
      <c r="AKL613" s="59"/>
      <c r="AKM613" s="59"/>
      <c r="AKN613" s="59"/>
      <c r="AKO613" s="59"/>
      <c r="AKP613" s="59"/>
      <c r="AKQ613" s="59"/>
      <c r="AKR613" s="59"/>
      <c r="AKS613" s="59"/>
      <c r="AKT613" s="59"/>
      <c r="AKU613" s="59"/>
      <c r="AKV613" s="59"/>
      <c r="AKW613" s="59"/>
      <c r="AKX613" s="59"/>
      <c r="AKY613" s="59"/>
      <c r="AKZ613" s="59"/>
      <c r="ALA613" s="59"/>
      <c r="ALB613" s="59"/>
      <c r="ALC613" s="59"/>
      <c r="ALD613" s="59"/>
      <c r="ALE613" s="59"/>
      <c r="ALF613" s="59"/>
      <c r="ALG613" s="59"/>
      <c r="ALH613" s="59"/>
      <c r="ALI613" s="59"/>
      <c r="ALJ613" s="59"/>
      <c r="ALK613" s="59"/>
      <c r="ALL613" s="59"/>
      <c r="ALM613" s="59"/>
      <c r="ALN613" s="59"/>
      <c r="ALO613" s="59"/>
      <c r="ALP613" s="59"/>
      <c r="ALQ613" s="59"/>
      <c r="ALR613" s="59"/>
      <c r="ALS613" s="59"/>
      <c r="ALT613" s="59"/>
      <c r="ALU613" s="59"/>
      <c r="ALV613" s="59"/>
      <c r="ALW613" s="59"/>
      <c r="ALX613" s="59"/>
      <c r="ALY613" s="59"/>
      <c r="ALZ613" s="59"/>
      <c r="AMA613" s="59"/>
      <c r="AMB613" s="59"/>
      <c r="AMC613" s="59"/>
      <c r="AMD613" s="59"/>
      <c r="AME613" s="59"/>
      <c r="AMF613" s="59"/>
      <c r="AMG613" s="59"/>
      <c r="AMH613" s="59"/>
      <c r="AMI613" s="59"/>
      <c r="AMJ613" s="59"/>
      <c r="AMK613" s="59"/>
      <c r="AML613" s="59"/>
      <c r="AMM613" s="59"/>
      <c r="AMN613" s="59"/>
      <c r="AMO613" s="59"/>
      <c r="AMP613" s="59"/>
      <c r="AMQ613" s="59"/>
      <c r="AMR613" s="59"/>
      <c r="AMS613" s="59"/>
      <c r="AMT613" s="59"/>
      <c r="AMU613" s="59"/>
      <c r="AMV613" s="59"/>
      <c r="AMW613" s="59"/>
      <c r="AMX613" s="59"/>
      <c r="AMY613" s="59"/>
      <c r="AMZ613" s="59"/>
      <c r="ANA613" s="59"/>
      <c r="ANB613" s="59"/>
      <c r="ANC613" s="59"/>
      <c r="AND613" s="59"/>
      <c r="ANE613" s="59"/>
      <c r="ANF613" s="59"/>
      <c r="ANG613" s="59"/>
      <c r="ANH613" s="59"/>
      <c r="ANI613" s="59"/>
      <c r="ANJ613" s="59"/>
      <c r="ANK613" s="59"/>
      <c r="ANL613" s="59"/>
      <c r="ANM613" s="59"/>
      <c r="ANN613" s="59"/>
      <c r="ANO613" s="59"/>
      <c r="ANP613" s="59"/>
      <c r="ANQ613" s="59"/>
      <c r="ANR613" s="59"/>
      <c r="ANS613" s="59"/>
      <c r="ANT613" s="59"/>
      <c r="ANU613" s="59"/>
      <c r="ANV613" s="59"/>
      <c r="ANW613" s="59"/>
      <c r="ANX613" s="59"/>
      <c r="ANY613" s="59"/>
      <c r="ANZ613" s="59"/>
      <c r="AOA613" s="59"/>
      <c r="AOB613" s="59"/>
      <c r="AOC613" s="59"/>
      <c r="AOD613" s="59"/>
      <c r="AOE613" s="59"/>
      <c r="AOF613" s="59"/>
      <c r="AOG613" s="59"/>
      <c r="AOH613" s="59"/>
      <c r="AOI613" s="59"/>
      <c r="AOJ613" s="59"/>
      <c r="AOK613" s="59"/>
      <c r="AOL613" s="59"/>
      <c r="AOM613" s="59"/>
      <c r="AON613" s="59"/>
      <c r="AOO613" s="59"/>
      <c r="AOP613" s="59"/>
      <c r="AOQ613" s="59"/>
      <c r="AOR613" s="59"/>
      <c r="AOS613" s="59"/>
      <c r="AOT613" s="59"/>
      <c r="AOU613" s="59"/>
      <c r="AOV613" s="59"/>
      <c r="AOW613" s="59"/>
      <c r="AOX613" s="59"/>
      <c r="AOY613" s="59"/>
      <c r="AOZ613" s="59"/>
      <c r="APA613" s="59"/>
      <c r="APB613" s="59"/>
      <c r="APC613" s="59"/>
      <c r="APD613" s="59"/>
      <c r="APE613" s="59"/>
      <c r="APF613" s="59"/>
      <c r="APG613" s="59"/>
      <c r="APH613" s="59"/>
      <c r="API613" s="59"/>
      <c r="APJ613" s="59"/>
      <c r="APK613" s="59"/>
      <c r="APL613" s="59"/>
      <c r="APM613" s="59"/>
      <c r="APN613" s="59"/>
      <c r="APO613" s="59"/>
      <c r="APP613" s="59"/>
      <c r="APQ613" s="59"/>
      <c r="APR613" s="59"/>
      <c r="APS613" s="59"/>
      <c r="APT613" s="59"/>
      <c r="APU613" s="59"/>
      <c r="APV613" s="59"/>
      <c r="APW613" s="59"/>
      <c r="APX613" s="59"/>
      <c r="APY613" s="59"/>
      <c r="APZ613" s="59"/>
      <c r="AQA613" s="59"/>
      <c r="AQB613" s="59"/>
      <c r="AQC613" s="59"/>
      <c r="AQD613" s="59"/>
      <c r="AQE613" s="59"/>
      <c r="AQF613" s="59"/>
      <c r="AQG613" s="59"/>
      <c r="AQH613" s="59"/>
      <c r="AQI613" s="59"/>
      <c r="AQJ613" s="59"/>
      <c r="AQK613" s="59"/>
      <c r="AQL613" s="59"/>
      <c r="AQM613" s="59"/>
      <c r="AQN613" s="59"/>
      <c r="AQO613" s="59"/>
      <c r="AQP613" s="59"/>
      <c r="AQQ613" s="59"/>
      <c r="AQR613" s="59"/>
      <c r="AQS613" s="59"/>
      <c r="AQT613" s="59"/>
      <c r="AQU613" s="59"/>
      <c r="AQV613" s="59"/>
      <c r="AQW613" s="59"/>
      <c r="AQX613" s="59"/>
      <c r="AQY613" s="59"/>
      <c r="AQZ613" s="59"/>
      <c r="ARA613" s="59"/>
      <c r="ARB613" s="59"/>
      <c r="ARC613" s="59"/>
      <c r="ARD613" s="59"/>
      <c r="ARE613" s="59"/>
      <c r="ARF613" s="59"/>
      <c r="ARG613" s="59"/>
      <c r="ARH613" s="59"/>
      <c r="ARI613" s="59"/>
      <c r="ARJ613" s="59"/>
      <c r="ARK613" s="59"/>
      <c r="ARL613" s="59"/>
      <c r="ARM613" s="59"/>
      <c r="ARN613" s="59"/>
      <c r="ARO613" s="59"/>
      <c r="ARP613" s="59"/>
      <c r="ARQ613" s="59"/>
      <c r="ARR613" s="59"/>
      <c r="ARS613" s="59"/>
      <c r="ART613" s="59"/>
      <c r="ARU613" s="59"/>
      <c r="ARV613" s="59"/>
      <c r="ARW613" s="59"/>
      <c r="ARX613" s="59"/>
      <c r="ARY613" s="59"/>
      <c r="ARZ613" s="59"/>
      <c r="ASA613" s="59"/>
      <c r="ASB613" s="59"/>
      <c r="ASC613" s="59"/>
      <c r="ASD613" s="59"/>
      <c r="ASE613" s="59"/>
      <c r="ASF613" s="59"/>
      <c r="ASG613" s="59"/>
      <c r="ASH613" s="59"/>
      <c r="ASI613" s="59"/>
      <c r="ASJ613" s="59"/>
      <c r="ASK613" s="59"/>
      <c r="ASL613" s="59"/>
      <c r="ASM613" s="59"/>
      <c r="ASN613" s="59"/>
      <c r="ASO613" s="59"/>
      <c r="ASP613" s="59"/>
      <c r="ASQ613" s="59"/>
      <c r="ASR613" s="59"/>
      <c r="ASS613" s="59"/>
      <c r="AST613" s="59"/>
      <c r="ASU613" s="59"/>
      <c r="ASV613" s="59"/>
      <c r="ASW613" s="59"/>
      <c r="ASX613" s="59"/>
      <c r="ASY613" s="59"/>
      <c r="ASZ613" s="59"/>
      <c r="ATA613" s="59"/>
      <c r="ATB613" s="59"/>
      <c r="ATC613" s="59"/>
      <c r="ATD613" s="59"/>
      <c r="ATE613" s="59"/>
      <c r="ATF613" s="59"/>
      <c r="ATG613" s="59"/>
      <c r="ATH613" s="59"/>
      <c r="ATI613" s="59"/>
      <c r="ATJ613" s="59"/>
      <c r="ATK613" s="59"/>
      <c r="ATL613" s="59"/>
      <c r="ATM613" s="59"/>
      <c r="ATN613" s="59"/>
      <c r="ATO613" s="59"/>
      <c r="ATP613" s="59"/>
      <c r="ATQ613" s="59"/>
      <c r="ATR613" s="59"/>
      <c r="ATS613" s="59"/>
      <c r="ATT613" s="59"/>
      <c r="ATU613" s="59"/>
      <c r="ATV613" s="59"/>
      <c r="ATW613" s="59"/>
      <c r="ATX613" s="59"/>
      <c r="ATY613" s="59"/>
      <c r="ATZ613" s="59"/>
      <c r="AUA613" s="59"/>
      <c r="AUB613" s="59"/>
      <c r="AUC613" s="59"/>
      <c r="AUD613" s="59"/>
      <c r="AUE613" s="59"/>
      <c r="AUF613" s="59"/>
      <c r="AUG613" s="59"/>
      <c r="AUH613" s="59"/>
      <c r="AUI613" s="59"/>
      <c r="AUJ613" s="59"/>
      <c r="AUK613" s="59"/>
      <c r="AUL613" s="59"/>
      <c r="AUM613" s="59"/>
      <c r="AUN613" s="59"/>
      <c r="AUO613" s="59"/>
      <c r="AUP613" s="59"/>
      <c r="AUQ613" s="59"/>
      <c r="AUR613" s="59"/>
      <c r="AUS613" s="59"/>
      <c r="AUT613" s="59"/>
      <c r="AUU613" s="59"/>
      <c r="AUV613" s="59"/>
      <c r="AUW613" s="59"/>
      <c r="AUX613" s="59"/>
      <c r="AUY613" s="59"/>
      <c r="AUZ613" s="59"/>
      <c r="AVA613" s="59"/>
      <c r="AVB613" s="59"/>
      <c r="AVC613" s="59"/>
      <c r="AVD613" s="59"/>
      <c r="AVE613" s="59"/>
      <c r="AVF613" s="59"/>
      <c r="AVG613" s="59"/>
      <c r="AVH613" s="59"/>
      <c r="AVI613" s="59"/>
      <c r="AVJ613" s="59"/>
      <c r="AVK613" s="59"/>
      <c r="AVL613" s="59"/>
      <c r="AVM613" s="59"/>
      <c r="AVN613" s="59"/>
      <c r="AVO613" s="59"/>
      <c r="AVP613" s="59"/>
      <c r="AVQ613" s="59"/>
      <c r="AVR613" s="59"/>
      <c r="AVS613" s="59"/>
      <c r="AVT613" s="59"/>
      <c r="AVU613" s="59"/>
      <c r="AVV613" s="59"/>
      <c r="AVW613" s="59"/>
      <c r="AVX613" s="59"/>
      <c r="AVY613" s="59"/>
      <c r="AVZ613" s="59"/>
      <c r="AWA613" s="59"/>
      <c r="AWB613" s="59"/>
      <c r="AWC613" s="59"/>
      <c r="AWD613" s="59"/>
      <c r="AWE613" s="59"/>
      <c r="AWF613" s="59"/>
      <c r="AWG613" s="59"/>
      <c r="AWH613" s="59"/>
      <c r="AWI613" s="59"/>
      <c r="AWJ613" s="59"/>
      <c r="AWK613" s="59"/>
      <c r="AWL613" s="59"/>
      <c r="AWM613" s="59"/>
      <c r="AWN613" s="59"/>
      <c r="AWO613" s="59"/>
      <c r="AWP613" s="59"/>
      <c r="AWQ613" s="59"/>
      <c r="AWR613" s="59"/>
      <c r="AWS613" s="59"/>
      <c r="AWT613" s="59"/>
      <c r="AWU613" s="59"/>
      <c r="AWV613" s="59"/>
      <c r="AWW613" s="59"/>
      <c r="AWX613" s="59"/>
      <c r="AWY613" s="59"/>
      <c r="AWZ613" s="59"/>
      <c r="AXA613" s="59"/>
      <c r="AXB613" s="59"/>
      <c r="AXC613" s="59"/>
      <c r="AXD613" s="59"/>
      <c r="AXE613" s="59"/>
      <c r="AXF613" s="59"/>
      <c r="AXG613" s="59"/>
      <c r="AXH613" s="59"/>
      <c r="AXI613" s="59"/>
      <c r="AXJ613" s="59"/>
      <c r="AXK613" s="59"/>
      <c r="AXL613" s="59"/>
      <c r="AXM613" s="59"/>
      <c r="AXN613" s="59"/>
      <c r="AXO613" s="59"/>
      <c r="AXP613" s="59"/>
      <c r="AXQ613" s="59"/>
      <c r="AXR613" s="59"/>
      <c r="AXS613" s="59"/>
      <c r="AXT613" s="59"/>
      <c r="AXU613" s="59"/>
      <c r="AXV613" s="59"/>
      <c r="AXW613" s="59"/>
      <c r="AXX613" s="59"/>
      <c r="AXY613" s="59"/>
      <c r="AXZ613" s="59"/>
      <c r="AYA613" s="59"/>
      <c r="AYB613" s="59"/>
      <c r="AYC613" s="59"/>
      <c r="AYD613" s="59"/>
      <c r="AYE613" s="59"/>
      <c r="AYF613" s="59"/>
      <c r="AYG613" s="59"/>
      <c r="AYH613" s="59"/>
      <c r="AYI613" s="59"/>
      <c r="AYJ613" s="59"/>
      <c r="AYK613" s="59"/>
      <c r="AYL613" s="59"/>
      <c r="AYM613" s="59"/>
      <c r="AYN613" s="59"/>
      <c r="AYO613" s="59"/>
      <c r="AYP613" s="59"/>
      <c r="AYQ613" s="59"/>
      <c r="AYR613" s="59"/>
      <c r="AYS613" s="59"/>
      <c r="AYT613" s="59"/>
      <c r="AYU613" s="59"/>
      <c r="AYV613" s="59"/>
      <c r="AYW613" s="59"/>
      <c r="AYX613" s="59"/>
      <c r="AYY613" s="59"/>
      <c r="AYZ613" s="59"/>
      <c r="AZA613" s="59"/>
      <c r="AZB613" s="59"/>
      <c r="AZC613" s="59"/>
      <c r="AZD613" s="59"/>
      <c r="AZE613" s="59"/>
      <c r="AZF613" s="59"/>
      <c r="AZG613" s="59"/>
      <c r="AZH613" s="59"/>
      <c r="AZI613" s="59"/>
      <c r="AZJ613" s="59"/>
      <c r="AZK613" s="59"/>
      <c r="AZL613" s="59"/>
      <c r="AZM613" s="59"/>
      <c r="AZN613" s="59"/>
      <c r="AZO613" s="59"/>
      <c r="AZP613" s="59"/>
      <c r="AZQ613" s="59"/>
      <c r="AZR613" s="59"/>
      <c r="AZS613" s="59"/>
      <c r="AZT613" s="59"/>
      <c r="AZU613" s="59"/>
      <c r="AZV613" s="59"/>
      <c r="AZW613" s="59"/>
      <c r="AZX613" s="59"/>
      <c r="AZY613" s="59"/>
      <c r="AZZ613" s="59"/>
      <c r="BAA613" s="59"/>
      <c r="BAB613" s="59"/>
      <c r="BAC613" s="59"/>
      <c r="BAD613" s="59"/>
      <c r="BAE613" s="59"/>
      <c r="BAF613" s="59"/>
      <c r="BAG613" s="59"/>
      <c r="BAH613" s="59"/>
      <c r="BAI613" s="59"/>
      <c r="BAJ613" s="59"/>
      <c r="BAK613" s="59"/>
      <c r="BAL613" s="59"/>
      <c r="BAM613" s="59"/>
      <c r="BAN613" s="59"/>
      <c r="BAO613" s="59"/>
      <c r="BAP613" s="59"/>
      <c r="BAQ613" s="59"/>
      <c r="BAR613" s="59"/>
      <c r="BAS613" s="59"/>
      <c r="BAT613" s="59"/>
      <c r="BAU613" s="59"/>
      <c r="BAV613" s="59"/>
      <c r="BAW613" s="59"/>
      <c r="BAX613" s="59"/>
      <c r="BAY613" s="59"/>
      <c r="BAZ613" s="59"/>
      <c r="BBA613" s="59"/>
      <c r="BBB613" s="59"/>
      <c r="BBC613" s="59"/>
      <c r="BBD613" s="59"/>
      <c r="BBE613" s="59"/>
      <c r="BBF613" s="59"/>
      <c r="BBG613" s="59"/>
      <c r="BBH613" s="59"/>
      <c r="BBI613" s="59"/>
      <c r="BBJ613" s="59"/>
      <c r="BBK613" s="59"/>
      <c r="BBL613" s="59"/>
      <c r="BBM613" s="59"/>
      <c r="BBN613" s="59"/>
      <c r="BBO613" s="59"/>
      <c r="BBP613" s="59"/>
      <c r="BBQ613" s="59"/>
      <c r="BBR613" s="59"/>
      <c r="BBS613" s="59"/>
      <c r="BBT613" s="59"/>
      <c r="BBU613" s="59"/>
      <c r="BBV613" s="59"/>
      <c r="BBW613" s="59"/>
      <c r="BBX613" s="59"/>
      <c r="BBY613" s="59"/>
      <c r="BBZ613" s="59"/>
      <c r="BCA613" s="59"/>
      <c r="BCB613" s="59"/>
      <c r="BCC613" s="59"/>
      <c r="BCD613" s="59"/>
      <c r="BCE613" s="59"/>
      <c r="BCF613" s="59"/>
      <c r="BCG613" s="59"/>
      <c r="BCH613" s="59"/>
      <c r="BCI613" s="59"/>
      <c r="BCJ613" s="59"/>
      <c r="BCK613" s="59"/>
      <c r="BCL613" s="59"/>
      <c r="BCM613" s="59"/>
      <c r="BCN613" s="59"/>
      <c r="BCO613" s="59"/>
      <c r="BCP613" s="59"/>
      <c r="BCQ613" s="59"/>
      <c r="BCR613" s="59"/>
      <c r="BCS613" s="59"/>
      <c r="BCT613" s="59"/>
      <c r="BCU613" s="59"/>
      <c r="BCV613" s="59"/>
      <c r="BCW613" s="59"/>
      <c r="BCX613" s="59"/>
      <c r="BCY613" s="59"/>
      <c r="BCZ613" s="59"/>
      <c r="BDA613" s="59"/>
      <c r="BDB613" s="59"/>
      <c r="BDC613" s="59"/>
      <c r="BDD613" s="59"/>
      <c r="BDE613" s="59"/>
      <c r="BDF613" s="59"/>
      <c r="BDG613" s="59"/>
      <c r="BDH613" s="59"/>
      <c r="BDI613" s="59"/>
      <c r="BDJ613" s="59"/>
      <c r="BDK613" s="59"/>
      <c r="BDL613" s="59"/>
      <c r="BDM613" s="59"/>
      <c r="BDN613" s="59"/>
      <c r="BDO613" s="59"/>
      <c r="BDP613" s="59"/>
      <c r="BDQ613" s="59"/>
      <c r="BDR613" s="59"/>
      <c r="BDS613" s="59"/>
      <c r="BDT613" s="59"/>
      <c r="BDU613" s="59"/>
      <c r="BDV613" s="59"/>
      <c r="BDW613" s="59"/>
      <c r="BDX613" s="59"/>
      <c r="BDY613" s="59"/>
      <c r="BDZ613" s="59"/>
      <c r="BEA613" s="59"/>
      <c r="BEB613" s="59"/>
      <c r="BEC613" s="59"/>
      <c r="BED613" s="59"/>
      <c r="BEE613" s="59"/>
      <c r="BEF613" s="59"/>
      <c r="BEG613" s="59"/>
      <c r="BEH613" s="59"/>
      <c r="BEI613" s="59"/>
      <c r="BEJ613" s="59"/>
      <c r="BEK613" s="59"/>
      <c r="BEL613" s="59"/>
      <c r="BEM613" s="59"/>
      <c r="BEN613" s="59"/>
      <c r="BEO613" s="59"/>
      <c r="BEP613" s="59"/>
      <c r="BEQ613" s="59"/>
      <c r="BER613" s="59"/>
      <c r="BES613" s="59"/>
      <c r="BET613" s="59"/>
      <c r="BEU613" s="59"/>
      <c r="BEV613" s="59"/>
      <c r="BEW613" s="59"/>
      <c r="BEX613" s="59"/>
      <c r="BEY613" s="59"/>
      <c r="BEZ613" s="59"/>
      <c r="BFA613" s="59"/>
      <c r="BFB613" s="59"/>
      <c r="BFC613" s="59"/>
      <c r="BFD613" s="59"/>
      <c r="BFE613" s="59"/>
      <c r="BFF613" s="59"/>
      <c r="BFG613" s="59"/>
      <c r="BFH613" s="59"/>
      <c r="BFI613" s="59"/>
      <c r="BFJ613" s="59"/>
      <c r="BFK613" s="59"/>
      <c r="BFL613" s="59"/>
      <c r="BFM613" s="59"/>
      <c r="BFN613" s="59"/>
      <c r="BFO613" s="59"/>
      <c r="BFP613" s="59"/>
      <c r="BFQ613" s="59"/>
      <c r="BFR613" s="59"/>
      <c r="BFS613" s="59"/>
      <c r="BFT613" s="59"/>
      <c r="BFU613" s="59"/>
      <c r="BFV613" s="59"/>
      <c r="BFW613" s="59"/>
      <c r="BFX613" s="59"/>
      <c r="BFY613" s="59"/>
      <c r="BFZ613" s="59"/>
      <c r="BGA613" s="59"/>
      <c r="BGB613" s="59"/>
      <c r="BGC613" s="59"/>
      <c r="BGD613" s="59"/>
      <c r="BGE613" s="59"/>
      <c r="BGF613" s="59"/>
      <c r="BGG613" s="59"/>
      <c r="BGH613" s="59"/>
      <c r="BGI613" s="59"/>
      <c r="BGJ613" s="59"/>
      <c r="BGK613" s="59"/>
      <c r="BGL613" s="59"/>
      <c r="BGM613" s="59"/>
      <c r="BGN613" s="59"/>
      <c r="BGO613" s="59"/>
      <c r="BGP613" s="59"/>
      <c r="BGQ613" s="59"/>
      <c r="BGR613" s="59"/>
      <c r="BGS613" s="59"/>
      <c r="BGT613" s="59"/>
      <c r="BGU613" s="59"/>
      <c r="BGV613" s="59"/>
      <c r="BGW613" s="59"/>
      <c r="BGX613" s="59"/>
      <c r="BGY613" s="59"/>
      <c r="BGZ613" s="59"/>
      <c r="BHA613" s="59"/>
      <c r="BHB613" s="59"/>
      <c r="BHC613" s="59"/>
      <c r="BHD613" s="59"/>
      <c r="BHE613" s="59"/>
      <c r="BHF613" s="59"/>
      <c r="BHG613" s="59"/>
      <c r="BHH613" s="59"/>
      <c r="BHI613" s="59"/>
      <c r="BHJ613" s="59"/>
      <c r="BHK613" s="59"/>
      <c r="BHL613" s="59"/>
      <c r="BHM613" s="59"/>
      <c r="BHN613" s="59"/>
      <c r="BHO613" s="59"/>
      <c r="BHP613" s="59"/>
      <c r="BHQ613" s="59"/>
      <c r="BHR613" s="59"/>
      <c r="BHS613" s="59"/>
      <c r="BHT613" s="59"/>
      <c r="BHU613" s="59"/>
      <c r="BHV613" s="59"/>
      <c r="BHW613" s="59"/>
      <c r="BHX613" s="59"/>
      <c r="BHY613" s="59"/>
      <c r="BHZ613" s="59"/>
      <c r="BIA613" s="59"/>
      <c r="BIB613" s="59"/>
      <c r="BIC613" s="59"/>
      <c r="BID613" s="59"/>
      <c r="BIE613" s="59"/>
      <c r="BIF613" s="59"/>
      <c r="BIG613" s="59"/>
      <c r="BIH613" s="59"/>
      <c r="BII613" s="59"/>
      <c r="BIJ613" s="59"/>
      <c r="BIK613" s="59"/>
      <c r="BIL613" s="59"/>
      <c r="BIM613" s="59"/>
      <c r="BIN613" s="59"/>
      <c r="BIO613" s="59"/>
      <c r="BIP613" s="59"/>
      <c r="BIQ613" s="59"/>
      <c r="BIR613" s="59"/>
      <c r="BIS613" s="59"/>
      <c r="BIT613" s="59"/>
      <c r="BIU613" s="59"/>
      <c r="BIV613" s="59"/>
      <c r="BIW613" s="59"/>
      <c r="BIX613" s="59"/>
      <c r="BIY613" s="59"/>
      <c r="BIZ613" s="59"/>
      <c r="BJA613" s="59"/>
      <c r="BJB613" s="59"/>
      <c r="BJC613" s="59"/>
      <c r="BJD613" s="59"/>
      <c r="BJE613" s="59"/>
      <c r="BJF613" s="59"/>
      <c r="BJG613" s="59"/>
      <c r="BJH613" s="59"/>
      <c r="BJI613" s="59"/>
      <c r="BJJ613" s="59"/>
      <c r="BJK613" s="59"/>
      <c r="BJL613" s="59"/>
      <c r="BJM613" s="59"/>
      <c r="BJN613" s="59"/>
      <c r="BJO613" s="59"/>
      <c r="BJP613" s="59"/>
      <c r="BJQ613" s="59"/>
      <c r="BJR613" s="59"/>
      <c r="BJS613" s="59"/>
      <c r="BJT613" s="59"/>
      <c r="BJU613" s="59"/>
      <c r="BJV613" s="59"/>
      <c r="BJW613" s="59"/>
      <c r="BJX613" s="59"/>
      <c r="BJY613" s="59"/>
      <c r="BJZ613" s="59"/>
      <c r="BKA613" s="59"/>
      <c r="BKB613" s="59"/>
      <c r="BKC613" s="59"/>
      <c r="BKD613" s="59"/>
      <c r="BKE613" s="59"/>
      <c r="BKF613" s="59"/>
      <c r="BKG613" s="59"/>
      <c r="BKH613" s="59"/>
      <c r="BKI613" s="59"/>
      <c r="BKJ613" s="59"/>
      <c r="BKK613" s="59"/>
      <c r="BKL613" s="59"/>
      <c r="BKM613" s="59"/>
      <c r="BKN613" s="59"/>
      <c r="BKO613" s="59"/>
      <c r="BKP613" s="59"/>
      <c r="BKQ613" s="59"/>
      <c r="BKR613" s="59"/>
      <c r="BKS613" s="59"/>
      <c r="BKT613" s="59"/>
      <c r="BKU613" s="59"/>
      <c r="BKV613" s="59"/>
      <c r="BKW613" s="59"/>
      <c r="BKX613" s="59"/>
      <c r="BKY613" s="59"/>
      <c r="BKZ613" s="59"/>
      <c r="BLA613" s="59"/>
      <c r="BLB613" s="59"/>
      <c r="BLC613" s="59"/>
      <c r="BLD613" s="59"/>
      <c r="BLE613" s="59"/>
      <c r="BLF613" s="59"/>
      <c r="BLG613" s="59"/>
      <c r="BLH613" s="59"/>
      <c r="BLI613" s="59"/>
      <c r="BLJ613" s="59"/>
      <c r="BLK613" s="59"/>
      <c r="BLL613" s="59"/>
      <c r="BLM613" s="59"/>
      <c r="BLN613" s="59"/>
      <c r="BLO613" s="59"/>
      <c r="BLP613" s="59"/>
      <c r="BLQ613" s="59"/>
      <c r="BLR613" s="59"/>
      <c r="BLS613" s="59"/>
      <c r="BLT613" s="59"/>
      <c r="BLU613" s="59"/>
      <c r="BLV613" s="59"/>
      <c r="BLW613" s="59"/>
      <c r="BLX613" s="59"/>
      <c r="BLY613" s="59"/>
      <c r="BLZ613" s="59"/>
      <c r="BMA613" s="59"/>
      <c r="BMB613" s="59"/>
      <c r="BMC613" s="59"/>
      <c r="BMD613" s="59"/>
      <c r="BME613" s="59"/>
      <c r="BMF613" s="59"/>
      <c r="BMG613" s="59"/>
      <c r="BMH613" s="59"/>
      <c r="BMI613" s="59"/>
      <c r="BMJ613" s="59"/>
      <c r="BMK613" s="59"/>
      <c r="BML613" s="59"/>
      <c r="BMM613" s="59"/>
      <c r="BMN613" s="59"/>
      <c r="BMO613" s="59"/>
      <c r="BMP613" s="59"/>
      <c r="BMQ613" s="59"/>
      <c r="BMR613" s="59"/>
      <c r="BMS613" s="59"/>
      <c r="BMT613" s="59"/>
      <c r="BMU613" s="59"/>
      <c r="BMV613" s="59"/>
      <c r="BMW613" s="59"/>
      <c r="BMX613" s="59"/>
      <c r="BMY613" s="59"/>
      <c r="BMZ613" s="59"/>
      <c r="BNA613" s="59"/>
      <c r="BNB613" s="59"/>
      <c r="BNC613" s="59"/>
      <c r="BND613" s="59"/>
      <c r="BNE613" s="59"/>
      <c r="BNF613" s="59"/>
      <c r="BNG613" s="59"/>
      <c r="BNH613" s="59"/>
      <c r="BNI613" s="59"/>
      <c r="BNJ613" s="59"/>
      <c r="BNK613" s="59"/>
      <c r="BNL613" s="59"/>
      <c r="BNM613" s="59"/>
      <c r="BNN613" s="59"/>
      <c r="BNO613" s="59"/>
      <c r="BNP613" s="59"/>
      <c r="BNQ613" s="59"/>
      <c r="BNR613" s="59"/>
      <c r="BNS613" s="59"/>
      <c r="BNT613" s="59"/>
      <c r="BNU613" s="59"/>
      <c r="BNV613" s="59"/>
      <c r="BNW613" s="59"/>
      <c r="BNX613" s="59"/>
      <c r="BNY613" s="59"/>
      <c r="BNZ613" s="59"/>
      <c r="BOA613" s="59"/>
      <c r="BOB613" s="59"/>
      <c r="BOC613" s="59"/>
      <c r="BOD613" s="59"/>
      <c r="BOE613" s="59"/>
      <c r="BOF613" s="59"/>
      <c r="BOG613" s="59"/>
      <c r="BOH613" s="59"/>
      <c r="BOI613" s="59"/>
      <c r="BOJ613" s="59"/>
      <c r="BOK613" s="59"/>
      <c r="BOL613" s="59"/>
      <c r="BOM613" s="59"/>
      <c r="BON613" s="59"/>
      <c r="BOO613" s="59"/>
      <c r="BOP613" s="59"/>
      <c r="BOQ613" s="59"/>
      <c r="BOR613" s="59"/>
      <c r="BOS613" s="59"/>
      <c r="BOT613" s="59"/>
      <c r="BOU613" s="59"/>
      <c r="BOV613" s="59"/>
      <c r="BOW613" s="59"/>
      <c r="BOX613" s="59"/>
      <c r="BOY613" s="59"/>
      <c r="BOZ613" s="59"/>
      <c r="BPA613" s="59"/>
      <c r="BPB613" s="59"/>
      <c r="BPC613" s="59"/>
      <c r="BPD613" s="59"/>
      <c r="BPE613" s="59"/>
      <c r="BPF613" s="59"/>
      <c r="BPG613" s="59"/>
      <c r="BPH613" s="59"/>
      <c r="BPI613" s="59"/>
      <c r="BPJ613" s="59"/>
      <c r="BPK613" s="59"/>
      <c r="BPL613" s="59"/>
      <c r="BPM613" s="59"/>
      <c r="BPN613" s="59"/>
      <c r="BPO613" s="59"/>
      <c r="BPP613" s="59"/>
      <c r="BPQ613" s="59"/>
      <c r="BPR613" s="59"/>
      <c r="BPS613" s="59"/>
      <c r="BPT613" s="59"/>
      <c r="BPU613" s="59"/>
      <c r="BPV613" s="59"/>
      <c r="BPW613" s="59"/>
      <c r="BPX613" s="59"/>
      <c r="BPY613" s="59"/>
      <c r="BPZ613" s="59"/>
      <c r="BQA613" s="59"/>
      <c r="BQB613" s="59"/>
      <c r="BQC613" s="59"/>
      <c r="BQD613" s="59"/>
      <c r="BQE613" s="59"/>
      <c r="BQF613" s="59"/>
      <c r="BQG613" s="59"/>
      <c r="BQH613" s="59"/>
      <c r="BQI613" s="59"/>
      <c r="BQJ613" s="59"/>
      <c r="BQK613" s="59"/>
      <c r="BQL613" s="59"/>
      <c r="BQM613" s="59"/>
      <c r="BQN613" s="59"/>
      <c r="BQO613" s="59"/>
      <c r="BQP613" s="59"/>
      <c r="BQQ613" s="59"/>
      <c r="BQR613" s="59"/>
      <c r="BQS613" s="59"/>
      <c r="BQT613" s="59"/>
      <c r="BQU613" s="59"/>
      <c r="BQV613" s="59"/>
      <c r="BQW613" s="59"/>
      <c r="BQX613" s="59"/>
      <c r="BQY613" s="59"/>
      <c r="BQZ613" s="59"/>
      <c r="BRA613" s="59"/>
      <c r="BRB613" s="59"/>
      <c r="BRC613" s="59"/>
      <c r="BRD613" s="59"/>
      <c r="BRE613" s="59"/>
      <c r="BRF613" s="59"/>
      <c r="BRG613" s="59"/>
      <c r="BRH613" s="59"/>
      <c r="BRI613" s="59"/>
      <c r="BRJ613" s="59"/>
      <c r="BRK613" s="59"/>
      <c r="BRL613" s="59"/>
      <c r="BRM613" s="59"/>
      <c r="BRN613" s="59"/>
      <c r="BRO613" s="59"/>
      <c r="BRP613" s="59"/>
      <c r="BRQ613" s="59"/>
      <c r="BRR613" s="59"/>
      <c r="BRS613" s="59"/>
      <c r="BRT613" s="59"/>
      <c r="BRU613" s="59"/>
      <c r="BRV613" s="59"/>
      <c r="BRW613" s="59"/>
      <c r="BRX613" s="59"/>
      <c r="BRY613" s="59"/>
      <c r="BRZ613" s="59"/>
      <c r="BSA613" s="59"/>
      <c r="BSB613" s="59"/>
      <c r="BSC613" s="59"/>
      <c r="BSD613" s="59"/>
      <c r="BSE613" s="59"/>
      <c r="BSF613" s="59"/>
      <c r="BSG613" s="59"/>
      <c r="BSH613" s="59"/>
      <c r="BSI613" s="59"/>
      <c r="BSJ613" s="59"/>
      <c r="BSK613" s="59"/>
      <c r="BSL613" s="59"/>
      <c r="BSM613" s="59"/>
      <c r="BSN613" s="59"/>
      <c r="BSO613" s="59"/>
      <c r="BSP613" s="59"/>
      <c r="BSQ613" s="59"/>
      <c r="BSR613" s="59"/>
      <c r="BSS613" s="59"/>
      <c r="BST613" s="59"/>
      <c r="BSU613" s="59"/>
      <c r="BSV613" s="59"/>
      <c r="BSW613" s="59"/>
      <c r="BSX613" s="59"/>
      <c r="BSY613" s="59"/>
      <c r="BSZ613" s="59"/>
      <c r="BTA613" s="59"/>
      <c r="BTB613" s="59"/>
      <c r="BTC613" s="59"/>
      <c r="BTD613" s="59"/>
      <c r="BTE613" s="59"/>
      <c r="BTF613" s="59"/>
      <c r="BTG613" s="59"/>
      <c r="BTH613" s="59"/>
      <c r="BTI613" s="59"/>
      <c r="BTJ613" s="59"/>
      <c r="BTK613" s="59"/>
      <c r="BTL613" s="59"/>
      <c r="BTM613" s="59"/>
      <c r="BTN613" s="59"/>
      <c r="BTO613" s="59"/>
      <c r="BTP613" s="59"/>
      <c r="BTQ613" s="59"/>
      <c r="BTR613" s="59"/>
      <c r="BTS613" s="59"/>
      <c r="BTT613" s="59"/>
      <c r="BTU613" s="59"/>
      <c r="BTV613" s="59"/>
      <c r="BTW613" s="59"/>
      <c r="BTX613" s="59"/>
      <c r="BTY613" s="59"/>
      <c r="BTZ613" s="59"/>
      <c r="BUA613" s="59"/>
      <c r="BUB613" s="59"/>
      <c r="BUC613" s="59"/>
      <c r="BUD613" s="59"/>
      <c r="BUE613" s="59"/>
      <c r="BUF613" s="59"/>
      <c r="BUG613" s="59"/>
      <c r="BUH613" s="59"/>
      <c r="BUI613" s="59"/>
      <c r="BUJ613" s="59"/>
      <c r="BUK613" s="59"/>
      <c r="BUL613" s="59"/>
      <c r="BUM613" s="59"/>
      <c r="BUN613" s="59"/>
      <c r="BUO613" s="59"/>
      <c r="BUP613" s="59"/>
      <c r="BUQ613" s="59"/>
      <c r="BUR613" s="59"/>
      <c r="BUS613" s="59"/>
      <c r="BUT613" s="59"/>
      <c r="BUU613" s="59"/>
      <c r="BUV613" s="59"/>
      <c r="BUW613" s="59"/>
      <c r="BUX613" s="59"/>
      <c r="BUY613" s="59"/>
      <c r="BUZ613" s="59"/>
      <c r="BVA613" s="59"/>
      <c r="BVB613" s="59"/>
      <c r="BVC613" s="59"/>
      <c r="BVD613" s="59"/>
      <c r="BVE613" s="59"/>
      <c r="BVF613" s="59"/>
      <c r="BVG613" s="59"/>
      <c r="BVH613" s="59"/>
      <c r="BVI613" s="59"/>
      <c r="BVJ613" s="59"/>
      <c r="BVK613" s="59"/>
      <c r="BVL613" s="59"/>
      <c r="BVM613" s="59"/>
      <c r="BVN613" s="59"/>
      <c r="BVO613" s="59"/>
      <c r="BVP613" s="59"/>
      <c r="BVQ613" s="59"/>
      <c r="BVR613" s="59"/>
      <c r="BVS613" s="59"/>
      <c r="BVT613" s="59"/>
      <c r="BVU613" s="59"/>
      <c r="BVV613" s="59"/>
      <c r="BVW613" s="59"/>
      <c r="BVX613" s="59"/>
      <c r="BVY613" s="59"/>
      <c r="BVZ613" s="59"/>
      <c r="BWA613" s="59"/>
      <c r="BWB613" s="59"/>
      <c r="BWC613" s="59"/>
      <c r="BWD613" s="59"/>
      <c r="BWE613" s="59"/>
      <c r="BWF613" s="59"/>
      <c r="BWG613" s="59"/>
      <c r="BWH613" s="59"/>
      <c r="BWI613" s="59"/>
      <c r="BWJ613" s="59"/>
      <c r="BWK613" s="59"/>
      <c r="BWL613" s="59"/>
      <c r="BWM613" s="59"/>
      <c r="BWN613" s="59"/>
      <c r="BWO613" s="59"/>
      <c r="BWP613" s="59"/>
      <c r="BWQ613" s="59"/>
      <c r="BWR613" s="59"/>
      <c r="BWS613" s="59"/>
      <c r="BWT613" s="59"/>
      <c r="BWU613" s="59"/>
      <c r="BWV613" s="59"/>
      <c r="BWW613" s="59"/>
      <c r="BWX613" s="59"/>
      <c r="BWY613" s="59"/>
      <c r="BWZ613" s="59"/>
      <c r="BXA613" s="59"/>
      <c r="BXB613" s="59"/>
      <c r="BXC613" s="59"/>
      <c r="BXD613" s="59"/>
      <c r="BXE613" s="59"/>
      <c r="BXF613" s="59"/>
      <c r="BXG613" s="59"/>
      <c r="BXH613" s="59"/>
      <c r="BXI613" s="59"/>
      <c r="BXJ613" s="59"/>
      <c r="BXK613" s="59"/>
      <c r="BXL613" s="59"/>
      <c r="BXM613" s="59"/>
      <c r="BXN613" s="59"/>
      <c r="BXO613" s="59"/>
      <c r="BXP613" s="59"/>
      <c r="BXQ613" s="59"/>
      <c r="BXR613" s="59"/>
      <c r="BXS613" s="59"/>
      <c r="BXT613" s="59"/>
      <c r="BXU613" s="59"/>
      <c r="BXV613" s="59"/>
      <c r="BXW613" s="59"/>
      <c r="BXX613" s="59"/>
      <c r="BXY613" s="59"/>
      <c r="BXZ613" s="59"/>
      <c r="BYA613" s="59"/>
      <c r="BYB613" s="59"/>
      <c r="BYC613" s="59"/>
      <c r="BYD613" s="59"/>
      <c r="BYE613" s="59"/>
      <c r="BYF613" s="59"/>
      <c r="BYG613" s="59"/>
      <c r="BYH613" s="59"/>
      <c r="BYI613" s="59"/>
      <c r="BYJ613" s="59"/>
      <c r="BYK613" s="59"/>
      <c r="BYL613" s="59"/>
      <c r="BYM613" s="59"/>
      <c r="BYN613" s="59"/>
      <c r="BYO613" s="59"/>
      <c r="BYP613" s="59"/>
      <c r="BYQ613" s="59"/>
      <c r="BYR613" s="59"/>
      <c r="BYS613" s="59"/>
      <c r="BYT613" s="59"/>
      <c r="BYU613" s="59"/>
      <c r="BYV613" s="59"/>
      <c r="BYW613" s="59"/>
      <c r="BYX613" s="59"/>
      <c r="BYY613" s="59"/>
      <c r="BYZ613" s="59"/>
      <c r="BZA613" s="59"/>
      <c r="BZB613" s="59"/>
      <c r="BZC613" s="59"/>
      <c r="BZD613" s="59"/>
      <c r="BZE613" s="59"/>
      <c r="BZF613" s="59"/>
      <c r="BZG613" s="59"/>
      <c r="BZH613" s="59"/>
      <c r="BZI613" s="59"/>
      <c r="BZJ613" s="59"/>
      <c r="BZK613" s="59"/>
      <c r="BZL613" s="59"/>
      <c r="BZM613" s="59"/>
      <c r="BZN613" s="59"/>
      <c r="BZO613" s="59"/>
      <c r="BZP613" s="59"/>
      <c r="BZQ613" s="59"/>
      <c r="BZR613" s="59"/>
      <c r="BZS613" s="59"/>
      <c r="BZT613" s="59"/>
      <c r="BZU613" s="59"/>
      <c r="BZV613" s="59"/>
      <c r="BZW613" s="59"/>
      <c r="BZX613" s="59"/>
      <c r="BZY613" s="59"/>
      <c r="BZZ613" s="59"/>
      <c r="CAA613" s="59"/>
      <c r="CAB613" s="59"/>
      <c r="CAC613" s="59"/>
      <c r="CAD613" s="59"/>
      <c r="CAE613" s="59"/>
      <c r="CAF613" s="59"/>
      <c r="CAG613" s="59"/>
      <c r="CAH613" s="59"/>
      <c r="CAI613" s="59"/>
      <c r="CAJ613" s="59"/>
      <c r="CAK613" s="59"/>
      <c r="CAL613" s="59"/>
      <c r="CAM613" s="59"/>
      <c r="CAN613" s="59"/>
      <c r="CAO613" s="59"/>
      <c r="CAP613" s="59"/>
      <c r="CAQ613" s="59"/>
      <c r="CAR613" s="59"/>
      <c r="CAS613" s="59"/>
      <c r="CAT613" s="59"/>
      <c r="CAU613" s="59"/>
      <c r="CAV613" s="59"/>
      <c r="CAW613" s="59"/>
      <c r="CAX613" s="59"/>
      <c r="CAY613" s="59"/>
      <c r="CAZ613" s="59"/>
      <c r="CBA613" s="59"/>
      <c r="CBB613" s="59"/>
      <c r="CBC613" s="59"/>
      <c r="CBD613" s="59"/>
      <c r="CBE613" s="59"/>
      <c r="CBF613" s="59"/>
      <c r="CBG613" s="59"/>
      <c r="CBH613" s="59"/>
      <c r="CBI613" s="59"/>
      <c r="CBJ613" s="59"/>
      <c r="CBK613" s="59"/>
      <c r="CBL613" s="59"/>
      <c r="CBM613" s="59"/>
      <c r="CBN613" s="59"/>
      <c r="CBO613" s="59"/>
      <c r="CBP613" s="59"/>
      <c r="CBQ613" s="59"/>
      <c r="CBR613" s="59"/>
      <c r="CBS613" s="59"/>
      <c r="CBT613" s="59"/>
      <c r="CBU613" s="59"/>
      <c r="CBV613" s="59"/>
      <c r="CBW613" s="59"/>
      <c r="CBX613" s="59"/>
      <c r="CBY613" s="59"/>
      <c r="CBZ613" s="59"/>
      <c r="CCA613" s="59"/>
      <c r="CCB613" s="59"/>
      <c r="CCC613" s="59"/>
      <c r="CCD613" s="59"/>
      <c r="CCE613" s="59"/>
      <c r="CCF613" s="59"/>
      <c r="CCG613" s="59"/>
      <c r="CCH613" s="59"/>
      <c r="CCI613" s="59"/>
      <c r="CCJ613" s="59"/>
      <c r="CCK613" s="59"/>
      <c r="CCL613" s="59"/>
      <c r="CCM613" s="59"/>
      <c r="CCN613" s="59"/>
      <c r="CCO613" s="59"/>
      <c r="CCP613" s="59"/>
      <c r="CCQ613" s="59"/>
      <c r="CCR613" s="59"/>
      <c r="CCS613" s="59"/>
      <c r="CCT613" s="59"/>
      <c r="CCU613" s="59"/>
      <c r="CCV613" s="59"/>
      <c r="CCW613" s="59"/>
      <c r="CCX613" s="59"/>
      <c r="CCY613" s="59"/>
      <c r="CCZ613" s="59"/>
      <c r="CDA613" s="59"/>
      <c r="CDB613" s="59"/>
      <c r="CDC613" s="59"/>
      <c r="CDD613" s="59"/>
      <c r="CDE613" s="59"/>
      <c r="CDF613" s="59"/>
      <c r="CDG613" s="59"/>
      <c r="CDH613" s="59"/>
      <c r="CDI613" s="59"/>
      <c r="CDJ613" s="59"/>
      <c r="CDK613" s="59"/>
      <c r="CDL613" s="59"/>
      <c r="CDM613" s="59"/>
      <c r="CDN613" s="59"/>
      <c r="CDO613" s="59"/>
      <c r="CDP613" s="59"/>
      <c r="CDQ613" s="59"/>
      <c r="CDR613" s="59"/>
      <c r="CDS613" s="59"/>
      <c r="CDT613" s="59"/>
      <c r="CDU613" s="59"/>
      <c r="CDV613" s="59"/>
      <c r="CDW613" s="59"/>
      <c r="CDX613" s="59"/>
      <c r="CDY613" s="59"/>
      <c r="CDZ613" s="59"/>
      <c r="CEA613" s="59"/>
      <c r="CEB613" s="59"/>
      <c r="CEC613" s="59"/>
      <c r="CED613" s="59"/>
      <c r="CEE613" s="59"/>
      <c r="CEF613" s="59"/>
      <c r="CEG613" s="59"/>
      <c r="CEH613" s="59"/>
      <c r="CEI613" s="59"/>
      <c r="CEJ613" s="59"/>
      <c r="CEK613" s="59"/>
      <c r="CEL613" s="59"/>
      <c r="CEM613" s="59"/>
      <c r="CEN613" s="59"/>
      <c r="CEO613" s="59"/>
      <c r="CEP613" s="59"/>
      <c r="CEQ613" s="59"/>
      <c r="CER613" s="59"/>
      <c r="CES613" s="59"/>
      <c r="CET613" s="59"/>
      <c r="CEU613" s="59"/>
      <c r="CEV613" s="59"/>
      <c r="CEW613" s="59"/>
      <c r="CEX613" s="59"/>
      <c r="CEY613" s="59"/>
      <c r="CEZ613" s="59"/>
      <c r="CFA613" s="59"/>
      <c r="CFB613" s="59"/>
      <c r="CFC613" s="59"/>
      <c r="CFD613" s="59"/>
      <c r="CFE613" s="59"/>
      <c r="CFF613" s="59"/>
      <c r="CFG613" s="59"/>
      <c r="CFH613" s="59"/>
      <c r="CFI613" s="59"/>
      <c r="CFJ613" s="59"/>
      <c r="CFK613" s="59"/>
      <c r="CFL613" s="59"/>
      <c r="CFM613" s="59"/>
      <c r="CFN613" s="59"/>
      <c r="CFO613" s="59"/>
      <c r="CFP613" s="59"/>
      <c r="CFQ613" s="59"/>
      <c r="CFR613" s="59"/>
      <c r="CFS613" s="59"/>
      <c r="CFT613" s="59"/>
      <c r="CFU613" s="59"/>
      <c r="CFV613" s="59"/>
      <c r="CFW613" s="59"/>
      <c r="CFX613" s="59"/>
      <c r="CFY613" s="59"/>
      <c r="CFZ613" s="59"/>
      <c r="CGA613" s="59"/>
      <c r="CGB613" s="59"/>
      <c r="CGC613" s="59"/>
      <c r="CGD613" s="59"/>
      <c r="CGE613" s="59"/>
      <c r="CGF613" s="59"/>
      <c r="CGG613" s="59"/>
      <c r="CGH613" s="59"/>
      <c r="CGI613" s="59"/>
      <c r="CGJ613" s="59"/>
      <c r="CGK613" s="59"/>
      <c r="CGL613" s="59"/>
      <c r="CGM613" s="59"/>
      <c r="CGN613" s="59"/>
      <c r="CGO613" s="59"/>
      <c r="CGP613" s="59"/>
      <c r="CGQ613" s="59"/>
      <c r="CGR613" s="59"/>
      <c r="CGS613" s="59"/>
      <c r="CGT613" s="59"/>
      <c r="CGU613" s="59"/>
      <c r="CGV613" s="59"/>
      <c r="CGW613" s="59"/>
      <c r="CGX613" s="59"/>
      <c r="CGY613" s="59"/>
      <c r="CGZ613" s="59"/>
      <c r="CHA613" s="59"/>
      <c r="CHB613" s="59"/>
      <c r="CHC613" s="59"/>
      <c r="CHD613" s="59"/>
      <c r="CHE613" s="59"/>
      <c r="CHF613" s="59"/>
      <c r="CHG613" s="59"/>
      <c r="CHH613" s="59"/>
      <c r="CHI613" s="59"/>
      <c r="CHJ613" s="59"/>
      <c r="CHK613" s="59"/>
      <c r="CHL613" s="59"/>
      <c r="CHM613" s="59"/>
      <c r="CHN613" s="59"/>
      <c r="CHO613" s="59"/>
      <c r="CHP613" s="59"/>
      <c r="CHQ613" s="59"/>
      <c r="CHR613" s="59"/>
      <c r="CHS613" s="59"/>
      <c r="CHT613" s="59"/>
      <c r="CHU613" s="59"/>
      <c r="CHV613" s="59"/>
      <c r="CHW613" s="59"/>
      <c r="CHX613" s="59"/>
      <c r="CHY613" s="59"/>
      <c r="CHZ613" s="59"/>
      <c r="CIA613" s="59"/>
      <c r="CIB613" s="59"/>
      <c r="CIC613" s="59"/>
      <c r="CID613" s="59"/>
      <c r="CIE613" s="59"/>
      <c r="CIF613" s="59"/>
      <c r="CIG613" s="59"/>
      <c r="CIH613" s="59"/>
      <c r="CII613" s="59"/>
      <c r="CIJ613" s="59"/>
      <c r="CIK613" s="59"/>
      <c r="CIL613" s="59"/>
      <c r="CIM613" s="59"/>
      <c r="CIN613" s="59"/>
      <c r="CIO613" s="59"/>
      <c r="CIP613" s="59"/>
      <c r="CIQ613" s="59"/>
      <c r="CIR613" s="59"/>
      <c r="CIS613" s="59"/>
      <c r="CIT613" s="59"/>
      <c r="CIU613" s="59"/>
      <c r="CIV613" s="59"/>
      <c r="CIW613" s="59"/>
      <c r="CIX613" s="59"/>
      <c r="CIY613" s="59"/>
      <c r="CIZ613" s="59"/>
      <c r="CJA613" s="59"/>
      <c r="CJB613" s="59"/>
      <c r="CJC613" s="59"/>
      <c r="CJD613" s="59"/>
      <c r="CJE613" s="59"/>
      <c r="CJF613" s="59"/>
      <c r="CJG613" s="59"/>
      <c r="CJH613" s="59"/>
      <c r="CJI613" s="59"/>
      <c r="CJJ613" s="59"/>
      <c r="CJK613" s="59"/>
      <c r="CJL613" s="59"/>
      <c r="CJM613" s="59"/>
      <c r="CJN613" s="59"/>
      <c r="CJO613" s="59"/>
      <c r="CJP613" s="59"/>
      <c r="CJQ613" s="59"/>
      <c r="CJR613" s="59"/>
      <c r="CJS613" s="59"/>
      <c r="CJT613" s="59"/>
      <c r="CJU613" s="59"/>
      <c r="CJV613" s="59"/>
      <c r="CJW613" s="59"/>
      <c r="CJX613" s="59"/>
      <c r="CJY613" s="59"/>
      <c r="CJZ613" s="59"/>
      <c r="CKA613" s="59"/>
      <c r="CKB613" s="59"/>
      <c r="CKC613" s="59"/>
      <c r="CKD613" s="59"/>
      <c r="CKE613" s="59"/>
      <c r="CKF613" s="59"/>
      <c r="CKG613" s="59"/>
      <c r="CKH613" s="59"/>
      <c r="CKI613" s="59"/>
      <c r="CKJ613" s="59"/>
      <c r="CKK613" s="59"/>
      <c r="CKL613" s="59"/>
      <c r="CKM613" s="59"/>
      <c r="CKN613" s="59"/>
      <c r="CKO613" s="59"/>
      <c r="CKP613" s="59"/>
      <c r="CKQ613" s="59"/>
      <c r="CKR613" s="59"/>
      <c r="CKS613" s="59"/>
      <c r="CKT613" s="59"/>
      <c r="CKU613" s="59"/>
      <c r="CKV613" s="59"/>
      <c r="CKW613" s="59"/>
      <c r="CKX613" s="59"/>
      <c r="CKY613" s="59"/>
      <c r="CKZ613" s="59"/>
      <c r="CLA613" s="59"/>
      <c r="CLB613" s="59"/>
      <c r="CLC613" s="59"/>
      <c r="CLD613" s="59"/>
      <c r="CLE613" s="59"/>
      <c r="CLF613" s="59"/>
      <c r="CLG613" s="59"/>
      <c r="CLH613" s="59"/>
      <c r="CLI613" s="59"/>
      <c r="CLJ613" s="59"/>
      <c r="CLK613" s="59"/>
      <c r="CLL613" s="59"/>
      <c r="CLM613" s="59"/>
      <c r="CLN613" s="59"/>
      <c r="CLO613" s="59"/>
      <c r="CLP613" s="59"/>
      <c r="CLQ613" s="59"/>
      <c r="CLR613" s="59"/>
      <c r="CLS613" s="59"/>
      <c r="CLT613" s="59"/>
      <c r="CLU613" s="59"/>
      <c r="CLV613" s="59"/>
      <c r="CLW613" s="59"/>
      <c r="CLX613" s="59"/>
      <c r="CLY613" s="59"/>
      <c r="CLZ613" s="59"/>
      <c r="CMA613" s="59"/>
      <c r="CMB613" s="59"/>
      <c r="CMC613" s="59"/>
      <c r="CMD613" s="59"/>
      <c r="CME613" s="59"/>
      <c r="CMF613" s="59"/>
      <c r="CMG613" s="59"/>
      <c r="CMH613" s="59"/>
      <c r="CMI613" s="59"/>
      <c r="CMJ613" s="59"/>
      <c r="CMK613" s="59"/>
      <c r="CML613" s="59"/>
      <c r="CMM613" s="59"/>
      <c r="CMN613" s="59"/>
      <c r="CMO613" s="59"/>
      <c r="CMP613" s="59"/>
      <c r="CMQ613" s="59"/>
      <c r="CMR613" s="59"/>
      <c r="CMS613" s="59"/>
      <c r="CMT613" s="59"/>
      <c r="CMU613" s="59"/>
      <c r="CMV613" s="59"/>
      <c r="CMW613" s="59"/>
      <c r="CMX613" s="59"/>
      <c r="CMY613" s="59"/>
      <c r="CMZ613" s="59"/>
      <c r="CNA613" s="59"/>
      <c r="CNB613" s="59"/>
      <c r="CNC613" s="59"/>
      <c r="CND613" s="59"/>
      <c r="CNE613" s="59"/>
      <c r="CNF613" s="59"/>
      <c r="CNG613" s="59"/>
      <c r="CNH613" s="59"/>
      <c r="CNI613" s="59"/>
      <c r="CNJ613" s="59"/>
      <c r="CNK613" s="59"/>
      <c r="CNL613" s="59"/>
      <c r="CNM613" s="59"/>
      <c r="CNN613" s="59"/>
      <c r="CNO613" s="59"/>
      <c r="CNP613" s="59"/>
      <c r="CNQ613" s="59"/>
      <c r="CNR613" s="59"/>
      <c r="CNS613" s="59"/>
      <c r="CNT613" s="59"/>
      <c r="CNU613" s="59"/>
      <c r="CNV613" s="59"/>
      <c r="CNW613" s="59"/>
      <c r="CNX613" s="59"/>
      <c r="CNY613" s="59"/>
      <c r="CNZ613" s="59"/>
      <c r="COA613" s="59"/>
      <c r="COB613" s="59"/>
      <c r="COC613" s="59"/>
      <c r="COD613" s="59"/>
      <c r="COE613" s="59"/>
      <c r="COF613" s="59"/>
      <c r="COG613" s="59"/>
      <c r="COH613" s="59"/>
      <c r="COI613" s="59"/>
      <c r="COJ613" s="59"/>
      <c r="COK613" s="59"/>
      <c r="COL613" s="59"/>
      <c r="COM613" s="59"/>
      <c r="CON613" s="59"/>
      <c r="COO613" s="59"/>
      <c r="COP613" s="59"/>
      <c r="COQ613" s="59"/>
      <c r="COR613" s="59"/>
      <c r="COS613" s="59"/>
      <c r="COT613" s="59"/>
      <c r="COU613" s="59"/>
      <c r="COV613" s="59"/>
      <c r="COW613" s="59"/>
      <c r="COX613" s="59"/>
      <c r="COY613" s="59"/>
      <c r="COZ613" s="59"/>
      <c r="CPA613" s="59"/>
      <c r="CPB613" s="59"/>
      <c r="CPC613" s="59"/>
      <c r="CPD613" s="59"/>
      <c r="CPE613" s="59"/>
      <c r="CPF613" s="59"/>
      <c r="CPG613" s="59"/>
      <c r="CPH613" s="59"/>
      <c r="CPI613" s="59"/>
      <c r="CPJ613" s="59"/>
      <c r="CPK613" s="59"/>
      <c r="CPL613" s="59"/>
      <c r="CPM613" s="59"/>
      <c r="CPN613" s="59"/>
      <c r="CPO613" s="59"/>
      <c r="CPP613" s="59"/>
      <c r="CPQ613" s="59"/>
      <c r="CPR613" s="59"/>
      <c r="CPS613" s="59"/>
      <c r="CPT613" s="59"/>
      <c r="CPU613" s="59"/>
      <c r="CPV613" s="59"/>
      <c r="CPW613" s="59"/>
      <c r="CPX613" s="59"/>
      <c r="CPY613" s="59"/>
      <c r="CPZ613" s="59"/>
      <c r="CQA613" s="59"/>
      <c r="CQB613" s="59"/>
      <c r="CQC613" s="59"/>
      <c r="CQD613" s="59"/>
      <c r="CQE613" s="59"/>
      <c r="CQF613" s="59"/>
      <c r="CQG613" s="59"/>
      <c r="CQH613" s="59"/>
      <c r="CQI613" s="59"/>
      <c r="CQJ613" s="59"/>
      <c r="CQK613" s="59"/>
      <c r="CQL613" s="59"/>
      <c r="CQM613" s="59"/>
      <c r="CQN613" s="59"/>
      <c r="CQO613" s="59"/>
      <c r="CQP613" s="59"/>
      <c r="CQQ613" s="59"/>
      <c r="CQR613" s="59"/>
      <c r="CQS613" s="59"/>
      <c r="CQT613" s="59"/>
      <c r="CQU613" s="59"/>
      <c r="CQV613" s="59"/>
      <c r="CQW613" s="59"/>
      <c r="CQX613" s="59"/>
      <c r="CQY613" s="59"/>
      <c r="CQZ613" s="59"/>
      <c r="CRA613" s="59"/>
      <c r="CRB613" s="59"/>
      <c r="CRC613" s="59"/>
      <c r="CRD613" s="59"/>
      <c r="CRE613" s="59"/>
      <c r="CRF613" s="59"/>
      <c r="CRG613" s="59"/>
      <c r="CRH613" s="59"/>
      <c r="CRI613" s="59"/>
      <c r="CRJ613" s="59"/>
      <c r="CRK613" s="59"/>
      <c r="CRL613" s="59"/>
      <c r="CRM613" s="59"/>
      <c r="CRN613" s="59"/>
      <c r="CRO613" s="59"/>
      <c r="CRP613" s="59"/>
      <c r="CRQ613" s="59"/>
      <c r="CRR613" s="59"/>
      <c r="CRS613" s="59"/>
      <c r="CRT613" s="59"/>
      <c r="CRU613" s="59"/>
      <c r="CRV613" s="59"/>
      <c r="CRW613" s="59"/>
      <c r="CRX613" s="59"/>
      <c r="CRY613" s="59"/>
      <c r="CRZ613" s="59"/>
      <c r="CSA613" s="59"/>
      <c r="CSB613" s="59"/>
      <c r="CSC613" s="59"/>
      <c r="CSD613" s="59"/>
      <c r="CSE613" s="59"/>
      <c r="CSF613" s="59"/>
      <c r="CSG613" s="59"/>
      <c r="CSH613" s="59"/>
      <c r="CSI613" s="59"/>
      <c r="CSJ613" s="59"/>
      <c r="CSK613" s="59"/>
      <c r="CSL613" s="59"/>
      <c r="CSM613" s="59"/>
      <c r="CSN613" s="59"/>
      <c r="CSO613" s="59"/>
      <c r="CSP613" s="59"/>
      <c r="CSQ613" s="59"/>
      <c r="CSR613" s="59"/>
      <c r="CSS613" s="59"/>
      <c r="CST613" s="59"/>
      <c r="CSU613" s="59"/>
      <c r="CSV613" s="59"/>
      <c r="CSW613" s="59"/>
      <c r="CSX613" s="59"/>
      <c r="CSY613" s="59"/>
      <c r="CSZ613" s="59"/>
      <c r="CTA613" s="59"/>
      <c r="CTB613" s="59"/>
      <c r="CTC613" s="59"/>
      <c r="CTD613" s="59"/>
      <c r="CTE613" s="59"/>
      <c r="CTF613" s="59"/>
      <c r="CTG613" s="59"/>
      <c r="CTH613" s="59"/>
      <c r="CTI613" s="59"/>
      <c r="CTJ613" s="59"/>
      <c r="CTK613" s="59"/>
      <c r="CTL613" s="59"/>
      <c r="CTM613" s="59"/>
      <c r="CTN613" s="59"/>
      <c r="CTO613" s="59"/>
      <c r="CTP613" s="59"/>
      <c r="CTQ613" s="59"/>
      <c r="CTR613" s="59"/>
      <c r="CTS613" s="59"/>
      <c r="CTT613" s="59"/>
      <c r="CTU613" s="59"/>
      <c r="CTV613" s="59"/>
      <c r="CTW613" s="59"/>
      <c r="CTX613" s="59"/>
      <c r="CTY613" s="59"/>
      <c r="CTZ613" s="59"/>
      <c r="CUA613" s="59"/>
      <c r="CUB613" s="59"/>
      <c r="CUC613" s="59"/>
      <c r="CUD613" s="59"/>
      <c r="CUE613" s="59"/>
      <c r="CUF613" s="59"/>
      <c r="CUG613" s="59"/>
      <c r="CUH613" s="59"/>
      <c r="CUI613" s="59"/>
      <c r="CUJ613" s="59"/>
      <c r="CUK613" s="59"/>
      <c r="CUL613" s="59"/>
      <c r="CUM613" s="59"/>
      <c r="CUN613" s="59"/>
      <c r="CUO613" s="59"/>
      <c r="CUP613" s="59"/>
      <c r="CUQ613" s="59"/>
      <c r="CUR613" s="59"/>
      <c r="CUS613" s="59"/>
      <c r="CUT613" s="59"/>
      <c r="CUU613" s="59"/>
      <c r="CUV613" s="59"/>
      <c r="CUW613" s="59"/>
      <c r="CUX613" s="59"/>
      <c r="CUY613" s="59"/>
      <c r="CUZ613" s="59"/>
      <c r="CVA613" s="59"/>
      <c r="CVB613" s="59"/>
      <c r="CVC613" s="59"/>
      <c r="CVD613" s="59"/>
      <c r="CVE613" s="59"/>
      <c r="CVF613" s="59"/>
      <c r="CVG613" s="59"/>
      <c r="CVH613" s="59"/>
      <c r="CVI613" s="59"/>
      <c r="CVJ613" s="59"/>
      <c r="CVK613" s="59"/>
      <c r="CVL613" s="59"/>
      <c r="CVM613" s="59"/>
      <c r="CVN613" s="59"/>
      <c r="CVO613" s="59"/>
      <c r="CVP613" s="59"/>
      <c r="CVQ613" s="59"/>
      <c r="CVR613" s="59"/>
      <c r="CVS613" s="59"/>
      <c r="CVT613" s="59"/>
      <c r="CVU613" s="59"/>
      <c r="CVV613" s="59"/>
      <c r="CVW613" s="59"/>
      <c r="CVX613" s="59"/>
      <c r="CVY613" s="59"/>
      <c r="CVZ613" s="59"/>
      <c r="CWA613" s="59"/>
      <c r="CWB613" s="59"/>
      <c r="CWC613" s="59"/>
      <c r="CWD613" s="59"/>
      <c r="CWE613" s="59"/>
      <c r="CWF613" s="59"/>
      <c r="CWG613" s="59"/>
      <c r="CWH613" s="59"/>
      <c r="CWI613" s="59"/>
      <c r="CWJ613" s="59"/>
      <c r="CWK613" s="59"/>
      <c r="CWL613" s="59"/>
      <c r="CWM613" s="59"/>
      <c r="CWN613" s="59"/>
      <c r="CWO613" s="59"/>
      <c r="CWP613" s="59"/>
      <c r="CWQ613" s="59"/>
      <c r="CWR613" s="59"/>
      <c r="CWS613" s="59"/>
      <c r="CWT613" s="59"/>
      <c r="CWU613" s="59"/>
      <c r="CWV613" s="59"/>
      <c r="CWW613" s="59"/>
      <c r="CWX613" s="59"/>
      <c r="CWY613" s="59"/>
      <c r="CWZ613" s="59"/>
      <c r="CXA613" s="59"/>
      <c r="CXB613" s="59"/>
      <c r="CXC613" s="59"/>
      <c r="CXD613" s="59"/>
      <c r="CXE613" s="59"/>
      <c r="CXF613" s="59"/>
      <c r="CXG613" s="59"/>
      <c r="CXH613" s="59"/>
      <c r="CXI613" s="59"/>
      <c r="CXJ613" s="59"/>
      <c r="CXK613" s="59"/>
      <c r="CXL613" s="59"/>
      <c r="CXM613" s="59"/>
      <c r="CXN613" s="59"/>
      <c r="CXO613" s="59"/>
      <c r="CXP613" s="59"/>
      <c r="CXQ613" s="59"/>
      <c r="CXR613" s="59"/>
      <c r="CXS613" s="59"/>
      <c r="CXT613" s="59"/>
      <c r="CXU613" s="59"/>
      <c r="CXV613" s="59"/>
      <c r="CXW613" s="59"/>
      <c r="CXX613" s="59"/>
      <c r="CXY613" s="59"/>
      <c r="CXZ613" s="59"/>
      <c r="CYA613" s="59"/>
      <c r="CYB613" s="59"/>
      <c r="CYC613" s="59"/>
      <c r="CYD613" s="59"/>
      <c r="CYE613" s="59"/>
      <c r="CYF613" s="59"/>
      <c r="CYG613" s="59"/>
      <c r="CYH613" s="59"/>
      <c r="CYI613" s="59"/>
      <c r="CYJ613" s="59"/>
      <c r="CYK613" s="59"/>
      <c r="CYL613" s="59"/>
      <c r="CYM613" s="59"/>
      <c r="CYN613" s="59"/>
      <c r="CYO613" s="59"/>
      <c r="CYP613" s="59"/>
      <c r="CYQ613" s="59"/>
      <c r="CYR613" s="59"/>
      <c r="CYS613" s="59"/>
      <c r="CYT613" s="59"/>
      <c r="CYU613" s="59"/>
      <c r="CYV613" s="59"/>
      <c r="CYW613" s="59"/>
      <c r="CYX613" s="59"/>
      <c r="CYY613" s="59"/>
      <c r="CYZ613" s="59"/>
      <c r="CZA613" s="59"/>
      <c r="CZB613" s="59"/>
      <c r="CZC613" s="59"/>
      <c r="CZD613" s="59"/>
      <c r="CZE613" s="59"/>
      <c r="CZF613" s="59"/>
      <c r="CZG613" s="59"/>
      <c r="CZH613" s="59"/>
      <c r="CZI613" s="59"/>
      <c r="CZJ613" s="59"/>
      <c r="CZK613" s="59"/>
      <c r="CZL613" s="59"/>
      <c r="CZM613" s="59"/>
      <c r="CZN613" s="59"/>
      <c r="CZO613" s="59"/>
      <c r="CZP613" s="59"/>
      <c r="CZQ613" s="59"/>
      <c r="CZR613" s="59"/>
      <c r="CZS613" s="59"/>
      <c r="CZT613" s="59"/>
      <c r="CZU613" s="59"/>
      <c r="CZV613" s="59"/>
      <c r="CZW613" s="59"/>
      <c r="CZX613" s="59"/>
      <c r="CZY613" s="59"/>
      <c r="CZZ613" s="59"/>
      <c r="DAA613" s="59"/>
      <c r="DAB613" s="59"/>
      <c r="DAC613" s="59"/>
      <c r="DAD613" s="59"/>
      <c r="DAE613" s="59"/>
      <c r="DAF613" s="59"/>
      <c r="DAG613" s="59"/>
      <c r="DAH613" s="59"/>
      <c r="DAI613" s="59"/>
      <c r="DAJ613" s="59"/>
      <c r="DAK613" s="59"/>
      <c r="DAL613" s="59"/>
      <c r="DAM613" s="59"/>
      <c r="DAN613" s="59"/>
      <c r="DAO613" s="59"/>
      <c r="DAP613" s="59"/>
      <c r="DAQ613" s="59"/>
      <c r="DAR613" s="59"/>
      <c r="DAS613" s="59"/>
      <c r="DAT613" s="59"/>
      <c r="DAU613" s="59"/>
      <c r="DAV613" s="59"/>
      <c r="DAW613" s="59"/>
      <c r="DAX613" s="59"/>
      <c r="DAY613" s="59"/>
      <c r="DAZ613" s="59"/>
      <c r="DBA613" s="59"/>
      <c r="DBB613" s="59"/>
      <c r="DBC613" s="59"/>
      <c r="DBD613" s="59"/>
      <c r="DBE613" s="59"/>
      <c r="DBF613" s="59"/>
      <c r="DBG613" s="59"/>
      <c r="DBH613" s="59"/>
      <c r="DBI613" s="59"/>
      <c r="DBJ613" s="59"/>
      <c r="DBK613" s="59"/>
      <c r="DBL613" s="59"/>
      <c r="DBM613" s="59"/>
      <c r="DBN613" s="59"/>
      <c r="DBO613" s="59"/>
      <c r="DBP613" s="59"/>
      <c r="DBQ613" s="59"/>
      <c r="DBR613" s="59"/>
      <c r="DBS613" s="59"/>
      <c r="DBT613" s="59"/>
      <c r="DBU613" s="59"/>
      <c r="DBV613" s="59"/>
      <c r="DBW613" s="59"/>
      <c r="DBX613" s="59"/>
      <c r="DBY613" s="59"/>
      <c r="DBZ613" s="59"/>
      <c r="DCA613" s="59"/>
      <c r="DCB613" s="59"/>
      <c r="DCC613" s="59"/>
      <c r="DCD613" s="59"/>
      <c r="DCE613" s="59"/>
      <c r="DCF613" s="59"/>
      <c r="DCG613" s="59"/>
      <c r="DCH613" s="59"/>
      <c r="DCI613" s="59"/>
      <c r="DCJ613" s="59"/>
      <c r="DCK613" s="59"/>
      <c r="DCL613" s="59"/>
      <c r="DCM613" s="59"/>
      <c r="DCN613" s="59"/>
      <c r="DCO613" s="59"/>
      <c r="DCP613" s="59"/>
      <c r="DCQ613" s="59"/>
      <c r="DCR613" s="59"/>
      <c r="DCS613" s="59"/>
      <c r="DCT613" s="59"/>
      <c r="DCU613" s="59"/>
      <c r="DCV613" s="59"/>
      <c r="DCW613" s="59"/>
      <c r="DCX613" s="59"/>
      <c r="DCY613" s="59"/>
      <c r="DCZ613" s="59"/>
      <c r="DDA613" s="59"/>
      <c r="DDB613" s="59"/>
      <c r="DDC613" s="59"/>
      <c r="DDD613" s="59"/>
      <c r="DDE613" s="59"/>
      <c r="DDF613" s="59"/>
      <c r="DDG613" s="59"/>
      <c r="DDH613" s="59"/>
      <c r="DDI613" s="59"/>
      <c r="DDJ613" s="59"/>
      <c r="DDK613" s="59"/>
      <c r="DDL613" s="59"/>
      <c r="DDM613" s="59"/>
      <c r="DDN613" s="59"/>
      <c r="DDO613" s="59"/>
      <c r="DDP613" s="59"/>
      <c r="DDQ613" s="59"/>
      <c r="DDR613" s="59"/>
      <c r="DDS613" s="59"/>
      <c r="DDT613" s="59"/>
      <c r="DDU613" s="59"/>
      <c r="DDV613" s="59"/>
      <c r="DDW613" s="59"/>
      <c r="DDX613" s="59"/>
      <c r="DDY613" s="59"/>
      <c r="DDZ613" s="59"/>
      <c r="DEA613" s="59"/>
      <c r="DEB613" s="59"/>
      <c r="DEC613" s="59"/>
      <c r="DED613" s="59"/>
      <c r="DEE613" s="59"/>
      <c r="DEF613" s="59"/>
      <c r="DEG613" s="59"/>
      <c r="DEH613" s="59"/>
      <c r="DEI613" s="59"/>
      <c r="DEJ613" s="59"/>
      <c r="DEK613" s="59"/>
      <c r="DEL613" s="59"/>
      <c r="DEM613" s="59"/>
      <c r="DEN613" s="59"/>
      <c r="DEO613" s="59"/>
      <c r="DEP613" s="59"/>
      <c r="DEQ613" s="59"/>
      <c r="DER613" s="59"/>
      <c r="DES613" s="59"/>
      <c r="DET613" s="59"/>
      <c r="DEU613" s="59"/>
      <c r="DEV613" s="59"/>
      <c r="DEW613" s="59"/>
      <c r="DEX613" s="59"/>
      <c r="DEY613" s="59"/>
      <c r="DEZ613" s="59"/>
      <c r="DFA613" s="59"/>
      <c r="DFB613" s="59"/>
      <c r="DFC613" s="59"/>
      <c r="DFD613" s="59"/>
      <c r="DFE613" s="59"/>
      <c r="DFF613" s="59"/>
      <c r="DFG613" s="59"/>
      <c r="DFH613" s="59"/>
      <c r="DFI613" s="59"/>
      <c r="DFJ613" s="59"/>
      <c r="DFK613" s="59"/>
      <c r="DFL613" s="59"/>
      <c r="DFM613" s="59"/>
      <c r="DFN613" s="59"/>
      <c r="DFO613" s="59"/>
      <c r="DFP613" s="59"/>
      <c r="DFQ613" s="59"/>
      <c r="DFR613" s="59"/>
      <c r="DFS613" s="59"/>
      <c r="DFT613" s="59"/>
      <c r="DFU613" s="59"/>
      <c r="DFV613" s="59"/>
      <c r="DFW613" s="59"/>
      <c r="DFX613" s="59"/>
      <c r="DFY613" s="59"/>
      <c r="DFZ613" s="59"/>
      <c r="DGA613" s="59"/>
      <c r="DGB613" s="59"/>
      <c r="DGC613" s="59"/>
      <c r="DGD613" s="59"/>
      <c r="DGE613" s="59"/>
      <c r="DGF613" s="59"/>
      <c r="DGG613" s="59"/>
      <c r="DGH613" s="59"/>
      <c r="DGI613" s="59"/>
      <c r="DGJ613" s="59"/>
      <c r="DGK613" s="59"/>
      <c r="DGL613" s="59"/>
      <c r="DGM613" s="59"/>
      <c r="DGN613" s="59"/>
      <c r="DGO613" s="59"/>
      <c r="DGP613" s="59"/>
      <c r="DGQ613" s="59"/>
      <c r="DGR613" s="59"/>
      <c r="DGS613" s="59"/>
      <c r="DGT613" s="59"/>
      <c r="DGU613" s="59"/>
      <c r="DGV613" s="59"/>
      <c r="DGW613" s="59"/>
      <c r="DGX613" s="59"/>
      <c r="DGY613" s="59"/>
      <c r="DGZ613" s="59"/>
      <c r="DHA613" s="59"/>
      <c r="DHB613" s="59"/>
      <c r="DHC613" s="59"/>
      <c r="DHD613" s="59"/>
      <c r="DHE613" s="59"/>
      <c r="DHF613" s="59"/>
      <c r="DHG613" s="59"/>
      <c r="DHH613" s="59"/>
      <c r="DHI613" s="59"/>
      <c r="DHJ613" s="59"/>
      <c r="DHK613" s="59"/>
      <c r="DHL613" s="59"/>
      <c r="DHM613" s="59"/>
      <c r="DHN613" s="59"/>
      <c r="DHO613" s="59"/>
      <c r="DHP613" s="59"/>
      <c r="DHQ613" s="59"/>
      <c r="DHR613" s="59"/>
      <c r="DHS613" s="59"/>
      <c r="DHT613" s="59"/>
      <c r="DHU613" s="59"/>
      <c r="DHV613" s="59"/>
      <c r="DHW613" s="59"/>
      <c r="DHX613" s="59"/>
      <c r="DHY613" s="59"/>
      <c r="DHZ613" s="59"/>
      <c r="DIA613" s="59"/>
      <c r="DIB613" s="59"/>
      <c r="DIC613" s="59"/>
      <c r="DID613" s="59"/>
      <c r="DIE613" s="59"/>
      <c r="DIF613" s="59"/>
      <c r="DIG613" s="59"/>
      <c r="DIH613" s="59"/>
      <c r="DII613" s="59"/>
      <c r="DIJ613" s="59"/>
      <c r="DIK613" s="59"/>
      <c r="DIL613" s="59"/>
      <c r="DIM613" s="59"/>
      <c r="DIN613" s="59"/>
      <c r="DIO613" s="59"/>
      <c r="DIP613" s="59"/>
      <c r="DIQ613" s="59"/>
      <c r="DIR613" s="59"/>
      <c r="DIS613" s="59"/>
      <c r="DIT613" s="59"/>
      <c r="DIU613" s="59"/>
      <c r="DIV613" s="59"/>
      <c r="DIW613" s="59"/>
      <c r="DIX613" s="59"/>
      <c r="DIY613" s="59"/>
      <c r="DIZ613" s="59"/>
      <c r="DJA613" s="59"/>
      <c r="DJB613" s="59"/>
      <c r="DJC613" s="59"/>
      <c r="DJD613" s="59"/>
      <c r="DJE613" s="59"/>
      <c r="DJF613" s="59"/>
      <c r="DJG613" s="59"/>
      <c r="DJH613" s="59"/>
      <c r="DJI613" s="59"/>
      <c r="DJJ613" s="59"/>
      <c r="DJK613" s="59"/>
      <c r="DJL613" s="59"/>
      <c r="DJM613" s="59"/>
      <c r="DJN613" s="59"/>
      <c r="DJO613" s="59"/>
      <c r="DJP613" s="59"/>
      <c r="DJQ613" s="59"/>
      <c r="DJR613" s="59"/>
      <c r="DJS613" s="59"/>
      <c r="DJT613" s="59"/>
      <c r="DJU613" s="59"/>
      <c r="DJV613" s="59"/>
      <c r="DJW613" s="59"/>
      <c r="DJX613" s="59"/>
      <c r="DJY613" s="59"/>
      <c r="DJZ613" s="59"/>
      <c r="DKA613" s="59"/>
      <c r="DKB613" s="59"/>
      <c r="DKC613" s="59"/>
      <c r="DKD613" s="59"/>
      <c r="DKE613" s="59"/>
      <c r="DKF613" s="59"/>
      <c r="DKG613" s="59"/>
      <c r="DKH613" s="59"/>
      <c r="DKI613" s="59"/>
      <c r="DKJ613" s="59"/>
      <c r="DKK613" s="59"/>
      <c r="DKL613" s="59"/>
      <c r="DKM613" s="59"/>
      <c r="DKN613" s="59"/>
      <c r="DKO613" s="59"/>
      <c r="DKP613" s="59"/>
      <c r="DKQ613" s="59"/>
      <c r="DKR613" s="59"/>
      <c r="DKS613" s="59"/>
      <c r="DKT613" s="59"/>
      <c r="DKU613" s="59"/>
      <c r="DKV613" s="59"/>
      <c r="DKW613" s="59"/>
      <c r="DKX613" s="59"/>
      <c r="DKY613" s="59"/>
      <c r="DKZ613" s="59"/>
      <c r="DLA613" s="59"/>
      <c r="DLB613" s="59"/>
      <c r="DLC613" s="59"/>
      <c r="DLD613" s="59"/>
      <c r="DLE613" s="59"/>
      <c r="DLF613" s="59"/>
      <c r="DLG613" s="59"/>
      <c r="DLH613" s="59"/>
      <c r="DLI613" s="59"/>
      <c r="DLJ613" s="59"/>
      <c r="DLK613" s="59"/>
      <c r="DLL613" s="59"/>
      <c r="DLM613" s="59"/>
      <c r="DLN613" s="59"/>
      <c r="DLO613" s="59"/>
      <c r="DLP613" s="59"/>
      <c r="DLQ613" s="59"/>
      <c r="DLR613" s="59"/>
      <c r="DLS613" s="59"/>
      <c r="DLT613" s="59"/>
      <c r="DLU613" s="59"/>
      <c r="DLV613" s="59"/>
      <c r="DLW613" s="59"/>
      <c r="DLX613" s="59"/>
      <c r="DLY613" s="59"/>
      <c r="DLZ613" s="59"/>
      <c r="DMA613" s="59"/>
      <c r="DMB613" s="59"/>
      <c r="DMC613" s="59"/>
      <c r="DMD613" s="59"/>
      <c r="DME613" s="59"/>
      <c r="DMF613" s="59"/>
      <c r="DMG613" s="59"/>
      <c r="DMH613" s="59"/>
      <c r="DMI613" s="59"/>
      <c r="DMJ613" s="59"/>
      <c r="DMK613" s="59"/>
      <c r="DML613" s="59"/>
      <c r="DMM613" s="59"/>
      <c r="DMN613" s="59"/>
      <c r="DMO613" s="59"/>
      <c r="DMP613" s="59"/>
      <c r="DMQ613" s="59"/>
      <c r="DMR613" s="59"/>
      <c r="DMS613" s="59"/>
      <c r="DMT613" s="59"/>
      <c r="DMU613" s="59"/>
      <c r="DMV613" s="59"/>
      <c r="DMW613" s="59"/>
      <c r="DMX613" s="59"/>
      <c r="DMY613" s="59"/>
      <c r="DMZ613" s="59"/>
      <c r="DNA613" s="59"/>
      <c r="DNB613" s="59"/>
      <c r="DNC613" s="59"/>
      <c r="DND613" s="59"/>
      <c r="DNE613" s="59"/>
      <c r="DNF613" s="59"/>
      <c r="DNG613" s="59"/>
      <c r="DNH613" s="59"/>
      <c r="DNI613" s="59"/>
      <c r="DNJ613" s="59"/>
      <c r="DNK613" s="59"/>
      <c r="DNL613" s="59"/>
      <c r="DNM613" s="59"/>
      <c r="DNN613" s="59"/>
      <c r="DNO613" s="59"/>
      <c r="DNP613" s="59"/>
      <c r="DNQ613" s="59"/>
      <c r="DNR613" s="59"/>
      <c r="DNS613" s="59"/>
      <c r="DNT613" s="59"/>
      <c r="DNU613" s="59"/>
      <c r="DNV613" s="59"/>
      <c r="DNW613" s="59"/>
      <c r="DNX613" s="59"/>
      <c r="DNY613" s="59"/>
      <c r="DNZ613" s="59"/>
      <c r="DOA613" s="59"/>
      <c r="DOB613" s="59"/>
      <c r="DOC613" s="59"/>
      <c r="DOD613" s="59"/>
      <c r="DOE613" s="59"/>
      <c r="DOF613" s="59"/>
      <c r="DOG613" s="59"/>
      <c r="DOH613" s="59"/>
      <c r="DOI613" s="59"/>
      <c r="DOJ613" s="59"/>
      <c r="DOK613" s="59"/>
      <c r="DOL613" s="59"/>
      <c r="DOM613" s="59"/>
      <c r="DON613" s="59"/>
      <c r="DOO613" s="59"/>
      <c r="DOP613" s="59"/>
      <c r="DOQ613" s="59"/>
      <c r="DOR613" s="59"/>
      <c r="DOS613" s="59"/>
      <c r="DOT613" s="59"/>
      <c r="DOU613" s="59"/>
      <c r="DOV613" s="59"/>
      <c r="DOW613" s="59"/>
      <c r="DOX613" s="59"/>
      <c r="DOY613" s="59"/>
      <c r="DOZ613" s="59"/>
      <c r="DPA613" s="59"/>
      <c r="DPB613" s="59"/>
      <c r="DPC613" s="59"/>
      <c r="DPD613" s="59"/>
      <c r="DPE613" s="59"/>
      <c r="DPF613" s="59"/>
      <c r="DPG613" s="59"/>
      <c r="DPH613" s="59"/>
      <c r="DPI613" s="59"/>
      <c r="DPJ613" s="59"/>
      <c r="DPK613" s="59"/>
      <c r="DPL613" s="59"/>
      <c r="DPM613" s="59"/>
      <c r="DPN613" s="59"/>
      <c r="DPO613" s="59"/>
      <c r="DPP613" s="59"/>
      <c r="DPQ613" s="59"/>
      <c r="DPR613" s="59"/>
      <c r="DPS613" s="59"/>
      <c r="DPT613" s="59"/>
      <c r="DPU613" s="59"/>
      <c r="DPV613" s="59"/>
      <c r="DPW613" s="59"/>
      <c r="DPX613" s="59"/>
      <c r="DPY613" s="59"/>
      <c r="DPZ613" s="59"/>
      <c r="DQA613" s="59"/>
      <c r="DQB613" s="59"/>
      <c r="DQC613" s="59"/>
      <c r="DQD613" s="59"/>
      <c r="DQE613" s="59"/>
      <c r="DQF613" s="59"/>
      <c r="DQG613" s="59"/>
      <c r="DQH613" s="59"/>
      <c r="DQI613" s="59"/>
      <c r="DQJ613" s="59"/>
      <c r="DQK613" s="59"/>
      <c r="DQL613" s="59"/>
      <c r="DQM613" s="59"/>
      <c r="DQN613" s="59"/>
      <c r="DQO613" s="59"/>
      <c r="DQP613" s="59"/>
      <c r="DQQ613" s="59"/>
      <c r="DQR613" s="59"/>
      <c r="DQS613" s="59"/>
      <c r="DQT613" s="59"/>
      <c r="DQU613" s="59"/>
      <c r="DQV613" s="59"/>
      <c r="DQW613" s="59"/>
      <c r="DQX613" s="59"/>
      <c r="DQY613" s="59"/>
      <c r="DQZ613" s="59"/>
      <c r="DRA613" s="59"/>
      <c r="DRB613" s="59"/>
      <c r="DRC613" s="59"/>
      <c r="DRD613" s="59"/>
      <c r="DRE613" s="59"/>
      <c r="DRF613" s="59"/>
      <c r="DRG613" s="59"/>
      <c r="DRH613" s="59"/>
      <c r="DRI613" s="59"/>
      <c r="DRJ613" s="59"/>
      <c r="DRK613" s="59"/>
      <c r="DRL613" s="59"/>
      <c r="DRM613" s="59"/>
      <c r="DRN613" s="59"/>
      <c r="DRO613" s="59"/>
      <c r="DRP613" s="59"/>
      <c r="DRQ613" s="59"/>
      <c r="DRR613" s="59"/>
      <c r="DRS613" s="59"/>
      <c r="DRT613" s="59"/>
      <c r="DRU613" s="59"/>
      <c r="DRV613" s="59"/>
      <c r="DRW613" s="59"/>
      <c r="DRX613" s="59"/>
      <c r="DRY613" s="59"/>
      <c r="DRZ613" s="59"/>
      <c r="DSA613" s="59"/>
      <c r="DSB613" s="59"/>
      <c r="DSC613" s="59"/>
      <c r="DSD613" s="59"/>
      <c r="DSE613" s="59"/>
      <c r="DSF613" s="59"/>
      <c r="DSG613" s="59"/>
      <c r="DSH613" s="59"/>
      <c r="DSI613" s="59"/>
      <c r="DSJ613" s="59"/>
      <c r="DSK613" s="59"/>
      <c r="DSL613" s="59"/>
      <c r="DSM613" s="59"/>
      <c r="DSN613" s="59"/>
      <c r="DSO613" s="59"/>
      <c r="DSP613" s="59"/>
      <c r="DSQ613" s="59"/>
      <c r="DSR613" s="59"/>
      <c r="DSS613" s="59"/>
      <c r="DST613" s="59"/>
      <c r="DSU613" s="59"/>
      <c r="DSV613" s="59"/>
      <c r="DSW613" s="59"/>
      <c r="DSX613" s="59"/>
      <c r="DSY613" s="59"/>
      <c r="DSZ613" s="59"/>
      <c r="DTA613" s="59"/>
      <c r="DTB613" s="59"/>
      <c r="DTC613" s="59"/>
      <c r="DTD613" s="59"/>
      <c r="DTE613" s="59"/>
      <c r="DTF613" s="59"/>
      <c r="DTG613" s="59"/>
      <c r="DTH613" s="59"/>
      <c r="DTI613" s="59"/>
      <c r="DTJ613" s="59"/>
      <c r="DTK613" s="59"/>
      <c r="DTL613" s="59"/>
      <c r="DTM613" s="59"/>
      <c r="DTN613" s="59"/>
      <c r="DTO613" s="59"/>
      <c r="DTP613" s="59"/>
      <c r="DTQ613" s="59"/>
      <c r="DTR613" s="59"/>
      <c r="DTS613" s="59"/>
      <c r="DTT613" s="59"/>
      <c r="DTU613" s="59"/>
      <c r="DTV613" s="59"/>
      <c r="DTW613" s="59"/>
      <c r="DTX613" s="59"/>
      <c r="DTY613" s="59"/>
      <c r="DTZ613" s="59"/>
      <c r="DUA613" s="59"/>
      <c r="DUB613" s="59"/>
      <c r="DUC613" s="59"/>
      <c r="DUD613" s="59"/>
      <c r="DUE613" s="59"/>
      <c r="DUF613" s="59"/>
      <c r="DUG613" s="59"/>
      <c r="DUH613" s="59"/>
      <c r="DUI613" s="59"/>
      <c r="DUJ613" s="59"/>
      <c r="DUK613" s="59"/>
      <c r="DUL613" s="59"/>
      <c r="DUM613" s="59"/>
      <c r="DUN613" s="59"/>
      <c r="DUO613" s="59"/>
      <c r="DUP613" s="59"/>
      <c r="DUQ613" s="59"/>
      <c r="DUR613" s="59"/>
      <c r="DUS613" s="59"/>
      <c r="DUT613" s="59"/>
      <c r="DUU613" s="59"/>
      <c r="DUV613" s="59"/>
      <c r="DUW613" s="59"/>
      <c r="DUX613" s="59"/>
      <c r="DUY613" s="59"/>
      <c r="DUZ613" s="59"/>
      <c r="DVA613" s="59"/>
      <c r="DVB613" s="59"/>
      <c r="DVC613" s="59"/>
      <c r="DVD613" s="59"/>
      <c r="DVE613" s="59"/>
      <c r="DVF613" s="59"/>
      <c r="DVG613" s="59"/>
      <c r="DVH613" s="59"/>
      <c r="DVI613" s="59"/>
      <c r="DVJ613" s="59"/>
      <c r="DVK613" s="59"/>
      <c r="DVL613" s="59"/>
      <c r="DVM613" s="59"/>
      <c r="DVN613" s="59"/>
      <c r="DVO613" s="59"/>
      <c r="DVP613" s="59"/>
      <c r="DVQ613" s="59"/>
      <c r="DVR613" s="59"/>
      <c r="DVS613" s="59"/>
      <c r="DVT613" s="59"/>
      <c r="DVU613" s="59"/>
      <c r="DVV613" s="59"/>
      <c r="DVW613" s="59"/>
      <c r="DVX613" s="59"/>
      <c r="DVY613" s="59"/>
      <c r="DVZ613" s="59"/>
      <c r="DWA613" s="59"/>
      <c r="DWB613" s="59"/>
      <c r="DWC613" s="59"/>
      <c r="DWD613" s="59"/>
      <c r="DWE613" s="59"/>
      <c r="DWF613" s="59"/>
      <c r="DWG613" s="59"/>
      <c r="DWH613" s="59"/>
      <c r="DWI613" s="59"/>
      <c r="DWJ613" s="59"/>
      <c r="DWK613" s="59"/>
      <c r="DWL613" s="59"/>
      <c r="DWM613" s="59"/>
      <c r="DWN613" s="59"/>
      <c r="DWO613" s="59"/>
      <c r="DWP613" s="59"/>
      <c r="DWQ613" s="59"/>
      <c r="DWR613" s="59"/>
      <c r="DWS613" s="59"/>
      <c r="DWT613" s="59"/>
      <c r="DWU613" s="59"/>
      <c r="DWV613" s="59"/>
      <c r="DWW613" s="59"/>
      <c r="DWX613" s="59"/>
      <c r="DWY613" s="59"/>
      <c r="DWZ613" s="59"/>
      <c r="DXA613" s="59"/>
      <c r="DXB613" s="59"/>
      <c r="DXC613" s="59"/>
      <c r="DXD613" s="59"/>
      <c r="DXE613" s="59"/>
      <c r="DXF613" s="59"/>
      <c r="DXG613" s="59"/>
      <c r="DXH613" s="59"/>
      <c r="DXI613" s="59"/>
      <c r="DXJ613" s="59"/>
      <c r="DXK613" s="59"/>
      <c r="DXL613" s="59"/>
      <c r="DXM613" s="59"/>
      <c r="DXN613" s="59"/>
      <c r="DXO613" s="59"/>
      <c r="DXP613" s="59"/>
      <c r="DXQ613" s="59"/>
      <c r="DXR613" s="59"/>
      <c r="DXS613" s="59"/>
      <c r="DXT613" s="59"/>
      <c r="DXU613" s="59"/>
      <c r="DXV613" s="59"/>
      <c r="DXW613" s="59"/>
      <c r="DXX613" s="59"/>
      <c r="DXY613" s="59"/>
      <c r="DXZ613" s="59"/>
      <c r="DYA613" s="59"/>
      <c r="DYB613" s="59"/>
      <c r="DYC613" s="59"/>
      <c r="DYD613" s="59"/>
      <c r="DYE613" s="59"/>
      <c r="DYF613" s="59"/>
      <c r="DYG613" s="59"/>
      <c r="DYH613" s="59"/>
      <c r="DYI613" s="59"/>
      <c r="DYJ613" s="59"/>
      <c r="DYK613" s="59"/>
      <c r="DYL613" s="59"/>
      <c r="DYM613" s="59"/>
      <c r="DYN613" s="59"/>
      <c r="DYO613" s="59"/>
      <c r="DYP613" s="59"/>
      <c r="DYQ613" s="59"/>
      <c r="DYR613" s="59"/>
      <c r="DYS613" s="59"/>
      <c r="DYT613" s="59"/>
      <c r="DYU613" s="59"/>
      <c r="DYV613" s="59"/>
      <c r="DYW613" s="59"/>
      <c r="DYX613" s="59"/>
      <c r="DYY613" s="59"/>
      <c r="DYZ613" s="59"/>
      <c r="DZA613" s="59"/>
      <c r="DZB613" s="59"/>
      <c r="DZC613" s="59"/>
      <c r="DZD613" s="59"/>
      <c r="DZE613" s="59"/>
      <c r="DZF613" s="59"/>
      <c r="DZG613" s="59"/>
      <c r="DZH613" s="59"/>
      <c r="DZI613" s="59"/>
      <c r="DZJ613" s="59"/>
      <c r="DZK613" s="59"/>
      <c r="DZL613" s="59"/>
      <c r="DZM613" s="59"/>
      <c r="DZN613" s="59"/>
      <c r="DZO613" s="59"/>
      <c r="DZP613" s="59"/>
      <c r="DZQ613" s="59"/>
      <c r="DZR613" s="59"/>
      <c r="DZS613" s="59"/>
      <c r="DZT613" s="59"/>
      <c r="DZU613" s="59"/>
      <c r="DZV613" s="59"/>
      <c r="DZW613" s="59"/>
      <c r="DZX613" s="59"/>
      <c r="DZY613" s="59"/>
      <c r="DZZ613" s="59"/>
      <c r="EAA613" s="59"/>
      <c r="EAB613" s="59"/>
      <c r="EAC613" s="59"/>
      <c r="EAD613" s="59"/>
      <c r="EAE613" s="59"/>
      <c r="EAF613" s="59"/>
      <c r="EAG613" s="59"/>
      <c r="EAH613" s="59"/>
      <c r="EAI613" s="59"/>
      <c r="EAJ613" s="59"/>
      <c r="EAK613" s="59"/>
      <c r="EAL613" s="59"/>
      <c r="EAM613" s="59"/>
      <c r="EAN613" s="59"/>
      <c r="EAO613" s="59"/>
      <c r="EAP613" s="59"/>
      <c r="EAQ613" s="59"/>
      <c r="EAR613" s="59"/>
      <c r="EAS613" s="59"/>
      <c r="EAT613" s="59"/>
      <c r="EAU613" s="59"/>
      <c r="EAV613" s="59"/>
      <c r="EAW613" s="59"/>
      <c r="EAX613" s="59"/>
      <c r="EAY613" s="59"/>
      <c r="EAZ613" s="59"/>
      <c r="EBA613" s="59"/>
      <c r="EBB613" s="59"/>
      <c r="EBC613" s="59"/>
      <c r="EBD613" s="59"/>
      <c r="EBE613" s="59"/>
      <c r="EBF613" s="59"/>
      <c r="EBG613" s="59"/>
      <c r="EBH613" s="59"/>
      <c r="EBI613" s="59"/>
      <c r="EBJ613" s="59"/>
      <c r="EBK613" s="59"/>
      <c r="EBL613" s="59"/>
      <c r="EBM613" s="59"/>
      <c r="EBN613" s="59"/>
      <c r="EBO613" s="59"/>
      <c r="EBP613" s="59"/>
      <c r="EBQ613" s="59"/>
      <c r="EBR613" s="59"/>
      <c r="EBS613" s="59"/>
      <c r="EBT613" s="59"/>
      <c r="EBU613" s="59"/>
      <c r="EBV613" s="59"/>
      <c r="EBW613" s="59"/>
      <c r="EBX613" s="59"/>
      <c r="EBY613" s="59"/>
      <c r="EBZ613" s="59"/>
      <c r="ECA613" s="59"/>
      <c r="ECB613" s="59"/>
      <c r="ECC613" s="59"/>
      <c r="ECD613" s="59"/>
      <c r="ECE613" s="59"/>
      <c r="ECF613" s="59"/>
      <c r="ECG613" s="59"/>
      <c r="ECH613" s="59"/>
      <c r="ECI613" s="59"/>
      <c r="ECJ613" s="59"/>
      <c r="ECK613" s="59"/>
      <c r="ECL613" s="59"/>
      <c r="ECM613" s="59"/>
      <c r="ECN613" s="59"/>
      <c r="ECO613" s="59"/>
      <c r="ECP613" s="59"/>
      <c r="ECQ613" s="59"/>
      <c r="ECR613" s="59"/>
      <c r="ECS613" s="59"/>
      <c r="ECT613" s="59"/>
      <c r="ECU613" s="59"/>
      <c r="ECV613" s="59"/>
      <c r="ECW613" s="59"/>
      <c r="ECX613" s="59"/>
      <c r="ECY613" s="59"/>
      <c r="ECZ613" s="59"/>
      <c r="EDA613" s="59"/>
      <c r="EDB613" s="59"/>
      <c r="EDC613" s="59"/>
      <c r="EDD613" s="59"/>
      <c r="EDE613" s="59"/>
      <c r="EDF613" s="59"/>
      <c r="EDG613" s="59"/>
      <c r="EDH613" s="59"/>
      <c r="EDI613" s="59"/>
      <c r="EDJ613" s="59"/>
      <c r="EDK613" s="59"/>
      <c r="EDL613" s="59"/>
      <c r="EDM613" s="59"/>
      <c r="EDN613" s="59"/>
      <c r="EDO613" s="59"/>
      <c r="EDP613" s="59"/>
      <c r="EDQ613" s="59"/>
      <c r="EDR613" s="59"/>
      <c r="EDS613" s="59"/>
      <c r="EDT613" s="59"/>
      <c r="EDU613" s="59"/>
      <c r="EDV613" s="59"/>
      <c r="EDW613" s="59"/>
      <c r="EDX613" s="59"/>
      <c r="EDY613" s="59"/>
      <c r="EDZ613" s="59"/>
      <c r="EEA613" s="59"/>
      <c r="EEB613" s="59"/>
      <c r="EEC613" s="59"/>
      <c r="EED613" s="59"/>
      <c r="EEE613" s="59"/>
      <c r="EEF613" s="59"/>
      <c r="EEG613" s="59"/>
      <c r="EEH613" s="59"/>
      <c r="EEI613" s="59"/>
      <c r="EEJ613" s="59"/>
      <c r="EEK613" s="59"/>
      <c r="EEL613" s="59"/>
      <c r="EEM613" s="59"/>
      <c r="EEN613" s="59"/>
      <c r="EEO613" s="59"/>
      <c r="EEP613" s="59"/>
      <c r="EEQ613" s="59"/>
      <c r="EER613" s="59"/>
      <c r="EES613" s="59"/>
      <c r="EET613" s="59"/>
      <c r="EEU613" s="59"/>
      <c r="EEV613" s="59"/>
      <c r="EEW613" s="59"/>
      <c r="EEX613" s="59"/>
      <c r="EEY613" s="59"/>
      <c r="EEZ613" s="59"/>
      <c r="EFA613" s="59"/>
      <c r="EFB613" s="59"/>
      <c r="EFC613" s="59"/>
      <c r="EFD613" s="59"/>
      <c r="EFE613" s="59"/>
      <c r="EFF613" s="59"/>
      <c r="EFG613" s="59"/>
      <c r="EFH613" s="59"/>
      <c r="EFI613" s="59"/>
      <c r="EFJ613" s="59"/>
      <c r="EFK613" s="59"/>
      <c r="EFL613" s="59"/>
      <c r="EFM613" s="59"/>
      <c r="EFN613" s="59"/>
      <c r="EFO613" s="59"/>
      <c r="EFP613" s="59"/>
      <c r="EFQ613" s="59"/>
      <c r="EFR613" s="59"/>
      <c r="EFS613" s="59"/>
      <c r="EFT613" s="59"/>
      <c r="EFU613" s="59"/>
      <c r="EFV613" s="59"/>
      <c r="EFW613" s="59"/>
      <c r="EFX613" s="59"/>
      <c r="EFY613" s="59"/>
      <c r="EFZ613" s="59"/>
      <c r="EGA613" s="59"/>
      <c r="EGB613" s="59"/>
      <c r="EGC613" s="59"/>
      <c r="EGD613" s="59"/>
      <c r="EGE613" s="59"/>
      <c r="EGF613" s="59"/>
      <c r="EGG613" s="59"/>
      <c r="EGH613" s="59"/>
      <c r="EGI613" s="59"/>
      <c r="EGJ613" s="59"/>
      <c r="EGK613" s="59"/>
      <c r="EGL613" s="59"/>
      <c r="EGM613" s="59"/>
      <c r="EGN613" s="59"/>
      <c r="EGO613" s="59"/>
      <c r="EGP613" s="59"/>
      <c r="EGQ613" s="59"/>
      <c r="EGR613" s="59"/>
      <c r="EGS613" s="59"/>
      <c r="EGT613" s="59"/>
      <c r="EGU613" s="59"/>
      <c r="EGV613" s="59"/>
      <c r="EGW613" s="59"/>
      <c r="EGX613" s="59"/>
      <c r="EGY613" s="59"/>
      <c r="EGZ613" s="59"/>
      <c r="EHA613" s="59"/>
      <c r="EHB613" s="59"/>
      <c r="EHC613" s="59"/>
      <c r="EHD613" s="59"/>
      <c r="EHE613" s="59"/>
      <c r="EHF613" s="59"/>
      <c r="EHG613" s="59"/>
      <c r="EHH613" s="59"/>
      <c r="EHI613" s="59"/>
      <c r="EHJ613" s="59"/>
      <c r="EHK613" s="59"/>
      <c r="EHL613" s="59"/>
      <c r="EHM613" s="59"/>
      <c r="EHN613" s="59"/>
      <c r="EHO613" s="59"/>
      <c r="EHP613" s="59"/>
      <c r="EHQ613" s="59"/>
      <c r="EHR613" s="59"/>
      <c r="EHS613" s="59"/>
      <c r="EHT613" s="59"/>
      <c r="EHU613" s="59"/>
      <c r="EHV613" s="59"/>
      <c r="EHW613" s="59"/>
      <c r="EHX613" s="59"/>
      <c r="EHY613" s="59"/>
      <c r="EHZ613" s="59"/>
      <c r="EIA613" s="59"/>
      <c r="EIB613" s="59"/>
      <c r="EIC613" s="59"/>
      <c r="EID613" s="59"/>
      <c r="EIE613" s="59"/>
      <c r="EIF613" s="59"/>
      <c r="EIG613" s="59"/>
      <c r="EIH613" s="59"/>
      <c r="EII613" s="59"/>
      <c r="EIJ613" s="59"/>
      <c r="EIK613" s="59"/>
      <c r="EIL613" s="59"/>
      <c r="EIM613" s="59"/>
      <c r="EIN613" s="59"/>
      <c r="EIO613" s="59"/>
      <c r="EIP613" s="59"/>
      <c r="EIQ613" s="59"/>
      <c r="EIR613" s="59"/>
      <c r="EIS613" s="59"/>
      <c r="EIT613" s="59"/>
      <c r="EIU613" s="59"/>
      <c r="EIV613" s="59"/>
      <c r="EIW613" s="59"/>
      <c r="EIX613" s="59"/>
      <c r="EIY613" s="59"/>
      <c r="EIZ613" s="59"/>
      <c r="EJA613" s="59"/>
      <c r="EJB613" s="59"/>
      <c r="EJC613" s="59"/>
      <c r="EJD613" s="59"/>
      <c r="EJE613" s="59"/>
      <c r="EJF613" s="59"/>
      <c r="EJG613" s="59"/>
      <c r="EJH613" s="59"/>
      <c r="EJI613" s="59"/>
      <c r="EJJ613" s="59"/>
      <c r="EJK613" s="59"/>
      <c r="EJL613" s="59"/>
      <c r="EJM613" s="59"/>
      <c r="EJN613" s="59"/>
      <c r="EJO613" s="59"/>
      <c r="EJP613" s="59"/>
      <c r="EJQ613" s="59"/>
      <c r="EJR613" s="59"/>
      <c r="EJS613" s="59"/>
      <c r="EJT613" s="59"/>
      <c r="EJU613" s="59"/>
      <c r="EJV613" s="59"/>
      <c r="EJW613" s="59"/>
      <c r="EJX613" s="59"/>
      <c r="EJY613" s="59"/>
      <c r="EJZ613" s="59"/>
      <c r="EKA613" s="59"/>
      <c r="EKB613" s="59"/>
      <c r="EKC613" s="59"/>
      <c r="EKD613" s="59"/>
      <c r="EKE613" s="59"/>
      <c r="EKF613" s="59"/>
      <c r="EKG613" s="59"/>
      <c r="EKH613" s="59"/>
      <c r="EKI613" s="59"/>
      <c r="EKJ613" s="59"/>
      <c r="EKK613" s="59"/>
      <c r="EKL613" s="59"/>
      <c r="EKM613" s="59"/>
      <c r="EKN613" s="59"/>
      <c r="EKO613" s="59"/>
      <c r="EKP613" s="59"/>
      <c r="EKQ613" s="59"/>
      <c r="EKR613" s="59"/>
      <c r="EKS613" s="59"/>
      <c r="EKT613" s="59"/>
      <c r="EKU613" s="59"/>
      <c r="EKV613" s="59"/>
      <c r="EKW613" s="59"/>
      <c r="EKX613" s="59"/>
      <c r="EKY613" s="59"/>
      <c r="EKZ613" s="59"/>
      <c r="ELA613" s="59"/>
      <c r="ELB613" s="59"/>
      <c r="ELC613" s="59"/>
      <c r="ELD613" s="59"/>
      <c r="ELE613" s="59"/>
      <c r="ELF613" s="59"/>
      <c r="ELG613" s="59"/>
      <c r="ELH613" s="59"/>
      <c r="ELI613" s="59"/>
      <c r="ELJ613" s="59"/>
      <c r="ELK613" s="59"/>
      <c r="ELL613" s="59"/>
      <c r="ELM613" s="59"/>
      <c r="ELN613" s="59"/>
      <c r="ELO613" s="59"/>
      <c r="ELP613" s="59"/>
      <c r="ELQ613" s="59"/>
      <c r="ELR613" s="59"/>
      <c r="ELS613" s="59"/>
      <c r="ELT613" s="59"/>
      <c r="ELU613" s="59"/>
      <c r="ELV613" s="59"/>
      <c r="ELW613" s="59"/>
      <c r="ELX613" s="59"/>
      <c r="ELY613" s="59"/>
      <c r="ELZ613" s="59"/>
      <c r="EMA613" s="59"/>
      <c r="EMB613" s="59"/>
      <c r="EMC613" s="59"/>
      <c r="EMD613" s="59"/>
      <c r="EME613" s="59"/>
      <c r="EMF613" s="59"/>
      <c r="EMG613" s="59"/>
      <c r="EMH613" s="59"/>
      <c r="EMI613" s="59"/>
      <c r="EMJ613" s="59"/>
      <c r="EMK613" s="59"/>
      <c r="EML613" s="59"/>
      <c r="EMM613" s="59"/>
      <c r="EMN613" s="59"/>
      <c r="EMO613" s="59"/>
      <c r="EMP613" s="59"/>
      <c r="EMQ613" s="59"/>
      <c r="EMR613" s="59"/>
      <c r="EMS613" s="59"/>
      <c r="EMT613" s="59"/>
      <c r="EMU613" s="59"/>
      <c r="EMV613" s="59"/>
      <c r="EMW613" s="59"/>
      <c r="EMX613" s="59"/>
      <c r="EMY613" s="59"/>
      <c r="EMZ613" s="59"/>
      <c r="ENA613" s="59"/>
      <c r="ENB613" s="59"/>
      <c r="ENC613" s="59"/>
      <c r="END613" s="59"/>
      <c r="ENE613" s="59"/>
      <c r="ENF613" s="59"/>
      <c r="ENG613" s="59"/>
      <c r="ENH613" s="59"/>
      <c r="ENI613" s="59"/>
      <c r="ENJ613" s="59"/>
      <c r="ENK613" s="59"/>
      <c r="ENL613" s="59"/>
      <c r="ENM613" s="59"/>
      <c r="ENN613" s="59"/>
      <c r="ENO613" s="59"/>
      <c r="ENP613" s="59"/>
      <c r="ENQ613" s="59"/>
      <c r="ENR613" s="59"/>
      <c r="ENS613" s="59"/>
      <c r="ENT613" s="59"/>
      <c r="ENU613" s="59"/>
      <c r="ENV613" s="59"/>
      <c r="ENW613" s="59"/>
      <c r="ENX613" s="59"/>
      <c r="ENY613" s="59"/>
      <c r="ENZ613" s="59"/>
      <c r="EOA613" s="59"/>
      <c r="EOB613" s="59"/>
      <c r="EOC613" s="59"/>
      <c r="EOD613" s="59"/>
      <c r="EOE613" s="59"/>
      <c r="EOF613" s="59"/>
      <c r="EOG613" s="59"/>
      <c r="EOH613" s="59"/>
      <c r="EOI613" s="59"/>
      <c r="EOJ613" s="59"/>
      <c r="EOK613" s="59"/>
      <c r="EOL613" s="59"/>
      <c r="EOM613" s="59"/>
      <c r="EON613" s="59"/>
      <c r="EOO613" s="59"/>
      <c r="EOP613" s="59"/>
      <c r="EOQ613" s="59"/>
      <c r="EOR613" s="59"/>
      <c r="EOS613" s="59"/>
      <c r="EOT613" s="59"/>
      <c r="EOU613" s="59"/>
      <c r="EOV613" s="59"/>
      <c r="EOW613" s="59"/>
      <c r="EOX613" s="59"/>
      <c r="EOY613" s="59"/>
      <c r="EOZ613" s="59"/>
      <c r="EPA613" s="59"/>
      <c r="EPB613" s="59"/>
      <c r="EPC613" s="59"/>
      <c r="EPD613" s="59"/>
      <c r="EPE613" s="59"/>
      <c r="EPF613" s="59"/>
      <c r="EPG613" s="59"/>
      <c r="EPH613" s="59"/>
      <c r="EPI613" s="59"/>
      <c r="EPJ613" s="59"/>
      <c r="EPK613" s="59"/>
      <c r="EPL613" s="59"/>
      <c r="EPM613" s="59"/>
      <c r="EPN613" s="59"/>
      <c r="EPO613" s="59"/>
      <c r="EPP613" s="59"/>
      <c r="EPQ613" s="59"/>
      <c r="EPR613" s="59"/>
      <c r="EPS613" s="59"/>
      <c r="EPT613" s="59"/>
      <c r="EPU613" s="59"/>
      <c r="EPV613" s="59"/>
      <c r="EPW613" s="59"/>
      <c r="EPX613" s="59"/>
      <c r="EPY613" s="59"/>
      <c r="EPZ613" s="59"/>
      <c r="EQA613" s="59"/>
      <c r="EQB613" s="59"/>
      <c r="EQC613" s="59"/>
      <c r="EQD613" s="59"/>
      <c r="EQE613" s="59"/>
      <c r="EQF613" s="59"/>
      <c r="EQG613" s="59"/>
      <c r="EQH613" s="59"/>
      <c r="EQI613" s="59"/>
      <c r="EQJ613" s="59"/>
      <c r="EQK613" s="59"/>
      <c r="EQL613" s="59"/>
      <c r="EQM613" s="59"/>
      <c r="EQN613" s="59"/>
      <c r="EQO613" s="59"/>
      <c r="EQP613" s="59"/>
      <c r="EQQ613" s="59"/>
      <c r="EQR613" s="59"/>
      <c r="EQS613" s="59"/>
      <c r="EQT613" s="59"/>
      <c r="EQU613" s="59"/>
      <c r="EQV613" s="59"/>
      <c r="EQW613" s="59"/>
      <c r="EQX613" s="59"/>
      <c r="EQY613" s="59"/>
      <c r="EQZ613" s="59"/>
      <c r="ERA613" s="59"/>
      <c r="ERB613" s="59"/>
      <c r="ERC613" s="59"/>
      <c r="ERD613" s="59"/>
      <c r="ERE613" s="59"/>
      <c r="ERF613" s="59"/>
      <c r="ERG613" s="59"/>
      <c r="ERH613" s="59"/>
      <c r="ERI613" s="59"/>
      <c r="ERJ613" s="59"/>
      <c r="ERK613" s="59"/>
      <c r="ERL613" s="59"/>
      <c r="ERM613" s="59"/>
      <c r="ERN613" s="59"/>
      <c r="ERO613" s="59"/>
      <c r="ERP613" s="59"/>
      <c r="ERQ613" s="59"/>
      <c r="ERR613" s="59"/>
      <c r="ERS613" s="59"/>
      <c r="ERT613" s="59"/>
      <c r="ERU613" s="59"/>
      <c r="ERV613" s="59"/>
      <c r="ERW613" s="59"/>
      <c r="ERX613" s="59"/>
      <c r="ERY613" s="59"/>
      <c r="ERZ613" s="59"/>
      <c r="ESA613" s="59"/>
      <c r="ESB613" s="59"/>
      <c r="ESC613" s="59"/>
      <c r="ESD613" s="59"/>
      <c r="ESE613" s="59"/>
      <c r="ESF613" s="59"/>
      <c r="ESG613" s="59"/>
      <c r="ESH613" s="59"/>
      <c r="ESI613" s="59"/>
      <c r="ESJ613" s="59"/>
      <c r="ESK613" s="59"/>
      <c r="ESL613" s="59"/>
      <c r="ESM613" s="59"/>
      <c r="ESN613" s="59"/>
      <c r="ESO613" s="59"/>
      <c r="ESP613" s="59"/>
      <c r="ESQ613" s="59"/>
      <c r="ESR613" s="59"/>
      <c r="ESS613" s="59"/>
      <c r="EST613" s="59"/>
      <c r="ESU613" s="59"/>
      <c r="ESV613" s="59"/>
      <c r="ESW613" s="59"/>
      <c r="ESX613" s="59"/>
      <c r="ESY613" s="59"/>
      <c r="ESZ613" s="59"/>
      <c r="ETA613" s="59"/>
      <c r="ETB613" s="59"/>
      <c r="ETC613" s="59"/>
      <c r="ETD613" s="59"/>
      <c r="ETE613" s="59"/>
      <c r="ETF613" s="59"/>
      <c r="ETG613" s="59"/>
      <c r="ETH613" s="59"/>
      <c r="ETI613" s="59"/>
      <c r="ETJ613" s="59"/>
      <c r="ETK613" s="59"/>
      <c r="ETL613" s="59"/>
      <c r="ETM613" s="59"/>
      <c r="ETN613" s="59"/>
      <c r="ETO613" s="59"/>
      <c r="ETP613" s="59"/>
      <c r="ETQ613" s="59"/>
      <c r="ETR613" s="59"/>
      <c r="ETS613" s="59"/>
      <c r="ETT613" s="59"/>
      <c r="ETU613" s="59"/>
      <c r="ETV613" s="59"/>
      <c r="ETW613" s="59"/>
      <c r="ETX613" s="59"/>
      <c r="ETY613" s="59"/>
      <c r="ETZ613" s="59"/>
      <c r="EUA613" s="59"/>
      <c r="EUB613" s="59"/>
      <c r="EUC613" s="59"/>
      <c r="EUD613" s="59"/>
      <c r="EUE613" s="59"/>
      <c r="EUF613" s="59"/>
      <c r="EUG613" s="59"/>
      <c r="EUH613" s="59"/>
      <c r="EUI613" s="59"/>
      <c r="EUJ613" s="59"/>
      <c r="EUK613" s="59"/>
      <c r="EUL613" s="59"/>
      <c r="EUM613" s="59"/>
      <c r="EUN613" s="59"/>
      <c r="EUO613" s="59"/>
      <c r="EUP613" s="59"/>
      <c r="EUQ613" s="59"/>
      <c r="EUR613" s="59"/>
      <c r="EUS613" s="59"/>
      <c r="EUT613" s="59"/>
      <c r="EUU613" s="59"/>
      <c r="EUV613" s="59"/>
      <c r="EUW613" s="59"/>
      <c r="EUX613" s="59"/>
      <c r="EUY613" s="59"/>
      <c r="EUZ613" s="59"/>
      <c r="EVA613" s="59"/>
      <c r="EVB613" s="59"/>
      <c r="EVC613" s="59"/>
      <c r="EVD613" s="59"/>
      <c r="EVE613" s="59"/>
      <c r="EVF613" s="59"/>
      <c r="EVG613" s="59"/>
      <c r="EVH613" s="59"/>
      <c r="EVI613" s="59"/>
      <c r="EVJ613" s="59"/>
      <c r="EVK613" s="59"/>
      <c r="EVL613" s="59"/>
      <c r="EVM613" s="59"/>
      <c r="EVN613" s="59"/>
      <c r="EVO613" s="59"/>
      <c r="EVP613" s="59"/>
      <c r="EVQ613" s="59"/>
      <c r="EVR613" s="59"/>
      <c r="EVS613" s="59"/>
      <c r="EVT613" s="59"/>
      <c r="EVU613" s="59"/>
      <c r="EVV613" s="59"/>
      <c r="EVW613" s="59"/>
      <c r="EVX613" s="59"/>
      <c r="EVY613" s="59"/>
      <c r="EVZ613" s="59"/>
      <c r="EWA613" s="59"/>
      <c r="EWB613" s="59"/>
      <c r="EWC613" s="59"/>
      <c r="EWD613" s="59"/>
      <c r="EWE613" s="59"/>
      <c r="EWF613" s="59"/>
      <c r="EWG613" s="59"/>
      <c r="EWH613" s="59"/>
      <c r="EWI613" s="59"/>
      <c r="EWJ613" s="59"/>
      <c r="EWK613" s="59"/>
      <c r="EWL613" s="59"/>
      <c r="EWM613" s="59"/>
      <c r="EWN613" s="59"/>
      <c r="EWO613" s="59"/>
      <c r="EWP613" s="59"/>
      <c r="EWQ613" s="59"/>
      <c r="EWR613" s="59"/>
      <c r="EWS613" s="59"/>
      <c r="EWT613" s="59"/>
      <c r="EWU613" s="59"/>
      <c r="EWV613" s="59"/>
      <c r="EWW613" s="59"/>
      <c r="EWX613" s="59"/>
      <c r="EWY613" s="59"/>
      <c r="EWZ613" s="59"/>
      <c r="EXA613" s="59"/>
      <c r="EXB613" s="59"/>
      <c r="EXC613" s="59"/>
      <c r="EXD613" s="59"/>
      <c r="EXE613" s="59"/>
      <c r="EXF613" s="59"/>
      <c r="EXG613" s="59"/>
      <c r="EXH613" s="59"/>
      <c r="EXI613" s="59"/>
      <c r="EXJ613" s="59"/>
      <c r="EXK613" s="59"/>
      <c r="EXL613" s="59"/>
      <c r="EXM613" s="59"/>
      <c r="EXN613" s="59"/>
      <c r="EXO613" s="59"/>
      <c r="EXP613" s="59"/>
      <c r="EXQ613" s="59"/>
      <c r="EXR613" s="59"/>
      <c r="EXS613" s="59"/>
      <c r="EXT613" s="59"/>
      <c r="EXU613" s="59"/>
      <c r="EXV613" s="59"/>
      <c r="EXW613" s="59"/>
      <c r="EXX613" s="59"/>
      <c r="EXY613" s="59"/>
      <c r="EXZ613" s="59"/>
      <c r="EYA613" s="59"/>
      <c r="EYB613" s="59"/>
      <c r="EYC613" s="59"/>
      <c r="EYD613" s="59"/>
      <c r="EYE613" s="59"/>
      <c r="EYF613" s="59"/>
      <c r="EYG613" s="59"/>
      <c r="EYH613" s="59"/>
      <c r="EYI613" s="59"/>
      <c r="EYJ613" s="59"/>
      <c r="EYK613" s="59"/>
      <c r="EYL613" s="59"/>
      <c r="EYM613" s="59"/>
      <c r="EYN613" s="59"/>
      <c r="EYO613" s="59"/>
      <c r="EYP613" s="59"/>
      <c r="EYQ613" s="59"/>
      <c r="EYR613" s="59"/>
      <c r="EYS613" s="59"/>
      <c r="EYT613" s="59"/>
      <c r="EYU613" s="59"/>
      <c r="EYV613" s="59"/>
      <c r="EYW613" s="59"/>
      <c r="EYX613" s="59"/>
      <c r="EYY613" s="59"/>
      <c r="EYZ613" s="59"/>
      <c r="EZA613" s="59"/>
      <c r="EZB613" s="59"/>
      <c r="EZC613" s="59"/>
      <c r="EZD613" s="59"/>
      <c r="EZE613" s="59"/>
      <c r="EZF613" s="59"/>
      <c r="EZG613" s="59"/>
      <c r="EZH613" s="59"/>
      <c r="EZI613" s="59"/>
      <c r="EZJ613" s="59"/>
      <c r="EZK613" s="59"/>
      <c r="EZL613" s="59"/>
      <c r="EZM613" s="59"/>
      <c r="EZN613" s="59"/>
      <c r="EZO613" s="59"/>
      <c r="EZP613" s="59"/>
      <c r="EZQ613" s="59"/>
      <c r="EZR613" s="59"/>
      <c r="EZS613" s="59"/>
      <c r="EZT613" s="59"/>
      <c r="EZU613" s="59"/>
      <c r="EZV613" s="59"/>
      <c r="EZW613" s="59"/>
      <c r="EZX613" s="59"/>
      <c r="EZY613" s="59"/>
      <c r="EZZ613" s="59"/>
      <c r="FAA613" s="59"/>
      <c r="FAB613" s="59"/>
      <c r="FAC613" s="59"/>
      <c r="FAD613" s="59"/>
      <c r="FAE613" s="59"/>
      <c r="FAF613" s="59"/>
      <c r="FAG613" s="59"/>
      <c r="FAH613" s="59"/>
      <c r="FAI613" s="59"/>
      <c r="FAJ613" s="59"/>
      <c r="FAK613" s="59"/>
      <c r="FAL613" s="59"/>
      <c r="FAM613" s="59"/>
      <c r="FAN613" s="59"/>
      <c r="FAO613" s="59"/>
      <c r="FAP613" s="59"/>
      <c r="FAQ613" s="59"/>
      <c r="FAR613" s="59"/>
      <c r="FAS613" s="59"/>
      <c r="FAT613" s="59"/>
      <c r="FAU613" s="59"/>
      <c r="FAV613" s="59"/>
      <c r="FAW613" s="59"/>
      <c r="FAX613" s="59"/>
      <c r="FAY613" s="59"/>
      <c r="FAZ613" s="59"/>
      <c r="FBA613" s="59"/>
      <c r="FBB613" s="59"/>
      <c r="FBC613" s="59"/>
      <c r="FBD613" s="59"/>
      <c r="FBE613" s="59"/>
      <c r="FBF613" s="59"/>
      <c r="FBG613" s="59"/>
      <c r="FBH613" s="59"/>
      <c r="FBI613" s="59"/>
      <c r="FBJ613" s="59"/>
      <c r="FBK613" s="59"/>
      <c r="FBL613" s="59"/>
      <c r="FBM613" s="59"/>
      <c r="FBN613" s="59"/>
      <c r="FBO613" s="59"/>
      <c r="FBP613" s="59"/>
      <c r="FBQ613" s="59"/>
      <c r="FBR613" s="59"/>
      <c r="FBS613" s="59"/>
      <c r="FBT613" s="59"/>
      <c r="FBU613" s="59"/>
      <c r="FBV613" s="59"/>
      <c r="FBW613" s="59"/>
      <c r="FBX613" s="59"/>
      <c r="FBY613" s="59"/>
      <c r="FBZ613" s="59"/>
      <c r="FCA613" s="59"/>
      <c r="FCB613" s="59"/>
      <c r="FCC613" s="59"/>
      <c r="FCD613" s="59"/>
      <c r="FCE613" s="59"/>
      <c r="FCF613" s="59"/>
      <c r="FCG613" s="59"/>
      <c r="FCH613" s="59"/>
      <c r="FCI613" s="59"/>
      <c r="FCJ613" s="59"/>
      <c r="FCK613" s="59"/>
      <c r="FCL613" s="59"/>
      <c r="FCM613" s="59"/>
      <c r="FCN613" s="59"/>
      <c r="FCO613" s="59"/>
      <c r="FCP613" s="59"/>
      <c r="FCQ613" s="59"/>
      <c r="FCR613" s="59"/>
      <c r="FCS613" s="59"/>
      <c r="FCT613" s="59"/>
      <c r="FCU613" s="59"/>
      <c r="FCV613" s="59"/>
      <c r="FCW613" s="59"/>
      <c r="FCX613" s="59"/>
      <c r="FCY613" s="59"/>
      <c r="FCZ613" s="59"/>
      <c r="FDA613" s="59"/>
      <c r="FDB613" s="59"/>
      <c r="FDC613" s="59"/>
      <c r="FDD613" s="59"/>
      <c r="FDE613" s="59"/>
      <c r="FDF613" s="59"/>
      <c r="FDG613" s="59"/>
      <c r="FDH613" s="59"/>
      <c r="FDI613" s="59"/>
      <c r="FDJ613" s="59"/>
      <c r="FDK613" s="59"/>
      <c r="FDL613" s="59"/>
      <c r="FDM613" s="59"/>
      <c r="FDN613" s="59"/>
      <c r="FDO613" s="59"/>
      <c r="FDP613" s="59"/>
      <c r="FDQ613" s="59"/>
      <c r="FDR613" s="59"/>
      <c r="FDS613" s="59"/>
      <c r="FDT613" s="59"/>
      <c r="FDU613" s="59"/>
      <c r="FDV613" s="59"/>
      <c r="FDW613" s="59"/>
      <c r="FDX613" s="59"/>
      <c r="FDY613" s="59"/>
      <c r="FDZ613" s="59"/>
      <c r="FEA613" s="59"/>
      <c r="FEB613" s="59"/>
      <c r="FEC613" s="59"/>
      <c r="FED613" s="59"/>
      <c r="FEE613" s="59"/>
      <c r="FEF613" s="59"/>
      <c r="FEG613" s="59"/>
      <c r="FEH613" s="59"/>
      <c r="FEI613" s="59"/>
      <c r="FEJ613" s="59"/>
      <c r="FEK613" s="59"/>
      <c r="FEL613" s="59"/>
      <c r="FEM613" s="59"/>
      <c r="FEN613" s="59"/>
      <c r="FEO613" s="59"/>
      <c r="FEP613" s="59"/>
      <c r="FEQ613" s="59"/>
      <c r="FER613" s="59"/>
      <c r="FES613" s="59"/>
      <c r="FET613" s="59"/>
      <c r="FEU613" s="59"/>
      <c r="FEV613" s="59"/>
      <c r="FEW613" s="59"/>
      <c r="FEX613" s="59"/>
      <c r="FEY613" s="59"/>
      <c r="FEZ613" s="59"/>
      <c r="FFA613" s="59"/>
      <c r="FFB613" s="59"/>
      <c r="FFC613" s="59"/>
      <c r="FFD613" s="59"/>
      <c r="FFE613" s="59"/>
      <c r="FFF613" s="59"/>
      <c r="FFG613" s="59"/>
      <c r="FFH613" s="59"/>
      <c r="FFI613" s="59"/>
      <c r="FFJ613" s="59"/>
      <c r="FFK613" s="59"/>
      <c r="FFL613" s="59"/>
      <c r="FFM613" s="59"/>
      <c r="FFN613" s="59"/>
      <c r="FFO613" s="59"/>
      <c r="FFP613" s="59"/>
      <c r="FFQ613" s="59"/>
      <c r="FFR613" s="59"/>
      <c r="FFS613" s="59"/>
      <c r="FFT613" s="59"/>
      <c r="FFU613" s="59"/>
      <c r="FFV613" s="59"/>
      <c r="FFW613" s="59"/>
      <c r="FFX613" s="59"/>
      <c r="FFY613" s="59"/>
      <c r="FFZ613" s="59"/>
      <c r="FGA613" s="59"/>
      <c r="FGB613" s="59"/>
      <c r="FGC613" s="59"/>
      <c r="FGD613" s="59"/>
      <c r="FGE613" s="59"/>
      <c r="FGF613" s="59"/>
      <c r="FGG613" s="59"/>
      <c r="FGH613" s="59"/>
      <c r="FGI613" s="59"/>
      <c r="FGJ613" s="59"/>
      <c r="FGK613" s="59"/>
      <c r="FGL613" s="59"/>
      <c r="FGM613" s="59"/>
      <c r="FGN613" s="59"/>
      <c r="FGO613" s="59"/>
      <c r="FGP613" s="59"/>
      <c r="FGQ613" s="59"/>
      <c r="FGR613" s="59"/>
      <c r="FGS613" s="59"/>
      <c r="FGT613" s="59"/>
      <c r="FGU613" s="59"/>
      <c r="FGV613" s="59"/>
      <c r="FGW613" s="59"/>
      <c r="FGX613" s="59"/>
      <c r="FGY613" s="59"/>
      <c r="FGZ613" s="59"/>
      <c r="FHA613" s="59"/>
      <c r="FHB613" s="59"/>
      <c r="FHC613" s="59"/>
      <c r="FHD613" s="59"/>
      <c r="FHE613" s="59"/>
      <c r="FHF613" s="59"/>
      <c r="FHG613" s="59"/>
      <c r="FHH613" s="59"/>
      <c r="FHI613" s="59"/>
      <c r="FHJ613" s="59"/>
      <c r="FHK613" s="59"/>
      <c r="FHL613" s="59"/>
      <c r="FHM613" s="59"/>
      <c r="FHN613" s="59"/>
      <c r="FHO613" s="59"/>
      <c r="FHP613" s="59"/>
      <c r="FHQ613" s="59"/>
      <c r="FHR613" s="59"/>
      <c r="FHS613" s="59"/>
      <c r="FHT613" s="59"/>
      <c r="FHU613" s="59"/>
      <c r="FHV613" s="59"/>
      <c r="FHW613" s="59"/>
      <c r="FHX613" s="59"/>
      <c r="FHY613" s="59"/>
      <c r="FHZ613" s="59"/>
      <c r="FIA613" s="59"/>
      <c r="FIB613" s="59"/>
      <c r="FIC613" s="59"/>
      <c r="FID613" s="59"/>
      <c r="FIE613" s="59"/>
      <c r="FIF613" s="59"/>
      <c r="FIG613" s="59"/>
      <c r="FIH613" s="59"/>
      <c r="FII613" s="59"/>
      <c r="FIJ613" s="59"/>
      <c r="FIK613" s="59"/>
      <c r="FIL613" s="59"/>
      <c r="FIM613" s="59"/>
      <c r="FIN613" s="59"/>
      <c r="FIO613" s="59"/>
      <c r="FIP613" s="59"/>
      <c r="FIQ613" s="59"/>
      <c r="FIR613" s="59"/>
      <c r="FIS613" s="59"/>
      <c r="FIT613" s="59"/>
      <c r="FIU613" s="59"/>
      <c r="FIV613" s="59"/>
      <c r="FIW613" s="59"/>
      <c r="FIX613" s="59"/>
      <c r="FIY613" s="59"/>
      <c r="FIZ613" s="59"/>
      <c r="FJA613" s="59"/>
      <c r="FJB613" s="59"/>
      <c r="FJC613" s="59"/>
      <c r="FJD613" s="59"/>
    </row>
    <row r="614" spans="1:4320" s="59" customFormat="1" ht="23.25" customHeight="1" x14ac:dyDescent="0.2">
      <c r="A614" s="60"/>
      <c r="K614" s="398">
        <f>SUM(K613)</f>
        <v>6000000</v>
      </c>
      <c r="L614" s="184"/>
      <c r="M614" s="398">
        <f>SUM(M613)</f>
        <v>3849780.5030864123</v>
      </c>
      <c r="N614" s="114"/>
      <c r="O614" s="58"/>
    </row>
    <row r="615" spans="1:4320" ht="23.25" customHeight="1" x14ac:dyDescent="0.2">
      <c r="A615" s="60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65"/>
      <c r="N615" s="114"/>
    </row>
    <row r="616" spans="1:4320" ht="29.25" customHeight="1" x14ac:dyDescent="0.2">
      <c r="A616" s="558" t="s">
        <v>665</v>
      </c>
      <c r="B616" s="559"/>
      <c r="C616" s="559"/>
      <c r="D616" s="559"/>
      <c r="E616" s="559"/>
      <c r="F616" s="559"/>
      <c r="G616" s="559"/>
      <c r="H616" s="559"/>
      <c r="I616" s="559"/>
      <c r="J616" s="559"/>
      <c r="K616" s="559"/>
      <c r="L616" s="559"/>
      <c r="M616" s="98"/>
      <c r="N616" s="114"/>
    </row>
    <row r="617" spans="1:4320" ht="30.75" customHeight="1" x14ac:dyDescent="0.2">
      <c r="A617" s="551" t="s">
        <v>527</v>
      </c>
      <c r="B617" s="552"/>
      <c r="C617" s="552"/>
      <c r="D617" s="552"/>
      <c r="E617" s="552"/>
      <c r="F617" s="552"/>
      <c r="G617" s="552"/>
      <c r="H617" s="552"/>
      <c r="I617" s="552"/>
      <c r="J617" s="552"/>
      <c r="K617" s="552"/>
      <c r="L617" s="552"/>
      <c r="M617" s="65"/>
      <c r="N617" s="114"/>
    </row>
    <row r="618" spans="1:4320" ht="49.5" customHeight="1" x14ac:dyDescent="0.2">
      <c r="A618" s="68" t="s">
        <v>4</v>
      </c>
      <c r="B618" s="104" t="s">
        <v>5</v>
      </c>
      <c r="C618" s="101" t="s">
        <v>6</v>
      </c>
      <c r="D618" s="102" t="s">
        <v>7</v>
      </c>
      <c r="E618" s="103" t="s">
        <v>8</v>
      </c>
      <c r="F618" s="104" t="s">
        <v>9</v>
      </c>
      <c r="G618" s="103"/>
      <c r="H618" s="104" t="s">
        <v>10</v>
      </c>
      <c r="I618" s="104" t="s">
        <v>11</v>
      </c>
      <c r="J618" s="511" t="s">
        <v>13</v>
      </c>
      <c r="K618" s="105" t="s">
        <v>12</v>
      </c>
      <c r="L618" s="74" t="s">
        <v>13</v>
      </c>
      <c r="M618" s="75" t="s">
        <v>909</v>
      </c>
      <c r="N618" s="114"/>
    </row>
    <row r="619" spans="1:4320" ht="25.5" customHeight="1" x14ac:dyDescent="0.2">
      <c r="A619" s="183" t="s">
        <v>601</v>
      </c>
      <c r="B619" s="246" t="s">
        <v>666</v>
      </c>
      <c r="C619" s="190" t="s">
        <v>16</v>
      </c>
      <c r="D619" s="191" t="s">
        <v>17</v>
      </c>
      <c r="E619" s="110" t="s">
        <v>603</v>
      </c>
      <c r="F619" s="276" t="s">
        <v>667</v>
      </c>
      <c r="G619" s="66"/>
      <c r="H619" s="197">
        <v>70454</v>
      </c>
      <c r="I619" s="111" t="s">
        <v>20</v>
      </c>
      <c r="J619" s="515">
        <v>972000</v>
      </c>
      <c r="K619" s="112">
        <v>4800000</v>
      </c>
      <c r="L619" s="113">
        <v>972000</v>
      </c>
      <c r="M619" s="65">
        <v>3079824.4024691298</v>
      </c>
      <c r="N619" s="114"/>
    </row>
    <row r="620" spans="1:4320" ht="25.5" customHeight="1" x14ac:dyDescent="0.2">
      <c r="A620" s="185"/>
      <c r="B620" s="252"/>
      <c r="C620" s="192"/>
      <c r="D620" s="193"/>
      <c r="E620" s="94"/>
      <c r="F620" s="344"/>
      <c r="G620" s="59"/>
      <c r="H620" s="199"/>
      <c r="I620" s="95"/>
      <c r="J620" s="201">
        <v>972000</v>
      </c>
      <c r="K620" s="186">
        <f>SUM(K619)</f>
        <v>4800000</v>
      </c>
      <c r="L620" s="201">
        <v>972000</v>
      </c>
      <c r="M620" s="186">
        <f>SUM(M619)</f>
        <v>3079824.4024691298</v>
      </c>
      <c r="N620" s="114"/>
    </row>
    <row r="621" spans="1:4320" ht="25.5" customHeight="1" x14ac:dyDescent="0.2">
      <c r="A621" s="60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65"/>
      <c r="N621" s="114"/>
    </row>
    <row r="622" spans="1:4320" ht="30.75" customHeight="1" x14ac:dyDescent="0.2">
      <c r="A622" s="551" t="s">
        <v>668</v>
      </c>
      <c r="B622" s="552"/>
      <c r="C622" s="552"/>
      <c r="D622" s="552"/>
      <c r="E622" s="552"/>
      <c r="F622" s="552"/>
      <c r="G622" s="552"/>
      <c r="H622" s="552"/>
      <c r="I622" s="552"/>
      <c r="J622" s="552"/>
      <c r="K622" s="552"/>
      <c r="L622" s="552"/>
      <c r="M622" s="65"/>
      <c r="N622" s="114"/>
    </row>
    <row r="623" spans="1:4320" ht="50.25" customHeight="1" x14ac:dyDescent="0.2">
      <c r="A623" s="100" t="s">
        <v>4</v>
      </c>
      <c r="B623" s="104" t="s">
        <v>5</v>
      </c>
      <c r="C623" s="101" t="s">
        <v>6</v>
      </c>
      <c r="D623" s="102" t="s">
        <v>7</v>
      </c>
      <c r="E623" s="103" t="s">
        <v>8</v>
      </c>
      <c r="F623" s="104" t="s">
        <v>9</v>
      </c>
      <c r="G623" s="103"/>
      <c r="H623" s="104" t="s">
        <v>10</v>
      </c>
      <c r="I623" s="104" t="s">
        <v>11</v>
      </c>
      <c r="J623" s="511" t="s">
        <v>13</v>
      </c>
      <c r="K623" s="105" t="s">
        <v>12</v>
      </c>
      <c r="L623" s="74" t="s">
        <v>13</v>
      </c>
      <c r="M623" s="75" t="s">
        <v>909</v>
      </c>
      <c r="N623" s="114"/>
    </row>
    <row r="624" spans="1:4320" ht="24.75" customHeight="1" x14ac:dyDescent="0.2">
      <c r="A624" s="183" t="s">
        <v>669</v>
      </c>
      <c r="B624" s="125" t="s">
        <v>670</v>
      </c>
      <c r="C624" s="280" t="s">
        <v>246</v>
      </c>
      <c r="D624" s="191" t="s">
        <v>17</v>
      </c>
      <c r="E624" s="108" t="s">
        <v>213</v>
      </c>
      <c r="F624" s="276" t="s">
        <v>671</v>
      </c>
      <c r="G624" s="66"/>
      <c r="H624" s="162">
        <v>70860</v>
      </c>
      <c r="I624" s="111" t="s">
        <v>20</v>
      </c>
      <c r="J624" s="111"/>
      <c r="K624" s="174">
        <v>300000</v>
      </c>
      <c r="L624" s="184"/>
      <c r="M624" s="65">
        <v>192489.02515432061</v>
      </c>
      <c r="N624" s="114"/>
    </row>
    <row r="625" spans="1:14" ht="25.5" customHeight="1" x14ac:dyDescent="0.2">
      <c r="A625" s="183" t="s">
        <v>672</v>
      </c>
      <c r="B625" s="125" t="s">
        <v>673</v>
      </c>
      <c r="C625" s="280" t="s">
        <v>269</v>
      </c>
      <c r="D625" s="191" t="s">
        <v>17</v>
      </c>
      <c r="E625" s="108" t="s">
        <v>213</v>
      </c>
      <c r="F625" s="276" t="s">
        <v>671</v>
      </c>
      <c r="G625" s="66"/>
      <c r="H625" s="162">
        <v>70860</v>
      </c>
      <c r="I625" s="111" t="s">
        <v>20</v>
      </c>
      <c r="J625" s="111"/>
      <c r="K625" s="445"/>
      <c r="L625" s="184"/>
      <c r="M625" s="65"/>
      <c r="N625" s="114"/>
    </row>
    <row r="626" spans="1:14" ht="26.25" customHeight="1" x14ac:dyDescent="0.2">
      <c r="A626" s="183" t="s">
        <v>674</v>
      </c>
      <c r="B626" s="123" t="s">
        <v>675</v>
      </c>
      <c r="C626" s="190" t="s">
        <v>16</v>
      </c>
      <c r="D626" s="191" t="s">
        <v>17</v>
      </c>
      <c r="E626" s="108" t="s">
        <v>213</v>
      </c>
      <c r="F626" s="276" t="s">
        <v>676</v>
      </c>
      <c r="G626" s="66"/>
      <c r="H626" s="162">
        <v>70860</v>
      </c>
      <c r="I626" s="111" t="s">
        <v>20</v>
      </c>
      <c r="J626" s="111"/>
      <c r="K626" s="174">
        <v>350000</v>
      </c>
      <c r="L626" s="184"/>
      <c r="M626" s="65">
        <v>224570.52934670736</v>
      </c>
      <c r="N626" s="114"/>
    </row>
    <row r="627" spans="1:14" ht="26.25" customHeight="1" x14ac:dyDescent="0.2">
      <c r="A627" s="183" t="s">
        <v>677</v>
      </c>
      <c r="B627" s="123" t="s">
        <v>678</v>
      </c>
      <c r="C627" s="82" t="s">
        <v>679</v>
      </c>
      <c r="D627" s="191" t="s">
        <v>17</v>
      </c>
      <c r="E627" s="108" t="s">
        <v>213</v>
      </c>
      <c r="F627" s="276" t="s">
        <v>676</v>
      </c>
      <c r="G627" s="66"/>
      <c r="H627" s="162">
        <v>70860</v>
      </c>
      <c r="I627" s="111" t="s">
        <v>20</v>
      </c>
      <c r="J627" s="111"/>
      <c r="K627" s="174">
        <v>1000000</v>
      </c>
      <c r="L627" s="184"/>
      <c r="M627" s="65">
        <v>641630.08384773531</v>
      </c>
      <c r="N627" s="114"/>
    </row>
    <row r="628" spans="1:14" ht="29.25" customHeight="1" x14ac:dyDescent="0.2">
      <c r="A628" s="183" t="s">
        <v>680</v>
      </c>
      <c r="B628" s="123" t="s">
        <v>681</v>
      </c>
      <c r="C628" s="280" t="s">
        <v>269</v>
      </c>
      <c r="D628" s="191" t="s">
        <v>17</v>
      </c>
      <c r="E628" s="108" t="s">
        <v>213</v>
      </c>
      <c r="F628" s="276" t="s">
        <v>676</v>
      </c>
      <c r="G628" s="66"/>
      <c r="H628" s="162">
        <v>70860</v>
      </c>
      <c r="I628" s="336" t="s">
        <v>20</v>
      </c>
      <c r="J628" s="336"/>
      <c r="K628" s="174">
        <v>500000</v>
      </c>
      <c r="L628" s="184"/>
      <c r="M628" s="65">
        <v>320815.04192386765</v>
      </c>
      <c r="N628" s="114"/>
    </row>
    <row r="629" spans="1:14" ht="29.25" customHeight="1" x14ac:dyDescent="0.2">
      <c r="A629" s="185"/>
      <c r="B629" s="167"/>
      <c r="C629" s="450"/>
      <c r="D629" s="193"/>
      <c r="E629" s="118"/>
      <c r="F629" s="344"/>
      <c r="G629" s="59"/>
      <c r="H629" s="170"/>
      <c r="I629" s="95"/>
      <c r="J629" s="95"/>
      <c r="K629" s="436">
        <f>SUM(K624:K628)</f>
        <v>2150000</v>
      </c>
      <c r="L629" s="184"/>
      <c r="M629" s="436">
        <f>SUM(M624:M628)</f>
        <v>1379504.6802726309</v>
      </c>
      <c r="N629" s="114"/>
    </row>
    <row r="630" spans="1:14" ht="23.25" customHeight="1" x14ac:dyDescent="0.2">
      <c r="A630" s="60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65"/>
      <c r="N630" s="114"/>
    </row>
    <row r="631" spans="1:14" ht="30.75" customHeight="1" x14ac:dyDescent="0.2">
      <c r="A631" s="551" t="s">
        <v>682</v>
      </c>
      <c r="B631" s="552"/>
      <c r="C631" s="552"/>
      <c r="D631" s="552"/>
      <c r="E631" s="552"/>
      <c r="F631" s="552"/>
      <c r="G631" s="552"/>
      <c r="H631" s="552"/>
      <c r="I631" s="552"/>
      <c r="J631" s="552"/>
      <c r="K631" s="552"/>
      <c r="L631" s="552"/>
      <c r="M631" s="65"/>
      <c r="N631" s="114"/>
    </row>
    <row r="632" spans="1:14" ht="52.5" customHeight="1" x14ac:dyDescent="0.2">
      <c r="A632" s="68" t="s">
        <v>4</v>
      </c>
      <c r="B632" s="104" t="s">
        <v>5</v>
      </c>
      <c r="C632" s="101" t="s">
        <v>6</v>
      </c>
      <c r="D632" s="102" t="s">
        <v>7</v>
      </c>
      <c r="E632" s="103" t="s">
        <v>8</v>
      </c>
      <c r="F632" s="104" t="s">
        <v>9</v>
      </c>
      <c r="G632" s="103"/>
      <c r="H632" s="104" t="s">
        <v>10</v>
      </c>
      <c r="I632" s="104" t="s">
        <v>11</v>
      </c>
      <c r="J632" s="511" t="s">
        <v>13</v>
      </c>
      <c r="K632" s="105" t="s">
        <v>12</v>
      </c>
      <c r="L632" s="74" t="s">
        <v>13</v>
      </c>
      <c r="M632" s="75" t="s">
        <v>909</v>
      </c>
      <c r="N632" s="114"/>
    </row>
    <row r="633" spans="1:14" ht="20.25" customHeight="1" x14ac:dyDescent="0.2">
      <c r="A633" s="183" t="s">
        <v>515</v>
      </c>
      <c r="B633" s="246" t="s">
        <v>683</v>
      </c>
      <c r="C633" s="190" t="s">
        <v>16</v>
      </c>
      <c r="D633" s="191" t="s">
        <v>17</v>
      </c>
      <c r="E633" s="108" t="s">
        <v>203</v>
      </c>
      <c r="F633" s="352" t="s">
        <v>676</v>
      </c>
      <c r="G633" s="248"/>
      <c r="H633" s="249">
        <v>71091</v>
      </c>
      <c r="I633" s="111" t="s">
        <v>20</v>
      </c>
      <c r="J633" s="515">
        <v>30000</v>
      </c>
      <c r="K633" s="112">
        <v>50000</v>
      </c>
      <c r="L633" s="113">
        <v>30000</v>
      </c>
      <c r="M633" s="65">
        <v>32082</v>
      </c>
      <c r="N633" s="114"/>
    </row>
    <row r="634" spans="1:14" ht="21" customHeight="1" x14ac:dyDescent="0.2">
      <c r="A634" s="183" t="s">
        <v>517</v>
      </c>
      <c r="B634" s="246" t="s">
        <v>684</v>
      </c>
      <c r="C634" s="190" t="s">
        <v>16</v>
      </c>
      <c r="D634" s="191" t="s">
        <v>17</v>
      </c>
      <c r="E634" s="108" t="s">
        <v>203</v>
      </c>
      <c r="F634" s="352" t="s">
        <v>676</v>
      </c>
      <c r="G634" s="248"/>
      <c r="H634" s="249">
        <v>71091</v>
      </c>
      <c r="I634" s="111" t="s">
        <v>20</v>
      </c>
      <c r="J634" s="515">
        <v>200000</v>
      </c>
      <c r="K634" s="112">
        <v>200118</v>
      </c>
      <c r="L634" s="113">
        <v>200000</v>
      </c>
      <c r="M634" s="65">
        <v>128402</v>
      </c>
      <c r="N634" s="114"/>
    </row>
    <row r="635" spans="1:14" ht="22.5" customHeight="1" x14ac:dyDescent="0.2">
      <c r="A635" s="183" t="s">
        <v>685</v>
      </c>
      <c r="B635" s="246" t="s">
        <v>686</v>
      </c>
      <c r="C635" s="190" t="s">
        <v>16</v>
      </c>
      <c r="D635" s="191" t="s">
        <v>17</v>
      </c>
      <c r="E635" s="108" t="s">
        <v>203</v>
      </c>
      <c r="F635" s="352" t="s">
        <v>676</v>
      </c>
      <c r="G635" s="248"/>
      <c r="H635" s="249">
        <v>71091</v>
      </c>
      <c r="I635" s="111" t="s">
        <v>20</v>
      </c>
      <c r="J635" s="515">
        <v>780597</v>
      </c>
      <c r="K635" s="112">
        <v>789649.2115946156</v>
      </c>
      <c r="L635" s="113">
        <v>780597</v>
      </c>
      <c r="M635" s="65">
        <v>506662</v>
      </c>
      <c r="N635" s="114"/>
    </row>
    <row r="636" spans="1:14" ht="22.5" customHeight="1" x14ac:dyDescent="0.2">
      <c r="A636" s="185"/>
      <c r="B636" s="252"/>
      <c r="C636" s="192"/>
      <c r="D636" s="193"/>
      <c r="E636" s="118"/>
      <c r="F636" s="358"/>
      <c r="G636" s="266"/>
      <c r="H636" s="255"/>
      <c r="I636" s="95"/>
      <c r="J636" s="179">
        <f>SUM(J633:J635)</f>
        <v>1010597</v>
      </c>
      <c r="K636" s="186">
        <f>SUM(K633:K635)</f>
        <v>1039767.2115946156</v>
      </c>
      <c r="L636" s="179">
        <f>SUM(L633:L635)</f>
        <v>1010597</v>
      </c>
      <c r="M636" s="186">
        <f>SUM(M633:M635)</f>
        <v>667146</v>
      </c>
      <c r="N636" s="114"/>
    </row>
    <row r="637" spans="1:14" ht="29.25" customHeight="1" x14ac:dyDescent="0.2">
      <c r="A637" s="60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65"/>
      <c r="N637" s="114"/>
    </row>
    <row r="638" spans="1:14" ht="30.75" customHeight="1" x14ac:dyDescent="0.2">
      <c r="A638" s="551" t="s">
        <v>82</v>
      </c>
      <c r="B638" s="552"/>
      <c r="C638" s="552"/>
      <c r="D638" s="552"/>
      <c r="E638" s="552"/>
      <c r="F638" s="552"/>
      <c r="G638" s="552"/>
      <c r="H638" s="552"/>
      <c r="I638" s="552"/>
      <c r="J638" s="552"/>
      <c r="K638" s="552"/>
      <c r="L638" s="552"/>
      <c r="M638" s="65"/>
      <c r="N638" s="114"/>
    </row>
    <row r="639" spans="1:14" ht="38.25" customHeight="1" x14ac:dyDescent="0.2">
      <c r="A639" s="68" t="s">
        <v>4</v>
      </c>
      <c r="B639" s="104" t="s">
        <v>5</v>
      </c>
      <c r="C639" s="101" t="s">
        <v>6</v>
      </c>
      <c r="D639" s="102" t="s">
        <v>7</v>
      </c>
      <c r="E639" s="103" t="s">
        <v>8</v>
      </c>
      <c r="F639" s="104" t="s">
        <v>9</v>
      </c>
      <c r="G639" s="103"/>
      <c r="H639" s="104" t="s">
        <v>10</v>
      </c>
      <c r="I639" s="104" t="s">
        <v>11</v>
      </c>
      <c r="J639" s="511" t="s">
        <v>13</v>
      </c>
      <c r="K639" s="105" t="s">
        <v>12</v>
      </c>
      <c r="L639" s="74" t="s">
        <v>13</v>
      </c>
      <c r="M639" s="75" t="s">
        <v>909</v>
      </c>
      <c r="N639" s="114"/>
    </row>
    <row r="640" spans="1:14" ht="25.5" x14ac:dyDescent="0.2">
      <c r="A640" s="183" t="s">
        <v>687</v>
      </c>
      <c r="B640" s="123" t="s">
        <v>688</v>
      </c>
      <c r="C640" s="190" t="s">
        <v>16</v>
      </c>
      <c r="D640" s="191" t="s">
        <v>17</v>
      </c>
      <c r="E640" s="108" t="s">
        <v>85</v>
      </c>
      <c r="F640" s="352" t="s">
        <v>676</v>
      </c>
      <c r="G640" s="66"/>
      <c r="H640" s="197" t="s">
        <v>663</v>
      </c>
      <c r="I640" s="111" t="s">
        <v>20</v>
      </c>
      <c r="J640" s="111"/>
      <c r="K640" s="112">
        <v>12000000</v>
      </c>
      <c r="L640" s="184"/>
      <c r="M640" s="65">
        <v>7699561.0061728247</v>
      </c>
      <c r="N640" s="114"/>
    </row>
    <row r="641" spans="1:14" ht="23.25" customHeight="1" x14ac:dyDescent="0.2">
      <c r="A641" s="185"/>
      <c r="B641" s="167"/>
      <c r="C641" s="192"/>
      <c r="D641" s="193"/>
      <c r="E641" s="118"/>
      <c r="F641" s="358"/>
      <c r="G641" s="59"/>
      <c r="H641" s="199"/>
      <c r="I641" s="95"/>
      <c r="J641" s="95"/>
      <c r="K641" s="186">
        <f>SUM(K640)</f>
        <v>12000000</v>
      </c>
      <c r="L641" s="270">
        <v>0</v>
      </c>
      <c r="M641" s="186">
        <f>SUM(M640)</f>
        <v>7699561.0061728247</v>
      </c>
      <c r="N641" s="114"/>
    </row>
    <row r="642" spans="1:14" ht="23.25" customHeight="1" x14ac:dyDescent="0.2">
      <c r="A642" s="60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65"/>
      <c r="N642" s="114"/>
    </row>
    <row r="643" spans="1:14" ht="23.25" customHeight="1" x14ac:dyDescent="0.2">
      <c r="A643" s="558" t="s">
        <v>689</v>
      </c>
      <c r="B643" s="559"/>
      <c r="C643" s="559"/>
      <c r="D643" s="559"/>
      <c r="E643" s="559"/>
      <c r="F643" s="559"/>
      <c r="G643" s="559"/>
      <c r="H643" s="559"/>
      <c r="I643" s="559"/>
      <c r="J643" s="559"/>
      <c r="K643" s="559"/>
      <c r="L643" s="559"/>
      <c r="M643" s="98"/>
      <c r="N643" s="114"/>
    </row>
    <row r="644" spans="1:14" ht="30.75" customHeight="1" x14ac:dyDescent="0.2">
      <c r="A644" s="551" t="s">
        <v>566</v>
      </c>
      <c r="B644" s="552"/>
      <c r="C644" s="552"/>
      <c r="D644" s="552"/>
      <c r="E644" s="552"/>
      <c r="F644" s="552"/>
      <c r="G644" s="552"/>
      <c r="H644" s="552"/>
      <c r="I644" s="552"/>
      <c r="J644" s="552"/>
      <c r="K644" s="552"/>
      <c r="L644" s="552"/>
      <c r="M644" s="65"/>
      <c r="N644" s="114"/>
    </row>
    <row r="645" spans="1:14" ht="51.75" customHeight="1" x14ac:dyDescent="0.2">
      <c r="A645" s="68" t="s">
        <v>4</v>
      </c>
      <c r="B645" s="104" t="s">
        <v>5</v>
      </c>
      <c r="C645" s="101" t="s">
        <v>6</v>
      </c>
      <c r="D645" s="102" t="s">
        <v>7</v>
      </c>
      <c r="E645" s="103" t="s">
        <v>8</v>
      </c>
      <c r="F645" s="104" t="s">
        <v>9</v>
      </c>
      <c r="G645" s="103"/>
      <c r="H645" s="104" t="s">
        <v>10</v>
      </c>
      <c r="I645" s="104" t="s">
        <v>11</v>
      </c>
      <c r="J645" s="511" t="s">
        <v>13</v>
      </c>
      <c r="K645" s="105" t="s">
        <v>12</v>
      </c>
      <c r="L645" s="74" t="s">
        <v>13</v>
      </c>
      <c r="M645" s="75" t="s">
        <v>909</v>
      </c>
      <c r="N645" s="114"/>
    </row>
    <row r="646" spans="1:14" ht="24.75" customHeight="1" x14ac:dyDescent="0.2">
      <c r="A646" s="183" t="s">
        <v>567</v>
      </c>
      <c r="B646" s="451" t="s">
        <v>690</v>
      </c>
      <c r="C646" s="190" t="s">
        <v>16</v>
      </c>
      <c r="D646" s="79" t="s">
        <v>17</v>
      </c>
      <c r="E646" s="66" t="s">
        <v>95</v>
      </c>
      <c r="F646" s="374" t="s">
        <v>691</v>
      </c>
      <c r="G646" s="66"/>
      <c r="H646" s="162">
        <v>70421</v>
      </c>
      <c r="I646" s="111" t="s">
        <v>20</v>
      </c>
      <c r="J646" s="515">
        <v>150000</v>
      </c>
      <c r="K646" s="66"/>
      <c r="L646" s="113">
        <v>150000</v>
      </c>
      <c r="M646" s="65"/>
      <c r="N646" s="114"/>
    </row>
    <row r="647" spans="1:14" ht="25.5" customHeight="1" x14ac:dyDescent="0.25">
      <c r="A647" s="183" t="s">
        <v>570</v>
      </c>
      <c r="B647" s="451" t="s">
        <v>692</v>
      </c>
      <c r="C647" s="190" t="s">
        <v>16</v>
      </c>
      <c r="D647" s="79" t="s">
        <v>17</v>
      </c>
      <c r="E647" s="66" t="s">
        <v>95</v>
      </c>
      <c r="F647" s="374" t="s">
        <v>693</v>
      </c>
      <c r="G647" s="66"/>
      <c r="H647" s="162">
        <v>70421</v>
      </c>
      <c r="I647" s="111" t="s">
        <v>20</v>
      </c>
      <c r="J647" s="529"/>
      <c r="K647" s="112">
        <v>1200000</v>
      </c>
      <c r="L647" s="184"/>
      <c r="M647" s="65">
        <v>769956.10061728244</v>
      </c>
      <c r="N647" s="114"/>
    </row>
    <row r="648" spans="1:14" ht="25.5" customHeight="1" x14ac:dyDescent="0.25">
      <c r="A648" s="183" t="s">
        <v>572</v>
      </c>
      <c r="B648" s="451" t="s">
        <v>694</v>
      </c>
      <c r="C648" s="190" t="s">
        <v>16</v>
      </c>
      <c r="D648" s="79" t="s">
        <v>17</v>
      </c>
      <c r="E648" s="66" t="s">
        <v>95</v>
      </c>
      <c r="F648" s="374" t="s">
        <v>693</v>
      </c>
      <c r="G648" s="66"/>
      <c r="H648" s="162">
        <v>70421</v>
      </c>
      <c r="I648" s="111" t="s">
        <v>20</v>
      </c>
      <c r="J648" s="529"/>
      <c r="K648" s="112">
        <v>297046</v>
      </c>
      <c r="L648" s="184"/>
      <c r="M648" s="65">
        <v>190593.6498866344</v>
      </c>
      <c r="N648" s="114"/>
    </row>
    <row r="649" spans="1:14" ht="25.5" customHeight="1" x14ac:dyDescent="0.25">
      <c r="A649" s="183" t="s">
        <v>575</v>
      </c>
      <c r="B649" s="451" t="s">
        <v>242</v>
      </c>
      <c r="C649" s="280" t="s">
        <v>243</v>
      </c>
      <c r="D649" s="79" t="s">
        <v>17</v>
      </c>
      <c r="E649" s="66" t="s">
        <v>95</v>
      </c>
      <c r="F649" s="374" t="s">
        <v>693</v>
      </c>
      <c r="G649" s="66"/>
      <c r="H649" s="162">
        <v>70421</v>
      </c>
      <c r="I649" s="111" t="s">
        <v>20</v>
      </c>
      <c r="J649" s="529"/>
      <c r="K649" s="112">
        <v>198030.69086162385</v>
      </c>
      <c r="L649" s="184"/>
      <c r="M649" s="65">
        <v>127062.44878196868</v>
      </c>
      <c r="N649" s="114"/>
    </row>
    <row r="650" spans="1:14" ht="22.5" customHeight="1" x14ac:dyDescent="0.25">
      <c r="A650" s="183" t="s">
        <v>577</v>
      </c>
      <c r="B650" s="451" t="s">
        <v>695</v>
      </c>
      <c r="C650" s="82" t="s">
        <v>696</v>
      </c>
      <c r="D650" s="79" t="s">
        <v>17</v>
      </c>
      <c r="E650" s="66" t="s">
        <v>95</v>
      </c>
      <c r="F650" s="374" t="s">
        <v>693</v>
      </c>
      <c r="G650" s="66"/>
      <c r="H650" s="162">
        <v>70421</v>
      </c>
      <c r="I650" s="111" t="s">
        <v>20</v>
      </c>
      <c r="J650" s="529"/>
      <c r="K650" s="112">
        <v>600000</v>
      </c>
      <c r="L650" s="184"/>
      <c r="M650" s="65">
        <v>384978.05030864122</v>
      </c>
      <c r="N650" s="114"/>
    </row>
    <row r="651" spans="1:14" ht="27" customHeight="1" x14ac:dyDescent="0.25">
      <c r="A651" s="183" t="s">
        <v>578</v>
      </c>
      <c r="B651" s="451" t="s">
        <v>697</v>
      </c>
      <c r="C651" s="82" t="s">
        <v>698</v>
      </c>
      <c r="D651" s="79" t="s">
        <v>17</v>
      </c>
      <c r="E651" s="66" t="s">
        <v>95</v>
      </c>
      <c r="F651" s="374" t="s">
        <v>693</v>
      </c>
      <c r="G651" s="66"/>
      <c r="H651" s="162">
        <v>70421</v>
      </c>
      <c r="I651" s="111" t="s">
        <v>20</v>
      </c>
      <c r="J651" s="529"/>
      <c r="K651" s="112">
        <v>150000</v>
      </c>
      <c r="L651" s="184"/>
      <c r="M651" s="65">
        <v>96244.512577160305</v>
      </c>
      <c r="N651" s="114"/>
    </row>
    <row r="652" spans="1:14" ht="24.75" customHeight="1" x14ac:dyDescent="0.25">
      <c r="A652" s="183" t="s">
        <v>579</v>
      </c>
      <c r="B652" s="451" t="s">
        <v>242</v>
      </c>
      <c r="C652" s="280" t="s">
        <v>243</v>
      </c>
      <c r="D652" s="79" t="s">
        <v>17</v>
      </c>
      <c r="E652" s="66" t="s">
        <v>95</v>
      </c>
      <c r="F652" s="374" t="s">
        <v>693</v>
      </c>
      <c r="G652" s="66"/>
      <c r="H652" s="162">
        <v>70421</v>
      </c>
      <c r="I652" s="111" t="s">
        <v>20</v>
      </c>
      <c r="J652" s="529"/>
      <c r="K652" s="112">
        <v>80000</v>
      </c>
      <c r="L652" s="184"/>
      <c r="M652" s="65">
        <v>51330.406707818831</v>
      </c>
      <c r="N652" s="114"/>
    </row>
    <row r="653" spans="1:14" ht="39" x14ac:dyDescent="0.25">
      <c r="A653" s="183" t="s">
        <v>580</v>
      </c>
      <c r="B653" s="451" t="s">
        <v>699</v>
      </c>
      <c r="C653" s="82" t="s">
        <v>700</v>
      </c>
      <c r="D653" s="79" t="s">
        <v>17</v>
      </c>
      <c r="E653" s="66" t="s">
        <v>95</v>
      </c>
      <c r="F653" s="374" t="s">
        <v>693</v>
      </c>
      <c r="G653" s="66"/>
      <c r="H653" s="162">
        <v>70421</v>
      </c>
      <c r="I653" s="111" t="s">
        <v>20</v>
      </c>
      <c r="J653" s="529"/>
      <c r="K653" s="112">
        <v>1200000</v>
      </c>
      <c r="L653" s="184"/>
      <c r="M653" s="65">
        <v>769956.10061728244</v>
      </c>
      <c r="N653" s="114"/>
    </row>
    <row r="654" spans="1:14" ht="26.25" customHeight="1" x14ac:dyDescent="0.25">
      <c r="A654" s="183" t="s">
        <v>701</v>
      </c>
      <c r="B654" s="123" t="s">
        <v>702</v>
      </c>
      <c r="C654" s="107" t="s">
        <v>16</v>
      </c>
      <c r="D654" s="79" t="s">
        <v>17</v>
      </c>
      <c r="E654" s="133" t="s">
        <v>95</v>
      </c>
      <c r="F654" s="374" t="s">
        <v>703</v>
      </c>
      <c r="G654" s="66"/>
      <c r="H654" s="162">
        <v>70421</v>
      </c>
      <c r="I654" s="111" t="s">
        <v>20</v>
      </c>
      <c r="J654" s="529"/>
      <c r="K654" s="112"/>
      <c r="L654" s="184"/>
      <c r="M654" s="65"/>
      <c r="N654" s="114"/>
    </row>
    <row r="655" spans="1:14" ht="21" customHeight="1" x14ac:dyDescent="0.25">
      <c r="A655" s="183" t="s">
        <v>704</v>
      </c>
      <c r="B655" s="123" t="s">
        <v>705</v>
      </c>
      <c r="C655" s="107" t="s">
        <v>16</v>
      </c>
      <c r="D655" s="79" t="s">
        <v>17</v>
      </c>
      <c r="E655" s="133" t="s">
        <v>95</v>
      </c>
      <c r="F655" s="374" t="s">
        <v>703</v>
      </c>
      <c r="G655" s="66"/>
      <c r="H655" s="162">
        <v>70421</v>
      </c>
      <c r="I655" s="111" t="s">
        <v>20</v>
      </c>
      <c r="J655" s="529"/>
      <c r="K655" s="115"/>
      <c r="L655" s="184"/>
      <c r="M655" s="65"/>
      <c r="N655" s="114"/>
    </row>
    <row r="656" spans="1:14" ht="21" customHeight="1" x14ac:dyDescent="0.2">
      <c r="A656" s="185"/>
      <c r="B656" s="167"/>
      <c r="C656" s="117"/>
      <c r="D656" s="91"/>
      <c r="E656" s="176"/>
      <c r="F656" s="422"/>
      <c r="G656" s="59"/>
      <c r="H656" s="170"/>
      <c r="I656" s="95"/>
      <c r="J656" s="201">
        <v>150000</v>
      </c>
      <c r="K656" s="452">
        <f>SUM(K647:K655)</f>
        <v>3725076.6908616237</v>
      </c>
      <c r="L656" s="201">
        <v>150000</v>
      </c>
      <c r="M656" s="452">
        <f>SUM(M647:M655)</f>
        <v>2390121.2694967883</v>
      </c>
      <c r="N656" s="114"/>
    </row>
    <row r="657" spans="1:14" ht="25.5" customHeight="1" x14ac:dyDescent="0.2">
      <c r="A657" s="60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65"/>
      <c r="N657" s="114"/>
    </row>
    <row r="658" spans="1:14" ht="30.75" customHeight="1" x14ac:dyDescent="0.2">
      <c r="A658" s="551" t="s">
        <v>706</v>
      </c>
      <c r="B658" s="552"/>
      <c r="C658" s="552"/>
      <c r="D658" s="552"/>
      <c r="E658" s="552"/>
      <c r="F658" s="552"/>
      <c r="G658" s="552"/>
      <c r="H658" s="552"/>
      <c r="I658" s="552"/>
      <c r="J658" s="552"/>
      <c r="K658" s="552"/>
      <c r="L658" s="552"/>
      <c r="M658" s="65"/>
      <c r="N658" s="114"/>
    </row>
    <row r="659" spans="1:14" ht="54.75" customHeight="1" x14ac:dyDescent="0.2">
      <c r="A659" s="68" t="s">
        <v>4</v>
      </c>
      <c r="B659" s="104" t="s">
        <v>5</v>
      </c>
      <c r="C659" s="101" t="s">
        <v>6</v>
      </c>
      <c r="D659" s="102" t="s">
        <v>7</v>
      </c>
      <c r="E659" s="103" t="s">
        <v>8</v>
      </c>
      <c r="F659" s="104" t="s">
        <v>9</v>
      </c>
      <c r="G659" s="103"/>
      <c r="H659" s="104" t="s">
        <v>10</v>
      </c>
      <c r="I659" s="104" t="s">
        <v>11</v>
      </c>
      <c r="J659" s="511" t="s">
        <v>13</v>
      </c>
      <c r="K659" s="105" t="s">
        <v>12</v>
      </c>
      <c r="L659" s="74" t="s">
        <v>13</v>
      </c>
      <c r="M659" s="75" t="s">
        <v>909</v>
      </c>
      <c r="N659" s="114"/>
    </row>
    <row r="660" spans="1:14" ht="25.5" customHeight="1" x14ac:dyDescent="0.2">
      <c r="A660" s="183" t="s">
        <v>669</v>
      </c>
      <c r="B660" s="123" t="s">
        <v>707</v>
      </c>
      <c r="C660" s="190" t="s">
        <v>16</v>
      </c>
      <c r="D660" s="191" t="s">
        <v>17</v>
      </c>
      <c r="E660" s="108" t="s">
        <v>213</v>
      </c>
      <c r="F660" s="374" t="s">
        <v>708</v>
      </c>
      <c r="G660" s="66"/>
      <c r="H660" s="162">
        <v>70860</v>
      </c>
      <c r="I660" s="111" t="s">
        <v>20</v>
      </c>
      <c r="J660" s="515">
        <v>500000</v>
      </c>
      <c r="K660" s="338"/>
      <c r="L660" s="113">
        <v>500000</v>
      </c>
      <c r="M660" s="65"/>
      <c r="N660" s="114"/>
    </row>
    <row r="661" spans="1:14" ht="25.5" customHeight="1" x14ac:dyDescent="0.2">
      <c r="A661" s="185"/>
      <c r="B661" s="167"/>
      <c r="C661" s="192"/>
      <c r="D661" s="193"/>
      <c r="E661" s="118"/>
      <c r="F661" s="422"/>
      <c r="G661" s="59"/>
      <c r="H661" s="170"/>
      <c r="I661" s="95"/>
      <c r="J661" s="201">
        <v>500000</v>
      </c>
      <c r="K661" s="453"/>
      <c r="L661" s="201">
        <v>500000</v>
      </c>
      <c r="M661" s="65"/>
      <c r="N661" s="114"/>
    </row>
    <row r="662" spans="1:14" ht="20.25" customHeight="1" x14ac:dyDescent="0.2">
      <c r="A662" s="60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65"/>
      <c r="N662" s="114"/>
    </row>
    <row r="663" spans="1:14" ht="30.75" customHeight="1" x14ac:dyDescent="0.2">
      <c r="A663" s="551" t="s">
        <v>593</v>
      </c>
      <c r="B663" s="552"/>
      <c r="C663" s="552"/>
      <c r="D663" s="552"/>
      <c r="E663" s="552"/>
      <c r="F663" s="552"/>
      <c r="G663" s="552"/>
      <c r="H663" s="552"/>
      <c r="I663" s="552"/>
      <c r="J663" s="552"/>
      <c r="K663" s="552"/>
      <c r="L663" s="552"/>
      <c r="M663" s="65"/>
      <c r="N663" s="114"/>
    </row>
    <row r="664" spans="1:14" ht="56.25" customHeight="1" x14ac:dyDescent="0.2">
      <c r="A664" s="68" t="s">
        <v>4</v>
      </c>
      <c r="B664" s="104" t="s">
        <v>5</v>
      </c>
      <c r="C664" s="101" t="s">
        <v>6</v>
      </c>
      <c r="D664" s="102" t="s">
        <v>7</v>
      </c>
      <c r="E664" s="103" t="s">
        <v>8</v>
      </c>
      <c r="F664" s="104" t="s">
        <v>9</v>
      </c>
      <c r="G664" s="103"/>
      <c r="H664" s="104" t="s">
        <v>10</v>
      </c>
      <c r="I664" s="104" t="s">
        <v>11</v>
      </c>
      <c r="J664" s="511" t="s">
        <v>13</v>
      </c>
      <c r="K664" s="105" t="s">
        <v>12</v>
      </c>
      <c r="L664" s="74" t="s">
        <v>13</v>
      </c>
      <c r="M664" s="75" t="s">
        <v>909</v>
      </c>
      <c r="N664" s="114"/>
    </row>
    <row r="665" spans="1:14" ht="26.25" customHeight="1" x14ac:dyDescent="0.2">
      <c r="A665" s="183" t="s">
        <v>594</v>
      </c>
      <c r="B665" s="123" t="s">
        <v>709</v>
      </c>
      <c r="C665" s="319" t="s">
        <v>16</v>
      </c>
      <c r="D665" s="191" t="s">
        <v>17</v>
      </c>
      <c r="E665" s="110" t="s">
        <v>596</v>
      </c>
      <c r="F665" s="374" t="s">
        <v>710</v>
      </c>
      <c r="G665" s="251"/>
      <c r="H665" s="345" t="s">
        <v>485</v>
      </c>
      <c r="I665" s="111" t="s">
        <v>20</v>
      </c>
      <c r="J665" s="516">
        <v>8000</v>
      </c>
      <c r="K665" s="442">
        <v>10000</v>
      </c>
      <c r="L665" s="126">
        <v>8000</v>
      </c>
      <c r="M665" s="65">
        <v>6416.3008384773539</v>
      </c>
      <c r="N665" s="114"/>
    </row>
    <row r="666" spans="1:14" ht="26.25" customHeight="1" x14ac:dyDescent="0.2">
      <c r="A666" s="185"/>
      <c r="B666" s="167"/>
      <c r="C666" s="439"/>
      <c r="D666" s="193"/>
      <c r="E666" s="94"/>
      <c r="F666" s="422"/>
      <c r="G666" s="254"/>
      <c r="H666" s="346"/>
      <c r="I666" s="95"/>
      <c r="J666" s="130">
        <v>8000</v>
      </c>
      <c r="K666" s="454">
        <f>SUM(K665)</f>
        <v>10000</v>
      </c>
      <c r="L666" s="130">
        <v>8000</v>
      </c>
      <c r="M666" s="454">
        <f>SUM(M665)</f>
        <v>6416.3008384773539</v>
      </c>
      <c r="N666" s="114"/>
    </row>
    <row r="667" spans="1:14" ht="22.5" customHeight="1" x14ac:dyDescent="0.2">
      <c r="A667" s="60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65"/>
      <c r="N667" s="114"/>
    </row>
    <row r="668" spans="1:14" ht="30.75" customHeight="1" x14ac:dyDescent="0.2">
      <c r="A668" s="551" t="s">
        <v>711</v>
      </c>
      <c r="B668" s="552"/>
      <c r="C668" s="552"/>
      <c r="D668" s="552"/>
      <c r="E668" s="552"/>
      <c r="F668" s="552"/>
      <c r="G668" s="552"/>
      <c r="H668" s="552"/>
      <c r="I668" s="552"/>
      <c r="J668" s="552"/>
      <c r="K668" s="552"/>
      <c r="L668" s="552"/>
      <c r="M668" s="65"/>
      <c r="N668" s="114"/>
    </row>
    <row r="669" spans="1:14" ht="52.5" customHeight="1" x14ac:dyDescent="0.2">
      <c r="A669" s="68" t="s">
        <v>4</v>
      </c>
      <c r="B669" s="104" t="s">
        <v>5</v>
      </c>
      <c r="C669" s="101" t="s">
        <v>6</v>
      </c>
      <c r="D669" s="102" t="s">
        <v>7</v>
      </c>
      <c r="E669" s="103" t="s">
        <v>8</v>
      </c>
      <c r="F669" s="104" t="s">
        <v>9</v>
      </c>
      <c r="G669" s="103"/>
      <c r="H669" s="104" t="s">
        <v>10</v>
      </c>
      <c r="I669" s="104" t="s">
        <v>11</v>
      </c>
      <c r="J669" s="511" t="s">
        <v>13</v>
      </c>
      <c r="K669" s="105" t="s">
        <v>12</v>
      </c>
      <c r="L669" s="74" t="s">
        <v>13</v>
      </c>
      <c r="M669" s="75" t="s">
        <v>909</v>
      </c>
      <c r="N669" s="114"/>
    </row>
    <row r="670" spans="1:14" ht="25.5" customHeight="1" x14ac:dyDescent="0.2">
      <c r="A670" s="183" t="s">
        <v>385</v>
      </c>
      <c r="B670" s="123" t="s">
        <v>712</v>
      </c>
      <c r="C670" s="190" t="s">
        <v>16</v>
      </c>
      <c r="D670" s="191" t="s">
        <v>17</v>
      </c>
      <c r="E670" s="108" t="s">
        <v>387</v>
      </c>
      <c r="F670" s="79" t="s">
        <v>713</v>
      </c>
      <c r="G670" s="248"/>
      <c r="H670" s="162">
        <v>70620</v>
      </c>
      <c r="I670" s="111" t="s">
        <v>20</v>
      </c>
      <c r="J670" s="521">
        <v>1029314104</v>
      </c>
      <c r="K670" s="112">
        <v>62094978</v>
      </c>
      <c r="L670" s="204">
        <v>1029314104</v>
      </c>
      <c r="M670" s="65">
        <v>39842005.940663278</v>
      </c>
      <c r="N670" s="114"/>
    </row>
    <row r="671" spans="1:14" ht="25.5" customHeight="1" x14ac:dyDescent="0.2">
      <c r="A671" s="185"/>
      <c r="B671" s="167"/>
      <c r="C671" s="192"/>
      <c r="D671" s="193"/>
      <c r="E671" s="118"/>
      <c r="F671" s="91"/>
      <c r="G671" s="266"/>
      <c r="H671" s="170"/>
      <c r="I671" s="95"/>
      <c r="J671" s="348">
        <v>1029314104</v>
      </c>
      <c r="K671" s="186">
        <f>SUM(K670)</f>
        <v>62094978</v>
      </c>
      <c r="L671" s="348">
        <v>1029314104</v>
      </c>
      <c r="M671" s="186">
        <f>SUM(M670)</f>
        <v>39842005.940663278</v>
      </c>
      <c r="N671" s="114"/>
    </row>
    <row r="672" spans="1:14" ht="30.75" customHeight="1" x14ac:dyDescent="0.2">
      <c r="A672" s="60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65"/>
      <c r="N672" s="114"/>
    </row>
    <row r="673" spans="1:14" ht="29.25" customHeight="1" x14ac:dyDescent="0.2">
      <c r="A673" s="558" t="s">
        <v>714</v>
      </c>
      <c r="B673" s="559"/>
      <c r="C673" s="559"/>
      <c r="D673" s="559"/>
      <c r="E673" s="559"/>
      <c r="F673" s="559"/>
      <c r="G673" s="559"/>
      <c r="H673" s="559"/>
      <c r="I673" s="559"/>
      <c r="J673" s="559"/>
      <c r="K673" s="559"/>
      <c r="L673" s="559"/>
      <c r="M673" s="98"/>
      <c r="N673" s="114"/>
    </row>
    <row r="674" spans="1:14" ht="30.75" customHeight="1" x14ac:dyDescent="0.2">
      <c r="A674" s="551" t="s">
        <v>184</v>
      </c>
      <c r="B674" s="552"/>
      <c r="C674" s="552"/>
      <c r="D674" s="552"/>
      <c r="E674" s="552"/>
      <c r="F674" s="552"/>
      <c r="G674" s="552"/>
      <c r="H674" s="552"/>
      <c r="I674" s="552"/>
      <c r="J674" s="552"/>
      <c r="K674" s="552"/>
      <c r="L674" s="552"/>
      <c r="M674" s="65"/>
      <c r="N674" s="114"/>
    </row>
    <row r="675" spans="1:14" ht="54" customHeight="1" x14ac:dyDescent="0.2">
      <c r="A675" s="68" t="s">
        <v>4</v>
      </c>
      <c r="B675" s="104" t="s">
        <v>5</v>
      </c>
      <c r="C675" s="101" t="s">
        <v>6</v>
      </c>
      <c r="D675" s="102" t="s">
        <v>7</v>
      </c>
      <c r="E675" s="103" t="s">
        <v>8</v>
      </c>
      <c r="F675" s="104" t="s">
        <v>9</v>
      </c>
      <c r="G675" s="103"/>
      <c r="H675" s="104" t="s">
        <v>10</v>
      </c>
      <c r="I675" s="104" t="s">
        <v>11</v>
      </c>
      <c r="J675" s="511" t="s">
        <v>13</v>
      </c>
      <c r="K675" s="105" t="s">
        <v>12</v>
      </c>
      <c r="L675" s="74" t="s">
        <v>13</v>
      </c>
      <c r="M675" s="75" t="s">
        <v>909</v>
      </c>
      <c r="N675" s="114"/>
    </row>
    <row r="676" spans="1:14" ht="32.25" customHeight="1" x14ac:dyDescent="0.2">
      <c r="A676" s="183" t="s">
        <v>715</v>
      </c>
      <c r="B676" s="106" t="s">
        <v>716</v>
      </c>
      <c r="C676" s="107" t="s">
        <v>16</v>
      </c>
      <c r="D676" s="79" t="s">
        <v>17</v>
      </c>
      <c r="E676" s="108" t="s">
        <v>187</v>
      </c>
      <c r="F676" s="372" t="s">
        <v>717</v>
      </c>
      <c r="G676" s="251"/>
      <c r="H676" s="317">
        <v>70411</v>
      </c>
      <c r="I676" s="111" t="s">
        <v>20</v>
      </c>
      <c r="J676" s="515">
        <v>81480000</v>
      </c>
      <c r="K676" s="174">
        <v>50000000</v>
      </c>
      <c r="L676" s="113">
        <v>81480000</v>
      </c>
      <c r="M676" s="65">
        <v>32081504.192386769</v>
      </c>
      <c r="N676" s="114"/>
    </row>
    <row r="677" spans="1:14" ht="35.25" customHeight="1" x14ac:dyDescent="0.2">
      <c r="A677" s="183" t="s">
        <v>718</v>
      </c>
      <c r="B677" s="106" t="s">
        <v>719</v>
      </c>
      <c r="C677" s="107" t="s">
        <v>16</v>
      </c>
      <c r="D677" s="79" t="s">
        <v>17</v>
      </c>
      <c r="E677" s="110" t="s">
        <v>187</v>
      </c>
      <c r="F677" s="372" t="s">
        <v>717</v>
      </c>
      <c r="G677" s="251"/>
      <c r="H677" s="197">
        <v>70411</v>
      </c>
      <c r="I677" s="111" t="s">
        <v>20</v>
      </c>
      <c r="J677" s="515">
        <v>60000000</v>
      </c>
      <c r="K677" s="174">
        <v>1500000</v>
      </c>
      <c r="L677" s="113">
        <v>60000000</v>
      </c>
      <c r="M677" s="65">
        <v>962445.12577160308</v>
      </c>
      <c r="N677" s="114"/>
    </row>
    <row r="678" spans="1:14" ht="35.25" customHeight="1" x14ac:dyDescent="0.2">
      <c r="A678" s="183"/>
      <c r="B678" s="106" t="s">
        <v>857</v>
      </c>
      <c r="C678" s="107" t="s">
        <v>16</v>
      </c>
      <c r="D678" s="79" t="s">
        <v>17</v>
      </c>
      <c r="E678" s="110"/>
      <c r="F678" s="372"/>
      <c r="G678" s="251"/>
      <c r="H678" s="197">
        <v>70411</v>
      </c>
      <c r="I678" s="111"/>
      <c r="J678" s="515"/>
      <c r="K678" s="174">
        <v>150000</v>
      </c>
      <c r="L678" s="113"/>
      <c r="M678" s="65">
        <v>96244.512577160305</v>
      </c>
      <c r="N678" s="114"/>
    </row>
    <row r="679" spans="1:14" ht="35.25" customHeight="1" x14ac:dyDescent="0.2">
      <c r="A679" s="183"/>
      <c r="B679" s="106" t="s">
        <v>858</v>
      </c>
      <c r="C679" s="107" t="s">
        <v>16</v>
      </c>
      <c r="D679" s="79" t="s">
        <v>17</v>
      </c>
      <c r="E679" s="110"/>
      <c r="F679" s="372"/>
      <c r="G679" s="251"/>
      <c r="H679" s="197">
        <v>70411</v>
      </c>
      <c r="I679" s="111"/>
      <c r="J679" s="515"/>
      <c r="K679" s="174">
        <v>500000</v>
      </c>
      <c r="L679" s="113"/>
      <c r="M679" s="65">
        <v>320815.04192386765</v>
      </c>
      <c r="N679" s="114"/>
    </row>
    <row r="680" spans="1:14" ht="37.5" customHeight="1" x14ac:dyDescent="0.2">
      <c r="A680" s="183" t="s">
        <v>720</v>
      </c>
      <c r="B680" s="106" t="s">
        <v>721</v>
      </c>
      <c r="C680" s="107" t="s">
        <v>16</v>
      </c>
      <c r="D680" s="79" t="s">
        <v>17</v>
      </c>
      <c r="E680" s="108" t="s">
        <v>187</v>
      </c>
      <c r="F680" s="372" t="s">
        <v>717</v>
      </c>
      <c r="G680" s="251"/>
      <c r="H680" s="317">
        <v>70411</v>
      </c>
      <c r="I680" s="111" t="s">
        <v>20</v>
      </c>
      <c r="J680" s="515">
        <v>81480000</v>
      </c>
      <c r="K680" s="174">
        <v>500000</v>
      </c>
      <c r="L680" s="113">
        <v>81480000</v>
      </c>
      <c r="M680" s="65">
        <v>320815.04192386765</v>
      </c>
      <c r="N680" s="114"/>
    </row>
    <row r="681" spans="1:14" ht="26.25" customHeight="1" x14ac:dyDescent="0.2">
      <c r="A681" s="183" t="s">
        <v>722</v>
      </c>
      <c r="B681" s="106" t="s">
        <v>723</v>
      </c>
      <c r="C681" s="107" t="s">
        <v>16</v>
      </c>
      <c r="D681" s="79" t="s">
        <v>17</v>
      </c>
      <c r="E681" s="108" t="s">
        <v>187</v>
      </c>
      <c r="F681" s="191" t="s">
        <v>724</v>
      </c>
      <c r="G681" s="251"/>
      <c r="H681" s="317">
        <v>70411</v>
      </c>
      <c r="I681" s="111" t="s">
        <v>20</v>
      </c>
      <c r="J681" s="536"/>
      <c r="K681" s="112">
        <v>500000</v>
      </c>
      <c r="L681" s="455"/>
      <c r="M681" s="65">
        <v>320815.04192386765</v>
      </c>
      <c r="N681" s="114"/>
    </row>
    <row r="682" spans="1:14" ht="26.25" customHeight="1" x14ac:dyDescent="0.2">
      <c r="A682" s="185"/>
      <c r="B682" s="116"/>
      <c r="C682" s="117"/>
      <c r="D682" s="91"/>
      <c r="E682" s="118"/>
      <c r="F682" s="193"/>
      <c r="G682" s="254"/>
      <c r="H682" s="318"/>
      <c r="I682" s="95"/>
      <c r="J682" s="179">
        <f>SUM(J676:J681)</f>
        <v>222960000</v>
      </c>
      <c r="K682" s="186">
        <f>SUM(K676:K681)</f>
        <v>53150000</v>
      </c>
      <c r="L682" s="179">
        <f>SUM(L676:L681)</f>
        <v>222960000</v>
      </c>
      <c r="M682" s="186">
        <f>SUM(M676:M681)</f>
        <v>34102638.956507139</v>
      </c>
      <c r="N682" s="114"/>
    </row>
    <row r="683" spans="1:14" ht="23.25" customHeight="1" x14ac:dyDescent="0.2">
      <c r="A683" s="60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65"/>
      <c r="N683" s="114"/>
    </row>
    <row r="684" spans="1:14" ht="30.75" customHeight="1" x14ac:dyDescent="0.2">
      <c r="A684" s="551" t="s">
        <v>566</v>
      </c>
      <c r="B684" s="552"/>
      <c r="C684" s="552"/>
      <c r="D684" s="552"/>
      <c r="E684" s="552"/>
      <c r="F684" s="552"/>
      <c r="G684" s="552"/>
      <c r="H684" s="552"/>
      <c r="I684" s="552"/>
      <c r="J684" s="552"/>
      <c r="K684" s="552"/>
      <c r="L684" s="552"/>
      <c r="M684" s="65"/>
      <c r="N684" s="114"/>
    </row>
    <row r="685" spans="1:14" ht="44.25" customHeight="1" x14ac:dyDescent="0.2">
      <c r="A685" s="68" t="s">
        <v>4</v>
      </c>
      <c r="B685" s="104" t="s">
        <v>5</v>
      </c>
      <c r="C685" s="101" t="s">
        <v>6</v>
      </c>
      <c r="D685" s="102" t="s">
        <v>7</v>
      </c>
      <c r="E685" s="103" t="s">
        <v>8</v>
      </c>
      <c r="F685" s="104" t="s">
        <v>9</v>
      </c>
      <c r="G685" s="103"/>
      <c r="H685" s="104" t="s">
        <v>10</v>
      </c>
      <c r="I685" s="104" t="s">
        <v>11</v>
      </c>
      <c r="J685" s="511" t="s">
        <v>13</v>
      </c>
      <c r="K685" s="105" t="s">
        <v>12</v>
      </c>
      <c r="L685" s="74" t="s">
        <v>13</v>
      </c>
      <c r="M685" s="75" t="s">
        <v>909</v>
      </c>
      <c r="N685" s="114"/>
    </row>
    <row r="686" spans="1:14" ht="23.25" customHeight="1" x14ac:dyDescent="0.2">
      <c r="A686" s="183" t="s">
        <v>567</v>
      </c>
      <c r="B686" s="123" t="s">
        <v>725</v>
      </c>
      <c r="C686" s="190" t="s">
        <v>16</v>
      </c>
      <c r="D686" s="79" t="s">
        <v>17</v>
      </c>
      <c r="E686" s="66" t="s">
        <v>95</v>
      </c>
      <c r="F686" s="374" t="s">
        <v>726</v>
      </c>
      <c r="G686" s="66"/>
      <c r="H686" s="162">
        <v>70421</v>
      </c>
      <c r="I686" s="111" t="s">
        <v>20</v>
      </c>
      <c r="J686" s="111"/>
      <c r="K686" s="112">
        <v>1300000</v>
      </c>
      <c r="L686" s="184"/>
      <c r="M686" s="65">
        <v>834119.10900205607</v>
      </c>
      <c r="N686" s="114"/>
    </row>
    <row r="687" spans="1:14" ht="23.25" customHeight="1" x14ac:dyDescent="0.2">
      <c r="A687" s="185"/>
      <c r="B687" s="167"/>
      <c r="C687" s="192"/>
      <c r="D687" s="91"/>
      <c r="E687" s="59"/>
      <c r="F687" s="422"/>
      <c r="G687" s="59"/>
      <c r="H687" s="170"/>
      <c r="I687" s="95"/>
      <c r="J687" s="95"/>
      <c r="K687" s="186">
        <f>SUM(K686)</f>
        <v>1300000</v>
      </c>
      <c r="L687" s="270">
        <v>0</v>
      </c>
      <c r="M687" s="186">
        <f>SUM(M686)</f>
        <v>834119.10900205607</v>
      </c>
      <c r="N687" s="114"/>
    </row>
    <row r="688" spans="1:14" ht="23.25" customHeight="1" x14ac:dyDescent="0.2">
      <c r="A688" s="60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65"/>
      <c r="N688" s="114"/>
    </row>
    <row r="689" spans="1:4320" ht="30.75" customHeight="1" x14ac:dyDescent="0.2">
      <c r="A689" s="551" t="s">
        <v>727</v>
      </c>
      <c r="B689" s="552"/>
      <c r="C689" s="552"/>
      <c r="D689" s="552"/>
      <c r="E689" s="552"/>
      <c r="F689" s="552"/>
      <c r="G689" s="552"/>
      <c r="H689" s="552"/>
      <c r="I689" s="552"/>
      <c r="J689" s="552"/>
      <c r="K689" s="552"/>
      <c r="L689" s="552"/>
      <c r="M689" s="65"/>
      <c r="N689" s="114"/>
    </row>
    <row r="690" spans="1:4320" ht="48.75" customHeight="1" x14ac:dyDescent="0.2">
      <c r="A690" s="68" t="s">
        <v>4</v>
      </c>
      <c r="B690" s="104" t="s">
        <v>5</v>
      </c>
      <c r="C690" s="101" t="s">
        <v>6</v>
      </c>
      <c r="D690" s="102" t="s">
        <v>7</v>
      </c>
      <c r="E690" s="103" t="s">
        <v>8</v>
      </c>
      <c r="F690" s="104" t="s">
        <v>9</v>
      </c>
      <c r="G690" s="103"/>
      <c r="H690" s="104" t="s">
        <v>10</v>
      </c>
      <c r="I690" s="104" t="s">
        <v>11</v>
      </c>
      <c r="J690" s="511" t="s">
        <v>13</v>
      </c>
      <c r="K690" s="105" t="s">
        <v>12</v>
      </c>
      <c r="L690" s="74" t="s">
        <v>13</v>
      </c>
      <c r="M690" s="75" t="s">
        <v>909</v>
      </c>
      <c r="N690" s="114"/>
    </row>
    <row r="691" spans="1:4320" ht="38.25" x14ac:dyDescent="0.2">
      <c r="A691" s="183" t="s">
        <v>728</v>
      </c>
      <c r="B691" s="123" t="s">
        <v>721</v>
      </c>
      <c r="C691" s="456" t="s">
        <v>16</v>
      </c>
      <c r="D691" s="457" t="s">
        <v>17</v>
      </c>
      <c r="E691" s="283" t="s">
        <v>729</v>
      </c>
      <c r="F691" s="87" t="s">
        <v>717</v>
      </c>
      <c r="G691" s="280"/>
      <c r="H691" s="458" t="s">
        <v>485</v>
      </c>
      <c r="I691" s="83" t="s">
        <v>20</v>
      </c>
      <c r="J691" s="537">
        <v>427500</v>
      </c>
      <c r="K691" s="445"/>
      <c r="L691" s="459">
        <v>427500</v>
      </c>
      <c r="M691" s="65"/>
      <c r="N691" s="114"/>
    </row>
    <row r="692" spans="1:4320" ht="27.75" customHeight="1" x14ac:dyDescent="0.2">
      <c r="A692" s="185"/>
      <c r="B692" s="167"/>
      <c r="C692" s="460"/>
      <c r="D692" s="461"/>
      <c r="E692" s="462"/>
      <c r="F692" s="169"/>
      <c r="G692" s="450"/>
      <c r="H692" s="463"/>
      <c r="I692" s="464"/>
      <c r="J692" s="122">
        <v>427500</v>
      </c>
      <c r="K692" s="452"/>
      <c r="L692" s="122">
        <v>427500</v>
      </c>
      <c r="M692" s="65"/>
      <c r="N692" s="114"/>
    </row>
    <row r="693" spans="1:4320" ht="27.75" customHeight="1" x14ac:dyDescent="0.2">
      <c r="A693" s="185"/>
      <c r="B693" s="167"/>
      <c r="C693" s="460"/>
      <c r="D693" s="461"/>
      <c r="E693" s="462"/>
      <c r="F693" s="169"/>
      <c r="G693" s="450"/>
      <c r="H693" s="463"/>
      <c r="I693" s="464"/>
      <c r="J693" s="464"/>
      <c r="K693" s="465"/>
      <c r="L693" s="466"/>
      <c r="M693" s="65"/>
      <c r="N693" s="114"/>
    </row>
    <row r="694" spans="1:4320" s="476" customFormat="1" ht="27.75" customHeight="1" x14ac:dyDescent="0.2">
      <c r="A694" s="226" t="s">
        <v>870</v>
      </c>
      <c r="B694" s="227"/>
      <c r="C694" s="467"/>
      <c r="D694" s="468"/>
      <c r="E694" s="469"/>
      <c r="F694" s="470"/>
      <c r="G694" s="471"/>
      <c r="H694" s="472"/>
      <c r="I694" s="473"/>
      <c r="J694" s="473"/>
      <c r="K694" s="474"/>
      <c r="L694" s="475"/>
      <c r="M694" s="65"/>
      <c r="N694" s="114"/>
      <c r="O694" s="58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59"/>
      <c r="BQ694" s="59"/>
      <c r="BR694" s="59"/>
      <c r="BS694" s="59"/>
      <c r="BT694" s="59"/>
      <c r="BU694" s="59"/>
      <c r="BV694" s="59"/>
      <c r="BW694" s="59"/>
      <c r="BX694" s="59"/>
      <c r="BY694" s="59"/>
      <c r="BZ694" s="59"/>
      <c r="CA694" s="59"/>
      <c r="CB694" s="59"/>
      <c r="CC694" s="59"/>
      <c r="CD694" s="59"/>
      <c r="CE694" s="59"/>
      <c r="CF694" s="59"/>
      <c r="CG694" s="59"/>
      <c r="CH694" s="59"/>
      <c r="CI694" s="59"/>
      <c r="CJ694" s="59"/>
      <c r="CK694" s="59"/>
      <c r="CL694" s="59"/>
      <c r="CM694" s="59"/>
      <c r="CN694" s="59"/>
      <c r="CO694" s="59"/>
      <c r="CP694" s="59"/>
      <c r="CQ694" s="59"/>
      <c r="CR694" s="59"/>
      <c r="CS694" s="59"/>
      <c r="CT694" s="59"/>
      <c r="CU694" s="59"/>
      <c r="CV694" s="59"/>
      <c r="CW694" s="59"/>
      <c r="CX694" s="59"/>
      <c r="CY694" s="59"/>
      <c r="CZ694" s="59"/>
      <c r="DA694" s="59"/>
      <c r="DB694" s="59"/>
      <c r="DC694" s="59"/>
      <c r="DD694" s="59"/>
      <c r="DE694" s="59"/>
      <c r="DF694" s="59"/>
      <c r="DG694" s="59"/>
      <c r="DH694" s="59"/>
      <c r="DI694" s="59"/>
      <c r="DJ694" s="59"/>
      <c r="DK694" s="59"/>
      <c r="DL694" s="59"/>
      <c r="DM694" s="59"/>
      <c r="DN694" s="59"/>
      <c r="DO694" s="59"/>
      <c r="DP694" s="59"/>
      <c r="DQ694" s="59"/>
      <c r="DR694" s="59"/>
      <c r="DS694" s="59"/>
      <c r="DT694" s="59"/>
      <c r="DU694" s="59"/>
      <c r="DV694" s="59"/>
      <c r="DW694" s="59"/>
      <c r="DX694" s="59"/>
      <c r="DY694" s="59"/>
      <c r="DZ694" s="59"/>
      <c r="EA694" s="59"/>
      <c r="EB694" s="59"/>
      <c r="EC694" s="59"/>
      <c r="ED694" s="59"/>
      <c r="EE694" s="59"/>
      <c r="EF694" s="59"/>
      <c r="EG694" s="59"/>
      <c r="EH694" s="59"/>
      <c r="EI694" s="59"/>
      <c r="EJ694" s="59"/>
      <c r="EK694" s="59"/>
      <c r="EL694" s="59"/>
      <c r="EM694" s="59"/>
      <c r="EN694" s="59"/>
      <c r="EO694" s="59"/>
      <c r="EP694" s="59"/>
      <c r="EQ694" s="59"/>
      <c r="ER694" s="59"/>
      <c r="ES694" s="59"/>
      <c r="ET694" s="59"/>
      <c r="EU694" s="59"/>
      <c r="EV694" s="59"/>
      <c r="EW694" s="59"/>
      <c r="EX694" s="59"/>
      <c r="EY694" s="59"/>
      <c r="EZ694" s="59"/>
      <c r="FA694" s="59"/>
      <c r="FB694" s="59"/>
      <c r="FC694" s="59"/>
      <c r="FD694" s="59"/>
      <c r="FE694" s="59"/>
      <c r="FF694" s="59"/>
      <c r="FG694" s="59"/>
      <c r="FH694" s="59"/>
      <c r="FI694" s="59"/>
      <c r="FJ694" s="59"/>
      <c r="FK694" s="59"/>
      <c r="FL694" s="59"/>
      <c r="FM694" s="59"/>
      <c r="FN694" s="59"/>
      <c r="FO694" s="59"/>
      <c r="FP694" s="59"/>
      <c r="FQ694" s="59"/>
      <c r="FR694" s="59"/>
      <c r="FS694" s="59"/>
      <c r="FT694" s="59"/>
      <c r="FU694" s="59"/>
      <c r="FV694" s="59"/>
      <c r="FW694" s="59"/>
      <c r="FX694" s="59"/>
      <c r="FY694" s="59"/>
      <c r="FZ694" s="59"/>
      <c r="GA694" s="59"/>
      <c r="GB694" s="59"/>
      <c r="GC694" s="59"/>
      <c r="GD694" s="59"/>
      <c r="GE694" s="59"/>
      <c r="GF694" s="59"/>
      <c r="GG694" s="59"/>
      <c r="GH694" s="59"/>
      <c r="GI694" s="59"/>
      <c r="GJ694" s="59"/>
      <c r="GK694" s="59"/>
      <c r="GL694" s="59"/>
      <c r="GM694" s="59"/>
      <c r="GN694" s="59"/>
      <c r="GO694" s="59"/>
      <c r="GP694" s="59"/>
      <c r="GQ694" s="59"/>
      <c r="GR694" s="59"/>
      <c r="GS694" s="59"/>
      <c r="GT694" s="59"/>
      <c r="GU694" s="59"/>
      <c r="GV694" s="59"/>
      <c r="GW694" s="59"/>
      <c r="GX694" s="59"/>
      <c r="GY694" s="59"/>
      <c r="GZ694" s="59"/>
      <c r="HA694" s="59"/>
      <c r="HB694" s="59"/>
      <c r="HC694" s="59"/>
      <c r="HD694" s="59"/>
      <c r="HE694" s="59"/>
      <c r="HF694" s="59"/>
      <c r="HG694" s="59"/>
      <c r="HH694" s="59"/>
      <c r="HI694" s="59"/>
      <c r="HJ694" s="59"/>
      <c r="HK694" s="59"/>
      <c r="HL694" s="59"/>
      <c r="HM694" s="59"/>
      <c r="HN694" s="59"/>
      <c r="HO694" s="59"/>
      <c r="HP694" s="59"/>
      <c r="HQ694" s="59"/>
      <c r="HR694" s="59"/>
      <c r="HS694" s="59"/>
      <c r="HT694" s="59"/>
      <c r="HU694" s="59"/>
      <c r="HV694" s="59"/>
      <c r="HW694" s="59"/>
      <c r="HX694" s="59"/>
      <c r="HY694" s="59"/>
      <c r="HZ694" s="59"/>
      <c r="IA694" s="59"/>
      <c r="IB694" s="59"/>
      <c r="IC694" s="59"/>
      <c r="ID694" s="59"/>
      <c r="IE694" s="59"/>
      <c r="IF694" s="59"/>
      <c r="IG694" s="59"/>
      <c r="IH694" s="59"/>
      <c r="II694" s="59"/>
      <c r="IJ694" s="59"/>
      <c r="IK694" s="59"/>
      <c r="IL694" s="59"/>
      <c r="IM694" s="59"/>
      <c r="IN694" s="59"/>
      <c r="IO694" s="59"/>
      <c r="IP694" s="59"/>
      <c r="IQ694" s="59"/>
      <c r="IR694" s="59"/>
      <c r="IS694" s="59"/>
      <c r="IT694" s="59"/>
      <c r="IU694" s="59"/>
      <c r="IV694" s="59"/>
      <c r="IW694" s="59"/>
      <c r="IX694" s="59"/>
      <c r="IY694" s="59"/>
      <c r="IZ694" s="59"/>
      <c r="JA694" s="59"/>
      <c r="JB694" s="59"/>
      <c r="JC694" s="59"/>
      <c r="JD694" s="59"/>
      <c r="JE694" s="59"/>
      <c r="JF694" s="59"/>
      <c r="JG694" s="59"/>
      <c r="JH694" s="59"/>
      <c r="JI694" s="59"/>
      <c r="JJ694" s="59"/>
      <c r="JK694" s="59"/>
      <c r="JL694" s="59"/>
      <c r="JM694" s="59"/>
      <c r="JN694" s="59"/>
      <c r="JO694" s="59"/>
      <c r="JP694" s="59"/>
      <c r="JQ694" s="59"/>
      <c r="JR694" s="59"/>
      <c r="JS694" s="59"/>
      <c r="JT694" s="59"/>
      <c r="JU694" s="59"/>
      <c r="JV694" s="59"/>
      <c r="JW694" s="59"/>
      <c r="JX694" s="59"/>
      <c r="JY694" s="59"/>
      <c r="JZ694" s="59"/>
      <c r="KA694" s="59"/>
      <c r="KB694" s="59"/>
      <c r="KC694" s="59"/>
      <c r="KD694" s="59"/>
      <c r="KE694" s="59"/>
      <c r="KF694" s="59"/>
      <c r="KG694" s="59"/>
      <c r="KH694" s="59"/>
      <c r="KI694" s="59"/>
      <c r="KJ694" s="59"/>
      <c r="KK694" s="59"/>
      <c r="KL694" s="59"/>
      <c r="KM694" s="59"/>
      <c r="KN694" s="59"/>
      <c r="KO694" s="59"/>
      <c r="KP694" s="59"/>
      <c r="KQ694" s="59"/>
      <c r="KR694" s="59"/>
      <c r="KS694" s="59"/>
      <c r="KT694" s="59"/>
      <c r="KU694" s="59"/>
      <c r="KV694" s="59"/>
      <c r="KW694" s="59"/>
      <c r="KX694" s="59"/>
      <c r="KY694" s="59"/>
      <c r="KZ694" s="59"/>
      <c r="LA694" s="59"/>
      <c r="LB694" s="59"/>
      <c r="LC694" s="59"/>
      <c r="LD694" s="59"/>
      <c r="LE694" s="59"/>
      <c r="LF694" s="59"/>
      <c r="LG694" s="59"/>
      <c r="LH694" s="59"/>
      <c r="LI694" s="59"/>
      <c r="LJ694" s="59"/>
      <c r="LK694" s="59"/>
      <c r="LL694" s="59"/>
      <c r="LM694" s="59"/>
      <c r="LN694" s="59"/>
      <c r="LO694" s="59"/>
      <c r="LP694" s="59"/>
      <c r="LQ694" s="59"/>
      <c r="LR694" s="59"/>
      <c r="LS694" s="59"/>
      <c r="LT694" s="59"/>
      <c r="LU694" s="59"/>
      <c r="LV694" s="59"/>
      <c r="LW694" s="59"/>
      <c r="LX694" s="59"/>
      <c r="LY694" s="59"/>
      <c r="LZ694" s="59"/>
      <c r="MA694" s="59"/>
      <c r="MB694" s="59"/>
      <c r="MC694" s="59"/>
      <c r="MD694" s="59"/>
      <c r="ME694" s="59"/>
      <c r="MF694" s="59"/>
      <c r="MG694" s="59"/>
      <c r="MH694" s="59"/>
      <c r="MI694" s="59"/>
      <c r="MJ694" s="59"/>
      <c r="MK694" s="59"/>
      <c r="ML694" s="59"/>
      <c r="MM694" s="59"/>
      <c r="MN694" s="59"/>
      <c r="MO694" s="59"/>
      <c r="MP694" s="59"/>
      <c r="MQ694" s="59"/>
      <c r="MR694" s="59"/>
      <c r="MS694" s="59"/>
      <c r="MT694" s="59"/>
      <c r="MU694" s="59"/>
      <c r="MV694" s="59"/>
      <c r="MW694" s="59"/>
      <c r="MX694" s="59"/>
      <c r="MY694" s="59"/>
      <c r="MZ694" s="59"/>
      <c r="NA694" s="59"/>
      <c r="NB694" s="59"/>
      <c r="NC694" s="59"/>
      <c r="ND694" s="59"/>
      <c r="NE694" s="59"/>
      <c r="NF694" s="59"/>
      <c r="NG694" s="59"/>
      <c r="NH694" s="59"/>
      <c r="NI694" s="59"/>
      <c r="NJ694" s="59"/>
      <c r="NK694" s="59"/>
      <c r="NL694" s="59"/>
      <c r="NM694" s="59"/>
      <c r="NN694" s="59"/>
      <c r="NO694" s="59"/>
      <c r="NP694" s="59"/>
      <c r="NQ694" s="59"/>
      <c r="NR694" s="59"/>
      <c r="NS694" s="59"/>
      <c r="NT694" s="59"/>
      <c r="NU694" s="59"/>
      <c r="NV694" s="59"/>
      <c r="NW694" s="59"/>
      <c r="NX694" s="59"/>
      <c r="NY694" s="59"/>
      <c r="NZ694" s="59"/>
      <c r="OA694" s="59"/>
      <c r="OB694" s="59"/>
      <c r="OC694" s="59"/>
      <c r="OD694" s="59"/>
      <c r="OE694" s="59"/>
      <c r="OF694" s="59"/>
      <c r="OG694" s="59"/>
      <c r="OH694" s="59"/>
      <c r="OI694" s="59"/>
      <c r="OJ694" s="59"/>
      <c r="OK694" s="59"/>
      <c r="OL694" s="59"/>
      <c r="OM694" s="59"/>
      <c r="ON694" s="59"/>
      <c r="OO694" s="59"/>
      <c r="OP694" s="59"/>
      <c r="OQ694" s="59"/>
      <c r="OR694" s="59"/>
      <c r="OS694" s="59"/>
      <c r="OT694" s="59"/>
      <c r="OU694" s="59"/>
      <c r="OV694" s="59"/>
      <c r="OW694" s="59"/>
      <c r="OX694" s="59"/>
      <c r="OY694" s="59"/>
      <c r="OZ694" s="59"/>
      <c r="PA694" s="59"/>
      <c r="PB694" s="59"/>
      <c r="PC694" s="59"/>
      <c r="PD694" s="59"/>
      <c r="PE694" s="59"/>
      <c r="PF694" s="59"/>
      <c r="PG694" s="59"/>
      <c r="PH694" s="59"/>
      <c r="PI694" s="59"/>
      <c r="PJ694" s="59"/>
      <c r="PK694" s="59"/>
      <c r="PL694" s="59"/>
      <c r="PM694" s="59"/>
      <c r="PN694" s="59"/>
      <c r="PO694" s="59"/>
      <c r="PP694" s="59"/>
      <c r="PQ694" s="59"/>
      <c r="PR694" s="59"/>
      <c r="PS694" s="59"/>
      <c r="PT694" s="59"/>
      <c r="PU694" s="59"/>
      <c r="PV694" s="59"/>
      <c r="PW694" s="59"/>
      <c r="PX694" s="59"/>
      <c r="PY694" s="59"/>
      <c r="PZ694" s="59"/>
      <c r="QA694" s="59"/>
      <c r="QB694" s="59"/>
      <c r="QC694" s="59"/>
      <c r="QD694" s="59"/>
      <c r="QE694" s="59"/>
      <c r="QF694" s="59"/>
      <c r="QG694" s="59"/>
      <c r="QH694" s="59"/>
      <c r="QI694" s="59"/>
      <c r="QJ694" s="59"/>
      <c r="QK694" s="59"/>
      <c r="QL694" s="59"/>
      <c r="QM694" s="59"/>
      <c r="QN694" s="59"/>
      <c r="QO694" s="59"/>
      <c r="QP694" s="59"/>
      <c r="QQ694" s="59"/>
      <c r="QR694" s="59"/>
      <c r="QS694" s="59"/>
      <c r="QT694" s="59"/>
      <c r="QU694" s="59"/>
      <c r="QV694" s="59"/>
      <c r="QW694" s="59"/>
      <c r="QX694" s="59"/>
      <c r="QY694" s="59"/>
      <c r="QZ694" s="59"/>
      <c r="RA694" s="59"/>
      <c r="RB694" s="59"/>
      <c r="RC694" s="59"/>
      <c r="RD694" s="59"/>
      <c r="RE694" s="59"/>
      <c r="RF694" s="59"/>
      <c r="RG694" s="59"/>
      <c r="RH694" s="59"/>
      <c r="RI694" s="59"/>
      <c r="RJ694" s="59"/>
      <c r="RK694" s="59"/>
      <c r="RL694" s="59"/>
      <c r="RM694" s="59"/>
      <c r="RN694" s="59"/>
      <c r="RO694" s="59"/>
      <c r="RP694" s="59"/>
      <c r="RQ694" s="59"/>
      <c r="RR694" s="59"/>
      <c r="RS694" s="59"/>
      <c r="RT694" s="59"/>
      <c r="RU694" s="59"/>
      <c r="RV694" s="59"/>
      <c r="RW694" s="59"/>
      <c r="RX694" s="59"/>
      <c r="RY694" s="59"/>
      <c r="RZ694" s="59"/>
      <c r="SA694" s="59"/>
      <c r="SB694" s="59"/>
      <c r="SC694" s="59"/>
      <c r="SD694" s="59"/>
      <c r="SE694" s="59"/>
      <c r="SF694" s="59"/>
      <c r="SG694" s="59"/>
      <c r="SH694" s="59"/>
      <c r="SI694" s="59"/>
      <c r="SJ694" s="59"/>
      <c r="SK694" s="59"/>
      <c r="SL694" s="59"/>
      <c r="SM694" s="59"/>
      <c r="SN694" s="59"/>
      <c r="SO694" s="59"/>
      <c r="SP694" s="59"/>
      <c r="SQ694" s="59"/>
      <c r="SR694" s="59"/>
      <c r="SS694" s="59"/>
      <c r="ST694" s="59"/>
      <c r="SU694" s="59"/>
      <c r="SV694" s="59"/>
      <c r="SW694" s="59"/>
      <c r="SX694" s="59"/>
      <c r="SY694" s="59"/>
      <c r="SZ694" s="59"/>
      <c r="TA694" s="59"/>
      <c r="TB694" s="59"/>
      <c r="TC694" s="59"/>
      <c r="TD694" s="59"/>
      <c r="TE694" s="59"/>
      <c r="TF694" s="59"/>
      <c r="TG694" s="59"/>
      <c r="TH694" s="59"/>
      <c r="TI694" s="59"/>
      <c r="TJ694" s="59"/>
      <c r="TK694" s="59"/>
      <c r="TL694" s="59"/>
      <c r="TM694" s="59"/>
      <c r="TN694" s="59"/>
      <c r="TO694" s="59"/>
      <c r="TP694" s="59"/>
      <c r="TQ694" s="59"/>
      <c r="TR694" s="59"/>
      <c r="TS694" s="59"/>
      <c r="TT694" s="59"/>
      <c r="TU694" s="59"/>
      <c r="TV694" s="59"/>
      <c r="TW694" s="59"/>
      <c r="TX694" s="59"/>
      <c r="TY694" s="59"/>
      <c r="TZ694" s="59"/>
      <c r="UA694" s="59"/>
      <c r="UB694" s="59"/>
      <c r="UC694" s="59"/>
      <c r="UD694" s="59"/>
      <c r="UE694" s="59"/>
      <c r="UF694" s="59"/>
      <c r="UG694" s="59"/>
      <c r="UH694" s="59"/>
      <c r="UI694" s="59"/>
      <c r="UJ694" s="59"/>
      <c r="UK694" s="59"/>
      <c r="UL694" s="59"/>
      <c r="UM694" s="59"/>
      <c r="UN694" s="59"/>
      <c r="UO694" s="59"/>
      <c r="UP694" s="59"/>
      <c r="UQ694" s="59"/>
      <c r="UR694" s="59"/>
      <c r="US694" s="59"/>
      <c r="UT694" s="59"/>
      <c r="UU694" s="59"/>
      <c r="UV694" s="59"/>
      <c r="UW694" s="59"/>
      <c r="UX694" s="59"/>
      <c r="UY694" s="59"/>
      <c r="UZ694" s="59"/>
      <c r="VA694" s="59"/>
      <c r="VB694" s="59"/>
      <c r="VC694" s="59"/>
      <c r="VD694" s="59"/>
      <c r="VE694" s="59"/>
      <c r="VF694" s="59"/>
      <c r="VG694" s="59"/>
      <c r="VH694" s="59"/>
      <c r="VI694" s="59"/>
      <c r="VJ694" s="59"/>
      <c r="VK694" s="59"/>
      <c r="VL694" s="59"/>
      <c r="VM694" s="59"/>
      <c r="VN694" s="59"/>
      <c r="VO694" s="59"/>
      <c r="VP694" s="59"/>
      <c r="VQ694" s="59"/>
      <c r="VR694" s="59"/>
      <c r="VS694" s="59"/>
      <c r="VT694" s="59"/>
      <c r="VU694" s="59"/>
      <c r="VV694" s="59"/>
      <c r="VW694" s="59"/>
      <c r="VX694" s="59"/>
      <c r="VY694" s="59"/>
      <c r="VZ694" s="59"/>
      <c r="WA694" s="59"/>
      <c r="WB694" s="59"/>
      <c r="WC694" s="59"/>
      <c r="WD694" s="59"/>
      <c r="WE694" s="59"/>
      <c r="WF694" s="59"/>
      <c r="WG694" s="59"/>
      <c r="WH694" s="59"/>
      <c r="WI694" s="59"/>
      <c r="WJ694" s="59"/>
      <c r="WK694" s="59"/>
      <c r="WL694" s="59"/>
      <c r="WM694" s="59"/>
      <c r="WN694" s="59"/>
      <c r="WO694" s="59"/>
      <c r="WP694" s="59"/>
      <c r="WQ694" s="59"/>
      <c r="WR694" s="59"/>
      <c r="WS694" s="59"/>
      <c r="WT694" s="59"/>
      <c r="WU694" s="59"/>
      <c r="WV694" s="59"/>
      <c r="WW694" s="59"/>
      <c r="WX694" s="59"/>
      <c r="WY694" s="59"/>
      <c r="WZ694" s="59"/>
      <c r="XA694" s="59"/>
      <c r="XB694" s="59"/>
      <c r="XC694" s="59"/>
      <c r="XD694" s="59"/>
      <c r="XE694" s="59"/>
      <c r="XF694" s="59"/>
      <c r="XG694" s="59"/>
      <c r="XH694" s="59"/>
      <c r="XI694" s="59"/>
      <c r="XJ694" s="59"/>
      <c r="XK694" s="59"/>
      <c r="XL694" s="59"/>
      <c r="XM694" s="59"/>
      <c r="XN694" s="59"/>
      <c r="XO694" s="59"/>
      <c r="XP694" s="59"/>
      <c r="XQ694" s="59"/>
      <c r="XR694" s="59"/>
      <c r="XS694" s="59"/>
      <c r="XT694" s="59"/>
      <c r="XU694" s="59"/>
      <c r="XV694" s="59"/>
      <c r="XW694" s="59"/>
      <c r="XX694" s="59"/>
      <c r="XY694" s="59"/>
      <c r="XZ694" s="59"/>
      <c r="YA694" s="59"/>
      <c r="YB694" s="59"/>
      <c r="YC694" s="59"/>
      <c r="YD694" s="59"/>
      <c r="YE694" s="59"/>
      <c r="YF694" s="59"/>
      <c r="YG694" s="59"/>
      <c r="YH694" s="59"/>
      <c r="YI694" s="59"/>
      <c r="YJ694" s="59"/>
      <c r="YK694" s="59"/>
      <c r="YL694" s="59"/>
      <c r="YM694" s="59"/>
      <c r="YN694" s="59"/>
      <c r="YO694" s="59"/>
      <c r="YP694" s="59"/>
      <c r="YQ694" s="59"/>
      <c r="YR694" s="59"/>
      <c r="YS694" s="59"/>
      <c r="YT694" s="59"/>
      <c r="YU694" s="59"/>
      <c r="YV694" s="59"/>
      <c r="YW694" s="59"/>
      <c r="YX694" s="59"/>
      <c r="YY694" s="59"/>
      <c r="YZ694" s="59"/>
      <c r="ZA694" s="59"/>
      <c r="ZB694" s="59"/>
      <c r="ZC694" s="59"/>
      <c r="ZD694" s="59"/>
      <c r="ZE694" s="59"/>
      <c r="ZF694" s="59"/>
      <c r="ZG694" s="59"/>
      <c r="ZH694" s="59"/>
      <c r="ZI694" s="59"/>
      <c r="ZJ694" s="59"/>
      <c r="ZK694" s="59"/>
      <c r="ZL694" s="59"/>
      <c r="ZM694" s="59"/>
      <c r="ZN694" s="59"/>
      <c r="ZO694" s="59"/>
      <c r="ZP694" s="59"/>
      <c r="ZQ694" s="59"/>
      <c r="ZR694" s="59"/>
      <c r="ZS694" s="59"/>
      <c r="ZT694" s="59"/>
      <c r="ZU694" s="59"/>
      <c r="ZV694" s="59"/>
      <c r="ZW694" s="59"/>
      <c r="ZX694" s="59"/>
      <c r="ZY694" s="59"/>
      <c r="ZZ694" s="59"/>
      <c r="AAA694" s="59"/>
      <c r="AAB694" s="59"/>
      <c r="AAC694" s="59"/>
      <c r="AAD694" s="59"/>
      <c r="AAE694" s="59"/>
      <c r="AAF694" s="59"/>
      <c r="AAG694" s="59"/>
      <c r="AAH694" s="59"/>
      <c r="AAI694" s="59"/>
      <c r="AAJ694" s="59"/>
      <c r="AAK694" s="59"/>
      <c r="AAL694" s="59"/>
      <c r="AAM694" s="59"/>
      <c r="AAN694" s="59"/>
      <c r="AAO694" s="59"/>
      <c r="AAP694" s="59"/>
      <c r="AAQ694" s="59"/>
      <c r="AAR694" s="59"/>
      <c r="AAS694" s="59"/>
      <c r="AAT694" s="59"/>
      <c r="AAU694" s="59"/>
      <c r="AAV694" s="59"/>
      <c r="AAW694" s="59"/>
      <c r="AAX694" s="59"/>
      <c r="AAY694" s="59"/>
      <c r="AAZ694" s="59"/>
      <c r="ABA694" s="59"/>
      <c r="ABB694" s="59"/>
      <c r="ABC694" s="59"/>
      <c r="ABD694" s="59"/>
      <c r="ABE694" s="59"/>
      <c r="ABF694" s="59"/>
      <c r="ABG694" s="59"/>
      <c r="ABH694" s="59"/>
      <c r="ABI694" s="59"/>
      <c r="ABJ694" s="59"/>
      <c r="ABK694" s="59"/>
      <c r="ABL694" s="59"/>
      <c r="ABM694" s="59"/>
      <c r="ABN694" s="59"/>
      <c r="ABO694" s="59"/>
      <c r="ABP694" s="59"/>
      <c r="ABQ694" s="59"/>
      <c r="ABR694" s="59"/>
      <c r="ABS694" s="59"/>
      <c r="ABT694" s="59"/>
      <c r="ABU694" s="59"/>
      <c r="ABV694" s="59"/>
      <c r="ABW694" s="59"/>
      <c r="ABX694" s="59"/>
      <c r="ABY694" s="59"/>
      <c r="ABZ694" s="59"/>
      <c r="ACA694" s="59"/>
      <c r="ACB694" s="59"/>
      <c r="ACC694" s="59"/>
      <c r="ACD694" s="59"/>
      <c r="ACE694" s="59"/>
      <c r="ACF694" s="59"/>
      <c r="ACG694" s="59"/>
      <c r="ACH694" s="59"/>
      <c r="ACI694" s="59"/>
      <c r="ACJ694" s="59"/>
      <c r="ACK694" s="59"/>
      <c r="ACL694" s="59"/>
      <c r="ACM694" s="59"/>
      <c r="ACN694" s="59"/>
      <c r="ACO694" s="59"/>
      <c r="ACP694" s="59"/>
      <c r="ACQ694" s="59"/>
      <c r="ACR694" s="59"/>
      <c r="ACS694" s="59"/>
      <c r="ACT694" s="59"/>
      <c r="ACU694" s="59"/>
      <c r="ACV694" s="59"/>
      <c r="ACW694" s="59"/>
      <c r="ACX694" s="59"/>
      <c r="ACY694" s="59"/>
      <c r="ACZ694" s="59"/>
      <c r="ADA694" s="59"/>
      <c r="ADB694" s="59"/>
      <c r="ADC694" s="59"/>
      <c r="ADD694" s="59"/>
      <c r="ADE694" s="59"/>
      <c r="ADF694" s="59"/>
      <c r="ADG694" s="59"/>
      <c r="ADH694" s="59"/>
      <c r="ADI694" s="59"/>
      <c r="ADJ694" s="59"/>
      <c r="ADK694" s="59"/>
      <c r="ADL694" s="59"/>
      <c r="ADM694" s="59"/>
      <c r="ADN694" s="59"/>
      <c r="ADO694" s="59"/>
      <c r="ADP694" s="59"/>
      <c r="ADQ694" s="59"/>
      <c r="ADR694" s="59"/>
      <c r="ADS694" s="59"/>
      <c r="ADT694" s="59"/>
      <c r="ADU694" s="59"/>
      <c r="ADV694" s="59"/>
      <c r="ADW694" s="59"/>
      <c r="ADX694" s="59"/>
      <c r="ADY694" s="59"/>
      <c r="ADZ694" s="59"/>
      <c r="AEA694" s="59"/>
      <c r="AEB694" s="59"/>
      <c r="AEC694" s="59"/>
      <c r="AED694" s="59"/>
      <c r="AEE694" s="59"/>
      <c r="AEF694" s="59"/>
      <c r="AEG694" s="59"/>
      <c r="AEH694" s="59"/>
      <c r="AEI694" s="59"/>
      <c r="AEJ694" s="59"/>
      <c r="AEK694" s="59"/>
      <c r="AEL694" s="59"/>
      <c r="AEM694" s="59"/>
      <c r="AEN694" s="59"/>
      <c r="AEO694" s="59"/>
      <c r="AEP694" s="59"/>
      <c r="AEQ694" s="59"/>
      <c r="AER694" s="59"/>
      <c r="AES694" s="59"/>
      <c r="AET694" s="59"/>
      <c r="AEU694" s="59"/>
      <c r="AEV694" s="59"/>
      <c r="AEW694" s="59"/>
      <c r="AEX694" s="59"/>
      <c r="AEY694" s="59"/>
      <c r="AEZ694" s="59"/>
      <c r="AFA694" s="59"/>
      <c r="AFB694" s="59"/>
      <c r="AFC694" s="59"/>
      <c r="AFD694" s="59"/>
      <c r="AFE694" s="59"/>
      <c r="AFF694" s="59"/>
      <c r="AFG694" s="59"/>
      <c r="AFH694" s="59"/>
      <c r="AFI694" s="59"/>
      <c r="AFJ694" s="59"/>
      <c r="AFK694" s="59"/>
      <c r="AFL694" s="59"/>
      <c r="AFM694" s="59"/>
      <c r="AFN694" s="59"/>
      <c r="AFO694" s="59"/>
      <c r="AFP694" s="59"/>
      <c r="AFQ694" s="59"/>
      <c r="AFR694" s="59"/>
      <c r="AFS694" s="59"/>
      <c r="AFT694" s="59"/>
      <c r="AFU694" s="59"/>
      <c r="AFV694" s="59"/>
      <c r="AFW694" s="59"/>
      <c r="AFX694" s="59"/>
      <c r="AFY694" s="59"/>
      <c r="AFZ694" s="59"/>
      <c r="AGA694" s="59"/>
      <c r="AGB694" s="59"/>
      <c r="AGC694" s="59"/>
      <c r="AGD694" s="59"/>
      <c r="AGE694" s="59"/>
      <c r="AGF694" s="59"/>
      <c r="AGG694" s="59"/>
      <c r="AGH694" s="59"/>
      <c r="AGI694" s="59"/>
      <c r="AGJ694" s="59"/>
      <c r="AGK694" s="59"/>
      <c r="AGL694" s="59"/>
      <c r="AGM694" s="59"/>
      <c r="AGN694" s="59"/>
      <c r="AGO694" s="59"/>
      <c r="AGP694" s="59"/>
      <c r="AGQ694" s="59"/>
      <c r="AGR694" s="59"/>
      <c r="AGS694" s="59"/>
      <c r="AGT694" s="59"/>
      <c r="AGU694" s="59"/>
      <c r="AGV694" s="59"/>
      <c r="AGW694" s="59"/>
      <c r="AGX694" s="59"/>
      <c r="AGY694" s="59"/>
      <c r="AGZ694" s="59"/>
      <c r="AHA694" s="59"/>
      <c r="AHB694" s="59"/>
      <c r="AHC694" s="59"/>
      <c r="AHD694" s="59"/>
      <c r="AHE694" s="59"/>
      <c r="AHF694" s="59"/>
      <c r="AHG694" s="59"/>
      <c r="AHH694" s="59"/>
      <c r="AHI694" s="59"/>
      <c r="AHJ694" s="59"/>
      <c r="AHK694" s="59"/>
      <c r="AHL694" s="59"/>
      <c r="AHM694" s="59"/>
      <c r="AHN694" s="59"/>
      <c r="AHO694" s="59"/>
      <c r="AHP694" s="59"/>
      <c r="AHQ694" s="59"/>
      <c r="AHR694" s="59"/>
      <c r="AHS694" s="59"/>
      <c r="AHT694" s="59"/>
      <c r="AHU694" s="59"/>
      <c r="AHV694" s="59"/>
      <c r="AHW694" s="59"/>
      <c r="AHX694" s="59"/>
      <c r="AHY694" s="59"/>
      <c r="AHZ694" s="59"/>
      <c r="AIA694" s="59"/>
      <c r="AIB694" s="59"/>
      <c r="AIC694" s="59"/>
      <c r="AID694" s="59"/>
      <c r="AIE694" s="59"/>
      <c r="AIF694" s="59"/>
      <c r="AIG694" s="59"/>
      <c r="AIH694" s="59"/>
      <c r="AII694" s="59"/>
      <c r="AIJ694" s="59"/>
      <c r="AIK694" s="59"/>
      <c r="AIL694" s="59"/>
      <c r="AIM694" s="59"/>
      <c r="AIN694" s="59"/>
      <c r="AIO694" s="59"/>
      <c r="AIP694" s="59"/>
      <c r="AIQ694" s="59"/>
      <c r="AIR694" s="59"/>
      <c r="AIS694" s="59"/>
      <c r="AIT694" s="59"/>
      <c r="AIU694" s="59"/>
      <c r="AIV694" s="59"/>
      <c r="AIW694" s="59"/>
      <c r="AIX694" s="59"/>
      <c r="AIY694" s="59"/>
      <c r="AIZ694" s="59"/>
      <c r="AJA694" s="59"/>
      <c r="AJB694" s="59"/>
      <c r="AJC694" s="59"/>
      <c r="AJD694" s="59"/>
      <c r="AJE694" s="59"/>
      <c r="AJF694" s="59"/>
      <c r="AJG694" s="59"/>
      <c r="AJH694" s="59"/>
      <c r="AJI694" s="59"/>
      <c r="AJJ694" s="59"/>
      <c r="AJK694" s="59"/>
      <c r="AJL694" s="59"/>
      <c r="AJM694" s="59"/>
      <c r="AJN694" s="59"/>
      <c r="AJO694" s="59"/>
      <c r="AJP694" s="59"/>
      <c r="AJQ694" s="59"/>
      <c r="AJR694" s="59"/>
      <c r="AJS694" s="59"/>
      <c r="AJT694" s="59"/>
      <c r="AJU694" s="59"/>
      <c r="AJV694" s="59"/>
      <c r="AJW694" s="59"/>
      <c r="AJX694" s="59"/>
      <c r="AJY694" s="59"/>
      <c r="AJZ694" s="59"/>
      <c r="AKA694" s="59"/>
      <c r="AKB694" s="59"/>
      <c r="AKC694" s="59"/>
      <c r="AKD694" s="59"/>
      <c r="AKE694" s="59"/>
      <c r="AKF694" s="59"/>
      <c r="AKG694" s="59"/>
      <c r="AKH694" s="59"/>
      <c r="AKI694" s="59"/>
      <c r="AKJ694" s="59"/>
      <c r="AKK694" s="59"/>
      <c r="AKL694" s="59"/>
      <c r="AKM694" s="59"/>
      <c r="AKN694" s="59"/>
      <c r="AKO694" s="59"/>
      <c r="AKP694" s="59"/>
      <c r="AKQ694" s="59"/>
      <c r="AKR694" s="59"/>
      <c r="AKS694" s="59"/>
      <c r="AKT694" s="59"/>
      <c r="AKU694" s="59"/>
      <c r="AKV694" s="59"/>
      <c r="AKW694" s="59"/>
      <c r="AKX694" s="59"/>
      <c r="AKY694" s="59"/>
      <c r="AKZ694" s="59"/>
      <c r="ALA694" s="59"/>
      <c r="ALB694" s="59"/>
      <c r="ALC694" s="59"/>
      <c r="ALD694" s="59"/>
      <c r="ALE694" s="59"/>
      <c r="ALF694" s="59"/>
      <c r="ALG694" s="59"/>
      <c r="ALH694" s="59"/>
      <c r="ALI694" s="59"/>
      <c r="ALJ694" s="59"/>
      <c r="ALK694" s="59"/>
      <c r="ALL694" s="59"/>
      <c r="ALM694" s="59"/>
      <c r="ALN694" s="59"/>
      <c r="ALO694" s="59"/>
      <c r="ALP694" s="59"/>
      <c r="ALQ694" s="59"/>
      <c r="ALR694" s="59"/>
      <c r="ALS694" s="59"/>
      <c r="ALT694" s="59"/>
      <c r="ALU694" s="59"/>
      <c r="ALV694" s="59"/>
      <c r="ALW694" s="59"/>
      <c r="ALX694" s="59"/>
      <c r="ALY694" s="59"/>
      <c r="ALZ694" s="59"/>
      <c r="AMA694" s="59"/>
      <c r="AMB694" s="59"/>
      <c r="AMC694" s="59"/>
      <c r="AMD694" s="59"/>
      <c r="AME694" s="59"/>
      <c r="AMF694" s="59"/>
      <c r="AMG694" s="59"/>
      <c r="AMH694" s="59"/>
      <c r="AMI694" s="59"/>
      <c r="AMJ694" s="59"/>
      <c r="AMK694" s="59"/>
      <c r="AML694" s="59"/>
      <c r="AMM694" s="59"/>
      <c r="AMN694" s="59"/>
      <c r="AMO694" s="59"/>
      <c r="AMP694" s="59"/>
      <c r="AMQ694" s="59"/>
      <c r="AMR694" s="59"/>
      <c r="AMS694" s="59"/>
      <c r="AMT694" s="59"/>
      <c r="AMU694" s="59"/>
      <c r="AMV694" s="59"/>
      <c r="AMW694" s="59"/>
      <c r="AMX694" s="59"/>
      <c r="AMY694" s="59"/>
      <c r="AMZ694" s="59"/>
      <c r="ANA694" s="59"/>
      <c r="ANB694" s="59"/>
      <c r="ANC694" s="59"/>
      <c r="AND694" s="59"/>
      <c r="ANE694" s="59"/>
      <c r="ANF694" s="59"/>
      <c r="ANG694" s="59"/>
      <c r="ANH694" s="59"/>
      <c r="ANI694" s="59"/>
      <c r="ANJ694" s="59"/>
      <c r="ANK694" s="59"/>
      <c r="ANL694" s="59"/>
      <c r="ANM694" s="59"/>
      <c r="ANN694" s="59"/>
      <c r="ANO694" s="59"/>
      <c r="ANP694" s="59"/>
      <c r="ANQ694" s="59"/>
      <c r="ANR694" s="59"/>
      <c r="ANS694" s="59"/>
      <c r="ANT694" s="59"/>
      <c r="ANU694" s="59"/>
      <c r="ANV694" s="59"/>
      <c r="ANW694" s="59"/>
      <c r="ANX694" s="59"/>
      <c r="ANY694" s="59"/>
      <c r="ANZ694" s="59"/>
      <c r="AOA694" s="59"/>
      <c r="AOB694" s="59"/>
      <c r="AOC694" s="59"/>
      <c r="AOD694" s="59"/>
      <c r="AOE694" s="59"/>
      <c r="AOF694" s="59"/>
      <c r="AOG694" s="59"/>
      <c r="AOH694" s="59"/>
      <c r="AOI694" s="59"/>
      <c r="AOJ694" s="59"/>
      <c r="AOK694" s="59"/>
      <c r="AOL694" s="59"/>
      <c r="AOM694" s="59"/>
      <c r="AON694" s="59"/>
      <c r="AOO694" s="59"/>
      <c r="AOP694" s="59"/>
      <c r="AOQ694" s="59"/>
      <c r="AOR694" s="59"/>
      <c r="AOS694" s="59"/>
      <c r="AOT694" s="59"/>
      <c r="AOU694" s="59"/>
      <c r="AOV694" s="59"/>
      <c r="AOW694" s="59"/>
      <c r="AOX694" s="59"/>
      <c r="AOY694" s="59"/>
      <c r="AOZ694" s="59"/>
      <c r="APA694" s="59"/>
      <c r="APB694" s="59"/>
      <c r="APC694" s="59"/>
      <c r="APD694" s="59"/>
      <c r="APE694" s="59"/>
      <c r="APF694" s="59"/>
      <c r="APG694" s="59"/>
      <c r="APH694" s="59"/>
      <c r="API694" s="59"/>
      <c r="APJ694" s="59"/>
      <c r="APK694" s="59"/>
      <c r="APL694" s="59"/>
      <c r="APM694" s="59"/>
      <c r="APN694" s="59"/>
      <c r="APO694" s="59"/>
      <c r="APP694" s="59"/>
      <c r="APQ694" s="59"/>
      <c r="APR694" s="59"/>
      <c r="APS694" s="59"/>
      <c r="APT694" s="59"/>
      <c r="APU694" s="59"/>
      <c r="APV694" s="59"/>
      <c r="APW694" s="59"/>
      <c r="APX694" s="59"/>
      <c r="APY694" s="59"/>
      <c r="APZ694" s="59"/>
      <c r="AQA694" s="59"/>
      <c r="AQB694" s="59"/>
      <c r="AQC694" s="59"/>
      <c r="AQD694" s="59"/>
      <c r="AQE694" s="59"/>
      <c r="AQF694" s="59"/>
      <c r="AQG694" s="59"/>
      <c r="AQH694" s="59"/>
      <c r="AQI694" s="59"/>
      <c r="AQJ694" s="59"/>
      <c r="AQK694" s="59"/>
      <c r="AQL694" s="59"/>
      <c r="AQM694" s="59"/>
      <c r="AQN694" s="59"/>
      <c r="AQO694" s="59"/>
      <c r="AQP694" s="59"/>
      <c r="AQQ694" s="59"/>
      <c r="AQR694" s="59"/>
      <c r="AQS694" s="59"/>
      <c r="AQT694" s="59"/>
      <c r="AQU694" s="59"/>
      <c r="AQV694" s="59"/>
      <c r="AQW694" s="59"/>
      <c r="AQX694" s="59"/>
      <c r="AQY694" s="59"/>
      <c r="AQZ694" s="59"/>
      <c r="ARA694" s="59"/>
      <c r="ARB694" s="59"/>
      <c r="ARC694" s="59"/>
      <c r="ARD694" s="59"/>
      <c r="ARE694" s="59"/>
      <c r="ARF694" s="59"/>
      <c r="ARG694" s="59"/>
      <c r="ARH694" s="59"/>
      <c r="ARI694" s="59"/>
      <c r="ARJ694" s="59"/>
      <c r="ARK694" s="59"/>
      <c r="ARL694" s="59"/>
      <c r="ARM694" s="59"/>
      <c r="ARN694" s="59"/>
      <c r="ARO694" s="59"/>
      <c r="ARP694" s="59"/>
      <c r="ARQ694" s="59"/>
      <c r="ARR694" s="59"/>
      <c r="ARS694" s="59"/>
      <c r="ART694" s="59"/>
      <c r="ARU694" s="59"/>
      <c r="ARV694" s="59"/>
      <c r="ARW694" s="59"/>
      <c r="ARX694" s="59"/>
      <c r="ARY694" s="59"/>
      <c r="ARZ694" s="59"/>
      <c r="ASA694" s="59"/>
      <c r="ASB694" s="59"/>
      <c r="ASC694" s="59"/>
      <c r="ASD694" s="59"/>
      <c r="ASE694" s="59"/>
      <c r="ASF694" s="59"/>
      <c r="ASG694" s="59"/>
      <c r="ASH694" s="59"/>
      <c r="ASI694" s="59"/>
      <c r="ASJ694" s="59"/>
      <c r="ASK694" s="59"/>
      <c r="ASL694" s="59"/>
      <c r="ASM694" s="59"/>
      <c r="ASN694" s="59"/>
      <c r="ASO694" s="59"/>
      <c r="ASP694" s="59"/>
      <c r="ASQ694" s="59"/>
      <c r="ASR694" s="59"/>
      <c r="ASS694" s="59"/>
      <c r="AST694" s="59"/>
      <c r="ASU694" s="59"/>
      <c r="ASV694" s="59"/>
      <c r="ASW694" s="59"/>
      <c r="ASX694" s="59"/>
      <c r="ASY694" s="59"/>
      <c r="ASZ694" s="59"/>
      <c r="ATA694" s="59"/>
      <c r="ATB694" s="59"/>
      <c r="ATC694" s="59"/>
      <c r="ATD694" s="59"/>
      <c r="ATE694" s="59"/>
      <c r="ATF694" s="59"/>
      <c r="ATG694" s="59"/>
      <c r="ATH694" s="59"/>
      <c r="ATI694" s="59"/>
      <c r="ATJ694" s="59"/>
      <c r="ATK694" s="59"/>
      <c r="ATL694" s="59"/>
      <c r="ATM694" s="59"/>
      <c r="ATN694" s="59"/>
      <c r="ATO694" s="59"/>
      <c r="ATP694" s="59"/>
      <c r="ATQ694" s="59"/>
      <c r="ATR694" s="59"/>
      <c r="ATS694" s="59"/>
      <c r="ATT694" s="59"/>
      <c r="ATU694" s="59"/>
      <c r="ATV694" s="59"/>
      <c r="ATW694" s="59"/>
      <c r="ATX694" s="59"/>
      <c r="ATY694" s="59"/>
      <c r="ATZ694" s="59"/>
      <c r="AUA694" s="59"/>
      <c r="AUB694" s="59"/>
      <c r="AUC694" s="59"/>
      <c r="AUD694" s="59"/>
      <c r="AUE694" s="59"/>
      <c r="AUF694" s="59"/>
      <c r="AUG694" s="59"/>
      <c r="AUH694" s="59"/>
      <c r="AUI694" s="59"/>
      <c r="AUJ694" s="59"/>
      <c r="AUK694" s="59"/>
      <c r="AUL694" s="59"/>
      <c r="AUM694" s="59"/>
      <c r="AUN694" s="59"/>
      <c r="AUO694" s="59"/>
      <c r="AUP694" s="59"/>
      <c r="AUQ694" s="59"/>
      <c r="AUR694" s="59"/>
      <c r="AUS694" s="59"/>
      <c r="AUT694" s="59"/>
      <c r="AUU694" s="59"/>
      <c r="AUV694" s="59"/>
      <c r="AUW694" s="59"/>
      <c r="AUX694" s="59"/>
      <c r="AUY694" s="59"/>
      <c r="AUZ694" s="59"/>
      <c r="AVA694" s="59"/>
      <c r="AVB694" s="59"/>
      <c r="AVC694" s="59"/>
      <c r="AVD694" s="59"/>
      <c r="AVE694" s="59"/>
      <c r="AVF694" s="59"/>
      <c r="AVG694" s="59"/>
      <c r="AVH694" s="59"/>
      <c r="AVI694" s="59"/>
      <c r="AVJ694" s="59"/>
      <c r="AVK694" s="59"/>
      <c r="AVL694" s="59"/>
      <c r="AVM694" s="59"/>
      <c r="AVN694" s="59"/>
      <c r="AVO694" s="59"/>
      <c r="AVP694" s="59"/>
      <c r="AVQ694" s="59"/>
      <c r="AVR694" s="59"/>
      <c r="AVS694" s="59"/>
      <c r="AVT694" s="59"/>
      <c r="AVU694" s="59"/>
      <c r="AVV694" s="59"/>
      <c r="AVW694" s="59"/>
      <c r="AVX694" s="59"/>
      <c r="AVY694" s="59"/>
      <c r="AVZ694" s="59"/>
      <c r="AWA694" s="59"/>
      <c r="AWB694" s="59"/>
      <c r="AWC694" s="59"/>
      <c r="AWD694" s="59"/>
      <c r="AWE694" s="59"/>
      <c r="AWF694" s="59"/>
      <c r="AWG694" s="59"/>
      <c r="AWH694" s="59"/>
      <c r="AWI694" s="59"/>
      <c r="AWJ694" s="59"/>
      <c r="AWK694" s="59"/>
      <c r="AWL694" s="59"/>
      <c r="AWM694" s="59"/>
      <c r="AWN694" s="59"/>
      <c r="AWO694" s="59"/>
      <c r="AWP694" s="59"/>
      <c r="AWQ694" s="59"/>
      <c r="AWR694" s="59"/>
      <c r="AWS694" s="59"/>
      <c r="AWT694" s="59"/>
      <c r="AWU694" s="59"/>
      <c r="AWV694" s="59"/>
      <c r="AWW694" s="59"/>
      <c r="AWX694" s="59"/>
      <c r="AWY694" s="59"/>
      <c r="AWZ694" s="59"/>
      <c r="AXA694" s="59"/>
      <c r="AXB694" s="59"/>
      <c r="AXC694" s="59"/>
      <c r="AXD694" s="59"/>
      <c r="AXE694" s="59"/>
      <c r="AXF694" s="59"/>
      <c r="AXG694" s="59"/>
      <c r="AXH694" s="59"/>
      <c r="AXI694" s="59"/>
      <c r="AXJ694" s="59"/>
      <c r="AXK694" s="59"/>
      <c r="AXL694" s="59"/>
      <c r="AXM694" s="59"/>
      <c r="AXN694" s="59"/>
      <c r="AXO694" s="59"/>
      <c r="AXP694" s="59"/>
      <c r="AXQ694" s="59"/>
      <c r="AXR694" s="59"/>
      <c r="AXS694" s="59"/>
      <c r="AXT694" s="59"/>
      <c r="AXU694" s="59"/>
      <c r="AXV694" s="59"/>
      <c r="AXW694" s="59"/>
      <c r="AXX694" s="59"/>
      <c r="AXY694" s="59"/>
      <c r="AXZ694" s="59"/>
      <c r="AYA694" s="59"/>
      <c r="AYB694" s="59"/>
      <c r="AYC694" s="59"/>
      <c r="AYD694" s="59"/>
      <c r="AYE694" s="59"/>
      <c r="AYF694" s="59"/>
      <c r="AYG694" s="59"/>
      <c r="AYH694" s="59"/>
      <c r="AYI694" s="59"/>
      <c r="AYJ694" s="59"/>
      <c r="AYK694" s="59"/>
      <c r="AYL694" s="59"/>
      <c r="AYM694" s="59"/>
      <c r="AYN694" s="59"/>
      <c r="AYO694" s="59"/>
      <c r="AYP694" s="59"/>
      <c r="AYQ694" s="59"/>
      <c r="AYR694" s="59"/>
      <c r="AYS694" s="59"/>
      <c r="AYT694" s="59"/>
      <c r="AYU694" s="59"/>
      <c r="AYV694" s="59"/>
      <c r="AYW694" s="59"/>
      <c r="AYX694" s="59"/>
      <c r="AYY694" s="59"/>
      <c r="AYZ694" s="59"/>
      <c r="AZA694" s="59"/>
      <c r="AZB694" s="59"/>
      <c r="AZC694" s="59"/>
      <c r="AZD694" s="59"/>
      <c r="AZE694" s="59"/>
      <c r="AZF694" s="59"/>
      <c r="AZG694" s="59"/>
      <c r="AZH694" s="59"/>
      <c r="AZI694" s="59"/>
      <c r="AZJ694" s="59"/>
      <c r="AZK694" s="59"/>
      <c r="AZL694" s="59"/>
      <c r="AZM694" s="59"/>
      <c r="AZN694" s="59"/>
      <c r="AZO694" s="59"/>
      <c r="AZP694" s="59"/>
      <c r="AZQ694" s="59"/>
      <c r="AZR694" s="59"/>
      <c r="AZS694" s="59"/>
      <c r="AZT694" s="59"/>
      <c r="AZU694" s="59"/>
      <c r="AZV694" s="59"/>
      <c r="AZW694" s="59"/>
      <c r="AZX694" s="59"/>
      <c r="AZY694" s="59"/>
      <c r="AZZ694" s="59"/>
      <c r="BAA694" s="59"/>
      <c r="BAB694" s="59"/>
      <c r="BAC694" s="59"/>
      <c r="BAD694" s="59"/>
      <c r="BAE694" s="59"/>
      <c r="BAF694" s="59"/>
      <c r="BAG694" s="59"/>
      <c r="BAH694" s="59"/>
      <c r="BAI694" s="59"/>
      <c r="BAJ694" s="59"/>
      <c r="BAK694" s="59"/>
      <c r="BAL694" s="59"/>
      <c r="BAM694" s="59"/>
      <c r="BAN694" s="59"/>
      <c r="BAO694" s="59"/>
      <c r="BAP694" s="59"/>
      <c r="BAQ694" s="59"/>
      <c r="BAR694" s="59"/>
      <c r="BAS694" s="59"/>
      <c r="BAT694" s="59"/>
      <c r="BAU694" s="59"/>
      <c r="BAV694" s="59"/>
      <c r="BAW694" s="59"/>
      <c r="BAX694" s="59"/>
      <c r="BAY694" s="59"/>
      <c r="BAZ694" s="59"/>
      <c r="BBA694" s="59"/>
      <c r="BBB694" s="59"/>
      <c r="BBC694" s="59"/>
      <c r="BBD694" s="59"/>
      <c r="BBE694" s="59"/>
      <c r="BBF694" s="59"/>
      <c r="BBG694" s="59"/>
      <c r="BBH694" s="59"/>
      <c r="BBI694" s="59"/>
      <c r="BBJ694" s="59"/>
      <c r="BBK694" s="59"/>
      <c r="BBL694" s="59"/>
      <c r="BBM694" s="59"/>
      <c r="BBN694" s="59"/>
      <c r="BBO694" s="59"/>
      <c r="BBP694" s="59"/>
      <c r="BBQ694" s="59"/>
      <c r="BBR694" s="59"/>
      <c r="BBS694" s="59"/>
      <c r="BBT694" s="59"/>
      <c r="BBU694" s="59"/>
      <c r="BBV694" s="59"/>
      <c r="BBW694" s="59"/>
      <c r="BBX694" s="59"/>
      <c r="BBY694" s="59"/>
      <c r="BBZ694" s="59"/>
      <c r="BCA694" s="59"/>
      <c r="BCB694" s="59"/>
      <c r="BCC694" s="59"/>
      <c r="BCD694" s="59"/>
      <c r="BCE694" s="59"/>
      <c r="BCF694" s="59"/>
      <c r="BCG694" s="59"/>
      <c r="BCH694" s="59"/>
      <c r="BCI694" s="59"/>
      <c r="BCJ694" s="59"/>
      <c r="BCK694" s="59"/>
      <c r="BCL694" s="59"/>
      <c r="BCM694" s="59"/>
      <c r="BCN694" s="59"/>
      <c r="BCO694" s="59"/>
      <c r="BCP694" s="59"/>
      <c r="BCQ694" s="59"/>
      <c r="BCR694" s="59"/>
      <c r="BCS694" s="59"/>
      <c r="BCT694" s="59"/>
      <c r="BCU694" s="59"/>
      <c r="BCV694" s="59"/>
      <c r="BCW694" s="59"/>
      <c r="BCX694" s="59"/>
      <c r="BCY694" s="59"/>
      <c r="BCZ694" s="59"/>
      <c r="BDA694" s="59"/>
      <c r="BDB694" s="59"/>
      <c r="BDC694" s="59"/>
      <c r="BDD694" s="59"/>
      <c r="BDE694" s="59"/>
      <c r="BDF694" s="59"/>
      <c r="BDG694" s="59"/>
      <c r="BDH694" s="59"/>
      <c r="BDI694" s="59"/>
      <c r="BDJ694" s="59"/>
      <c r="BDK694" s="59"/>
      <c r="BDL694" s="59"/>
      <c r="BDM694" s="59"/>
      <c r="BDN694" s="59"/>
      <c r="BDO694" s="59"/>
      <c r="BDP694" s="59"/>
      <c r="BDQ694" s="59"/>
      <c r="BDR694" s="59"/>
      <c r="BDS694" s="59"/>
      <c r="BDT694" s="59"/>
      <c r="BDU694" s="59"/>
      <c r="BDV694" s="59"/>
      <c r="BDW694" s="59"/>
      <c r="BDX694" s="59"/>
      <c r="BDY694" s="59"/>
      <c r="BDZ694" s="59"/>
      <c r="BEA694" s="59"/>
      <c r="BEB694" s="59"/>
      <c r="BEC694" s="59"/>
      <c r="BED694" s="59"/>
      <c r="BEE694" s="59"/>
      <c r="BEF694" s="59"/>
      <c r="BEG694" s="59"/>
      <c r="BEH694" s="59"/>
      <c r="BEI694" s="59"/>
      <c r="BEJ694" s="59"/>
      <c r="BEK694" s="59"/>
      <c r="BEL694" s="59"/>
      <c r="BEM694" s="59"/>
      <c r="BEN694" s="59"/>
      <c r="BEO694" s="59"/>
      <c r="BEP694" s="59"/>
      <c r="BEQ694" s="59"/>
      <c r="BER694" s="59"/>
      <c r="BES694" s="59"/>
      <c r="BET694" s="59"/>
      <c r="BEU694" s="59"/>
      <c r="BEV694" s="59"/>
      <c r="BEW694" s="59"/>
      <c r="BEX694" s="59"/>
      <c r="BEY694" s="59"/>
      <c r="BEZ694" s="59"/>
      <c r="BFA694" s="59"/>
      <c r="BFB694" s="59"/>
      <c r="BFC694" s="59"/>
      <c r="BFD694" s="59"/>
      <c r="BFE694" s="59"/>
      <c r="BFF694" s="59"/>
      <c r="BFG694" s="59"/>
      <c r="BFH694" s="59"/>
      <c r="BFI694" s="59"/>
      <c r="BFJ694" s="59"/>
      <c r="BFK694" s="59"/>
      <c r="BFL694" s="59"/>
      <c r="BFM694" s="59"/>
      <c r="BFN694" s="59"/>
      <c r="BFO694" s="59"/>
      <c r="BFP694" s="59"/>
      <c r="BFQ694" s="59"/>
      <c r="BFR694" s="59"/>
      <c r="BFS694" s="59"/>
      <c r="BFT694" s="59"/>
      <c r="BFU694" s="59"/>
      <c r="BFV694" s="59"/>
      <c r="BFW694" s="59"/>
      <c r="BFX694" s="59"/>
      <c r="BFY694" s="59"/>
      <c r="BFZ694" s="59"/>
      <c r="BGA694" s="59"/>
      <c r="BGB694" s="59"/>
      <c r="BGC694" s="59"/>
      <c r="BGD694" s="59"/>
      <c r="BGE694" s="59"/>
      <c r="BGF694" s="59"/>
      <c r="BGG694" s="59"/>
      <c r="BGH694" s="59"/>
      <c r="BGI694" s="59"/>
      <c r="BGJ694" s="59"/>
      <c r="BGK694" s="59"/>
      <c r="BGL694" s="59"/>
      <c r="BGM694" s="59"/>
      <c r="BGN694" s="59"/>
      <c r="BGO694" s="59"/>
      <c r="BGP694" s="59"/>
      <c r="BGQ694" s="59"/>
      <c r="BGR694" s="59"/>
      <c r="BGS694" s="59"/>
      <c r="BGT694" s="59"/>
      <c r="BGU694" s="59"/>
      <c r="BGV694" s="59"/>
      <c r="BGW694" s="59"/>
      <c r="BGX694" s="59"/>
      <c r="BGY694" s="59"/>
      <c r="BGZ694" s="59"/>
      <c r="BHA694" s="59"/>
      <c r="BHB694" s="59"/>
      <c r="BHC694" s="59"/>
      <c r="BHD694" s="59"/>
      <c r="BHE694" s="59"/>
      <c r="BHF694" s="59"/>
      <c r="BHG694" s="59"/>
      <c r="BHH694" s="59"/>
      <c r="BHI694" s="59"/>
      <c r="BHJ694" s="59"/>
      <c r="BHK694" s="59"/>
      <c r="BHL694" s="59"/>
      <c r="BHM694" s="59"/>
      <c r="BHN694" s="59"/>
      <c r="BHO694" s="59"/>
      <c r="BHP694" s="59"/>
      <c r="BHQ694" s="59"/>
      <c r="BHR694" s="59"/>
      <c r="BHS694" s="59"/>
      <c r="BHT694" s="59"/>
      <c r="BHU694" s="59"/>
      <c r="BHV694" s="59"/>
      <c r="BHW694" s="59"/>
      <c r="BHX694" s="59"/>
      <c r="BHY694" s="59"/>
      <c r="BHZ694" s="59"/>
      <c r="BIA694" s="59"/>
      <c r="BIB694" s="59"/>
      <c r="BIC694" s="59"/>
      <c r="BID694" s="59"/>
      <c r="BIE694" s="59"/>
      <c r="BIF694" s="59"/>
      <c r="BIG694" s="59"/>
      <c r="BIH694" s="59"/>
      <c r="BII694" s="59"/>
      <c r="BIJ694" s="59"/>
      <c r="BIK694" s="59"/>
      <c r="BIL694" s="59"/>
      <c r="BIM694" s="59"/>
      <c r="BIN694" s="59"/>
      <c r="BIO694" s="59"/>
      <c r="BIP694" s="59"/>
      <c r="BIQ694" s="59"/>
      <c r="BIR694" s="59"/>
      <c r="BIS694" s="59"/>
      <c r="BIT694" s="59"/>
      <c r="BIU694" s="59"/>
      <c r="BIV694" s="59"/>
      <c r="BIW694" s="59"/>
      <c r="BIX694" s="59"/>
      <c r="BIY694" s="59"/>
      <c r="BIZ694" s="59"/>
      <c r="BJA694" s="59"/>
      <c r="BJB694" s="59"/>
      <c r="BJC694" s="59"/>
      <c r="BJD694" s="59"/>
      <c r="BJE694" s="59"/>
      <c r="BJF694" s="59"/>
      <c r="BJG694" s="59"/>
      <c r="BJH694" s="59"/>
      <c r="BJI694" s="59"/>
      <c r="BJJ694" s="59"/>
      <c r="BJK694" s="59"/>
      <c r="BJL694" s="59"/>
      <c r="BJM694" s="59"/>
      <c r="BJN694" s="59"/>
      <c r="BJO694" s="59"/>
      <c r="BJP694" s="59"/>
      <c r="BJQ694" s="59"/>
      <c r="BJR694" s="59"/>
      <c r="BJS694" s="59"/>
      <c r="BJT694" s="59"/>
      <c r="BJU694" s="59"/>
      <c r="BJV694" s="59"/>
      <c r="BJW694" s="59"/>
      <c r="BJX694" s="59"/>
      <c r="BJY694" s="59"/>
      <c r="BJZ694" s="59"/>
      <c r="BKA694" s="59"/>
      <c r="BKB694" s="59"/>
      <c r="BKC694" s="59"/>
      <c r="BKD694" s="59"/>
      <c r="BKE694" s="59"/>
      <c r="BKF694" s="59"/>
      <c r="BKG694" s="59"/>
      <c r="BKH694" s="59"/>
      <c r="BKI694" s="59"/>
      <c r="BKJ694" s="59"/>
      <c r="BKK694" s="59"/>
      <c r="BKL694" s="59"/>
      <c r="BKM694" s="59"/>
      <c r="BKN694" s="59"/>
      <c r="BKO694" s="59"/>
      <c r="BKP694" s="59"/>
      <c r="BKQ694" s="59"/>
      <c r="BKR694" s="59"/>
      <c r="BKS694" s="59"/>
      <c r="BKT694" s="59"/>
      <c r="BKU694" s="59"/>
      <c r="BKV694" s="59"/>
      <c r="BKW694" s="59"/>
      <c r="BKX694" s="59"/>
      <c r="BKY694" s="59"/>
      <c r="BKZ694" s="59"/>
      <c r="BLA694" s="59"/>
      <c r="BLB694" s="59"/>
      <c r="BLC694" s="59"/>
      <c r="BLD694" s="59"/>
      <c r="BLE694" s="59"/>
      <c r="BLF694" s="59"/>
      <c r="BLG694" s="59"/>
      <c r="BLH694" s="59"/>
      <c r="BLI694" s="59"/>
      <c r="BLJ694" s="59"/>
      <c r="BLK694" s="59"/>
      <c r="BLL694" s="59"/>
      <c r="BLM694" s="59"/>
      <c r="BLN694" s="59"/>
      <c r="BLO694" s="59"/>
      <c r="BLP694" s="59"/>
      <c r="BLQ694" s="59"/>
      <c r="BLR694" s="59"/>
      <c r="BLS694" s="59"/>
      <c r="BLT694" s="59"/>
      <c r="BLU694" s="59"/>
      <c r="BLV694" s="59"/>
      <c r="BLW694" s="59"/>
      <c r="BLX694" s="59"/>
      <c r="BLY694" s="59"/>
      <c r="BLZ694" s="59"/>
      <c r="BMA694" s="59"/>
      <c r="BMB694" s="59"/>
      <c r="BMC694" s="59"/>
      <c r="BMD694" s="59"/>
      <c r="BME694" s="59"/>
      <c r="BMF694" s="59"/>
      <c r="BMG694" s="59"/>
      <c r="BMH694" s="59"/>
      <c r="BMI694" s="59"/>
      <c r="BMJ694" s="59"/>
      <c r="BMK694" s="59"/>
      <c r="BML694" s="59"/>
      <c r="BMM694" s="59"/>
      <c r="BMN694" s="59"/>
      <c r="BMO694" s="59"/>
      <c r="BMP694" s="59"/>
      <c r="BMQ694" s="59"/>
      <c r="BMR694" s="59"/>
      <c r="BMS694" s="59"/>
      <c r="BMT694" s="59"/>
      <c r="BMU694" s="59"/>
      <c r="BMV694" s="59"/>
      <c r="BMW694" s="59"/>
      <c r="BMX694" s="59"/>
      <c r="BMY694" s="59"/>
      <c r="BMZ694" s="59"/>
      <c r="BNA694" s="59"/>
      <c r="BNB694" s="59"/>
      <c r="BNC694" s="59"/>
      <c r="BND694" s="59"/>
      <c r="BNE694" s="59"/>
      <c r="BNF694" s="59"/>
      <c r="BNG694" s="59"/>
      <c r="BNH694" s="59"/>
      <c r="BNI694" s="59"/>
      <c r="BNJ694" s="59"/>
      <c r="BNK694" s="59"/>
      <c r="BNL694" s="59"/>
      <c r="BNM694" s="59"/>
      <c r="BNN694" s="59"/>
      <c r="BNO694" s="59"/>
      <c r="BNP694" s="59"/>
      <c r="BNQ694" s="59"/>
      <c r="BNR694" s="59"/>
      <c r="BNS694" s="59"/>
      <c r="BNT694" s="59"/>
      <c r="BNU694" s="59"/>
      <c r="BNV694" s="59"/>
      <c r="BNW694" s="59"/>
      <c r="BNX694" s="59"/>
      <c r="BNY694" s="59"/>
      <c r="BNZ694" s="59"/>
      <c r="BOA694" s="59"/>
      <c r="BOB694" s="59"/>
      <c r="BOC694" s="59"/>
      <c r="BOD694" s="59"/>
      <c r="BOE694" s="59"/>
      <c r="BOF694" s="59"/>
      <c r="BOG694" s="59"/>
      <c r="BOH694" s="59"/>
      <c r="BOI694" s="59"/>
      <c r="BOJ694" s="59"/>
      <c r="BOK694" s="59"/>
      <c r="BOL694" s="59"/>
      <c r="BOM694" s="59"/>
      <c r="BON694" s="59"/>
      <c r="BOO694" s="59"/>
      <c r="BOP694" s="59"/>
      <c r="BOQ694" s="59"/>
      <c r="BOR694" s="59"/>
      <c r="BOS694" s="59"/>
      <c r="BOT694" s="59"/>
      <c r="BOU694" s="59"/>
      <c r="BOV694" s="59"/>
      <c r="BOW694" s="59"/>
      <c r="BOX694" s="59"/>
      <c r="BOY694" s="59"/>
      <c r="BOZ694" s="59"/>
      <c r="BPA694" s="59"/>
      <c r="BPB694" s="59"/>
      <c r="BPC694" s="59"/>
      <c r="BPD694" s="59"/>
      <c r="BPE694" s="59"/>
      <c r="BPF694" s="59"/>
      <c r="BPG694" s="59"/>
      <c r="BPH694" s="59"/>
      <c r="BPI694" s="59"/>
      <c r="BPJ694" s="59"/>
      <c r="BPK694" s="59"/>
      <c r="BPL694" s="59"/>
      <c r="BPM694" s="59"/>
      <c r="BPN694" s="59"/>
      <c r="BPO694" s="59"/>
      <c r="BPP694" s="59"/>
      <c r="BPQ694" s="59"/>
      <c r="BPR694" s="59"/>
      <c r="BPS694" s="59"/>
      <c r="BPT694" s="59"/>
      <c r="BPU694" s="59"/>
      <c r="BPV694" s="59"/>
      <c r="BPW694" s="59"/>
      <c r="BPX694" s="59"/>
      <c r="BPY694" s="59"/>
      <c r="BPZ694" s="59"/>
      <c r="BQA694" s="59"/>
      <c r="BQB694" s="59"/>
      <c r="BQC694" s="59"/>
      <c r="BQD694" s="59"/>
      <c r="BQE694" s="59"/>
      <c r="BQF694" s="59"/>
      <c r="BQG694" s="59"/>
      <c r="BQH694" s="59"/>
      <c r="BQI694" s="59"/>
      <c r="BQJ694" s="59"/>
      <c r="BQK694" s="59"/>
      <c r="BQL694" s="59"/>
      <c r="BQM694" s="59"/>
      <c r="BQN694" s="59"/>
      <c r="BQO694" s="59"/>
      <c r="BQP694" s="59"/>
      <c r="BQQ694" s="59"/>
      <c r="BQR694" s="59"/>
      <c r="BQS694" s="59"/>
      <c r="BQT694" s="59"/>
      <c r="BQU694" s="59"/>
      <c r="BQV694" s="59"/>
      <c r="BQW694" s="59"/>
      <c r="BQX694" s="59"/>
      <c r="BQY694" s="59"/>
      <c r="BQZ694" s="59"/>
      <c r="BRA694" s="59"/>
      <c r="BRB694" s="59"/>
      <c r="BRC694" s="59"/>
      <c r="BRD694" s="59"/>
      <c r="BRE694" s="59"/>
      <c r="BRF694" s="59"/>
      <c r="BRG694" s="59"/>
      <c r="BRH694" s="59"/>
      <c r="BRI694" s="59"/>
      <c r="BRJ694" s="59"/>
      <c r="BRK694" s="59"/>
      <c r="BRL694" s="59"/>
      <c r="BRM694" s="59"/>
      <c r="BRN694" s="59"/>
      <c r="BRO694" s="59"/>
      <c r="BRP694" s="59"/>
      <c r="BRQ694" s="59"/>
      <c r="BRR694" s="59"/>
      <c r="BRS694" s="59"/>
      <c r="BRT694" s="59"/>
      <c r="BRU694" s="59"/>
      <c r="BRV694" s="59"/>
      <c r="BRW694" s="59"/>
      <c r="BRX694" s="59"/>
      <c r="BRY694" s="59"/>
      <c r="BRZ694" s="59"/>
      <c r="BSA694" s="59"/>
      <c r="BSB694" s="59"/>
      <c r="BSC694" s="59"/>
      <c r="BSD694" s="59"/>
      <c r="BSE694" s="59"/>
      <c r="BSF694" s="59"/>
      <c r="BSG694" s="59"/>
      <c r="BSH694" s="59"/>
      <c r="BSI694" s="59"/>
      <c r="BSJ694" s="59"/>
      <c r="BSK694" s="59"/>
      <c r="BSL694" s="59"/>
      <c r="BSM694" s="59"/>
      <c r="BSN694" s="59"/>
      <c r="BSO694" s="59"/>
      <c r="BSP694" s="59"/>
      <c r="BSQ694" s="59"/>
      <c r="BSR694" s="59"/>
      <c r="BSS694" s="59"/>
      <c r="BST694" s="59"/>
      <c r="BSU694" s="59"/>
      <c r="BSV694" s="59"/>
      <c r="BSW694" s="59"/>
      <c r="BSX694" s="59"/>
      <c r="BSY694" s="59"/>
      <c r="BSZ694" s="59"/>
      <c r="BTA694" s="59"/>
      <c r="BTB694" s="59"/>
      <c r="BTC694" s="59"/>
      <c r="BTD694" s="59"/>
      <c r="BTE694" s="59"/>
      <c r="BTF694" s="59"/>
      <c r="BTG694" s="59"/>
      <c r="BTH694" s="59"/>
      <c r="BTI694" s="59"/>
      <c r="BTJ694" s="59"/>
      <c r="BTK694" s="59"/>
      <c r="BTL694" s="59"/>
      <c r="BTM694" s="59"/>
      <c r="BTN694" s="59"/>
      <c r="BTO694" s="59"/>
      <c r="BTP694" s="59"/>
      <c r="BTQ694" s="59"/>
      <c r="BTR694" s="59"/>
      <c r="BTS694" s="59"/>
      <c r="BTT694" s="59"/>
      <c r="BTU694" s="59"/>
      <c r="BTV694" s="59"/>
      <c r="BTW694" s="59"/>
      <c r="BTX694" s="59"/>
      <c r="BTY694" s="59"/>
      <c r="BTZ694" s="59"/>
      <c r="BUA694" s="59"/>
      <c r="BUB694" s="59"/>
      <c r="BUC694" s="59"/>
      <c r="BUD694" s="59"/>
      <c r="BUE694" s="59"/>
      <c r="BUF694" s="59"/>
      <c r="BUG694" s="59"/>
      <c r="BUH694" s="59"/>
      <c r="BUI694" s="59"/>
      <c r="BUJ694" s="59"/>
      <c r="BUK694" s="59"/>
      <c r="BUL694" s="59"/>
      <c r="BUM694" s="59"/>
      <c r="BUN694" s="59"/>
      <c r="BUO694" s="59"/>
      <c r="BUP694" s="59"/>
      <c r="BUQ694" s="59"/>
      <c r="BUR694" s="59"/>
      <c r="BUS694" s="59"/>
      <c r="BUT694" s="59"/>
      <c r="BUU694" s="59"/>
      <c r="BUV694" s="59"/>
      <c r="BUW694" s="59"/>
      <c r="BUX694" s="59"/>
      <c r="BUY694" s="59"/>
      <c r="BUZ694" s="59"/>
      <c r="BVA694" s="59"/>
      <c r="BVB694" s="59"/>
      <c r="BVC694" s="59"/>
      <c r="BVD694" s="59"/>
      <c r="BVE694" s="59"/>
      <c r="BVF694" s="59"/>
      <c r="BVG694" s="59"/>
      <c r="BVH694" s="59"/>
      <c r="BVI694" s="59"/>
      <c r="BVJ694" s="59"/>
      <c r="BVK694" s="59"/>
      <c r="BVL694" s="59"/>
      <c r="BVM694" s="59"/>
      <c r="BVN694" s="59"/>
      <c r="BVO694" s="59"/>
      <c r="BVP694" s="59"/>
      <c r="BVQ694" s="59"/>
      <c r="BVR694" s="59"/>
      <c r="BVS694" s="59"/>
      <c r="BVT694" s="59"/>
      <c r="BVU694" s="59"/>
      <c r="BVV694" s="59"/>
      <c r="BVW694" s="59"/>
      <c r="BVX694" s="59"/>
      <c r="BVY694" s="59"/>
      <c r="BVZ694" s="59"/>
      <c r="BWA694" s="59"/>
      <c r="BWB694" s="59"/>
      <c r="BWC694" s="59"/>
      <c r="BWD694" s="59"/>
      <c r="BWE694" s="59"/>
      <c r="BWF694" s="59"/>
      <c r="BWG694" s="59"/>
      <c r="BWH694" s="59"/>
      <c r="BWI694" s="59"/>
      <c r="BWJ694" s="59"/>
      <c r="BWK694" s="59"/>
      <c r="BWL694" s="59"/>
      <c r="BWM694" s="59"/>
      <c r="BWN694" s="59"/>
      <c r="BWO694" s="59"/>
      <c r="BWP694" s="59"/>
      <c r="BWQ694" s="59"/>
      <c r="BWR694" s="59"/>
      <c r="BWS694" s="59"/>
      <c r="BWT694" s="59"/>
      <c r="BWU694" s="59"/>
      <c r="BWV694" s="59"/>
      <c r="BWW694" s="59"/>
      <c r="BWX694" s="59"/>
      <c r="BWY694" s="59"/>
      <c r="BWZ694" s="59"/>
      <c r="BXA694" s="59"/>
      <c r="BXB694" s="59"/>
      <c r="BXC694" s="59"/>
      <c r="BXD694" s="59"/>
      <c r="BXE694" s="59"/>
      <c r="BXF694" s="59"/>
      <c r="BXG694" s="59"/>
      <c r="BXH694" s="59"/>
      <c r="BXI694" s="59"/>
      <c r="BXJ694" s="59"/>
      <c r="BXK694" s="59"/>
      <c r="BXL694" s="59"/>
      <c r="BXM694" s="59"/>
      <c r="BXN694" s="59"/>
      <c r="BXO694" s="59"/>
      <c r="BXP694" s="59"/>
      <c r="BXQ694" s="59"/>
      <c r="BXR694" s="59"/>
      <c r="BXS694" s="59"/>
      <c r="BXT694" s="59"/>
      <c r="BXU694" s="59"/>
      <c r="BXV694" s="59"/>
      <c r="BXW694" s="59"/>
      <c r="BXX694" s="59"/>
      <c r="BXY694" s="59"/>
      <c r="BXZ694" s="59"/>
      <c r="BYA694" s="59"/>
      <c r="BYB694" s="59"/>
      <c r="BYC694" s="59"/>
      <c r="BYD694" s="59"/>
      <c r="BYE694" s="59"/>
      <c r="BYF694" s="59"/>
      <c r="BYG694" s="59"/>
      <c r="BYH694" s="59"/>
      <c r="BYI694" s="59"/>
      <c r="BYJ694" s="59"/>
      <c r="BYK694" s="59"/>
      <c r="BYL694" s="59"/>
      <c r="BYM694" s="59"/>
      <c r="BYN694" s="59"/>
      <c r="BYO694" s="59"/>
      <c r="BYP694" s="59"/>
      <c r="BYQ694" s="59"/>
      <c r="BYR694" s="59"/>
      <c r="BYS694" s="59"/>
      <c r="BYT694" s="59"/>
      <c r="BYU694" s="59"/>
      <c r="BYV694" s="59"/>
      <c r="BYW694" s="59"/>
      <c r="BYX694" s="59"/>
      <c r="BYY694" s="59"/>
      <c r="BYZ694" s="59"/>
      <c r="BZA694" s="59"/>
      <c r="BZB694" s="59"/>
      <c r="BZC694" s="59"/>
      <c r="BZD694" s="59"/>
      <c r="BZE694" s="59"/>
      <c r="BZF694" s="59"/>
      <c r="BZG694" s="59"/>
      <c r="BZH694" s="59"/>
      <c r="BZI694" s="59"/>
      <c r="BZJ694" s="59"/>
      <c r="BZK694" s="59"/>
      <c r="BZL694" s="59"/>
      <c r="BZM694" s="59"/>
      <c r="BZN694" s="59"/>
      <c r="BZO694" s="59"/>
      <c r="BZP694" s="59"/>
      <c r="BZQ694" s="59"/>
      <c r="BZR694" s="59"/>
      <c r="BZS694" s="59"/>
      <c r="BZT694" s="59"/>
      <c r="BZU694" s="59"/>
      <c r="BZV694" s="59"/>
      <c r="BZW694" s="59"/>
      <c r="BZX694" s="59"/>
      <c r="BZY694" s="59"/>
      <c r="BZZ694" s="59"/>
      <c r="CAA694" s="59"/>
      <c r="CAB694" s="59"/>
      <c r="CAC694" s="59"/>
      <c r="CAD694" s="59"/>
      <c r="CAE694" s="59"/>
      <c r="CAF694" s="59"/>
      <c r="CAG694" s="59"/>
      <c r="CAH694" s="59"/>
      <c r="CAI694" s="59"/>
      <c r="CAJ694" s="59"/>
      <c r="CAK694" s="59"/>
      <c r="CAL694" s="59"/>
      <c r="CAM694" s="59"/>
      <c r="CAN694" s="59"/>
      <c r="CAO694" s="59"/>
      <c r="CAP694" s="59"/>
      <c r="CAQ694" s="59"/>
      <c r="CAR694" s="59"/>
      <c r="CAS694" s="59"/>
      <c r="CAT694" s="59"/>
      <c r="CAU694" s="59"/>
      <c r="CAV694" s="59"/>
      <c r="CAW694" s="59"/>
      <c r="CAX694" s="59"/>
      <c r="CAY694" s="59"/>
      <c r="CAZ694" s="59"/>
      <c r="CBA694" s="59"/>
      <c r="CBB694" s="59"/>
      <c r="CBC694" s="59"/>
      <c r="CBD694" s="59"/>
      <c r="CBE694" s="59"/>
      <c r="CBF694" s="59"/>
      <c r="CBG694" s="59"/>
      <c r="CBH694" s="59"/>
      <c r="CBI694" s="59"/>
      <c r="CBJ694" s="59"/>
      <c r="CBK694" s="59"/>
      <c r="CBL694" s="59"/>
      <c r="CBM694" s="59"/>
      <c r="CBN694" s="59"/>
      <c r="CBO694" s="59"/>
      <c r="CBP694" s="59"/>
      <c r="CBQ694" s="59"/>
      <c r="CBR694" s="59"/>
      <c r="CBS694" s="59"/>
      <c r="CBT694" s="59"/>
      <c r="CBU694" s="59"/>
      <c r="CBV694" s="59"/>
      <c r="CBW694" s="59"/>
      <c r="CBX694" s="59"/>
      <c r="CBY694" s="59"/>
      <c r="CBZ694" s="59"/>
      <c r="CCA694" s="59"/>
      <c r="CCB694" s="59"/>
      <c r="CCC694" s="59"/>
      <c r="CCD694" s="59"/>
      <c r="CCE694" s="59"/>
      <c r="CCF694" s="59"/>
      <c r="CCG694" s="59"/>
      <c r="CCH694" s="59"/>
      <c r="CCI694" s="59"/>
      <c r="CCJ694" s="59"/>
      <c r="CCK694" s="59"/>
      <c r="CCL694" s="59"/>
      <c r="CCM694" s="59"/>
      <c r="CCN694" s="59"/>
      <c r="CCO694" s="59"/>
      <c r="CCP694" s="59"/>
      <c r="CCQ694" s="59"/>
      <c r="CCR694" s="59"/>
      <c r="CCS694" s="59"/>
      <c r="CCT694" s="59"/>
      <c r="CCU694" s="59"/>
      <c r="CCV694" s="59"/>
      <c r="CCW694" s="59"/>
      <c r="CCX694" s="59"/>
      <c r="CCY694" s="59"/>
      <c r="CCZ694" s="59"/>
      <c r="CDA694" s="59"/>
      <c r="CDB694" s="59"/>
      <c r="CDC694" s="59"/>
      <c r="CDD694" s="59"/>
      <c r="CDE694" s="59"/>
      <c r="CDF694" s="59"/>
      <c r="CDG694" s="59"/>
      <c r="CDH694" s="59"/>
      <c r="CDI694" s="59"/>
      <c r="CDJ694" s="59"/>
      <c r="CDK694" s="59"/>
      <c r="CDL694" s="59"/>
      <c r="CDM694" s="59"/>
      <c r="CDN694" s="59"/>
      <c r="CDO694" s="59"/>
      <c r="CDP694" s="59"/>
      <c r="CDQ694" s="59"/>
      <c r="CDR694" s="59"/>
      <c r="CDS694" s="59"/>
      <c r="CDT694" s="59"/>
      <c r="CDU694" s="59"/>
      <c r="CDV694" s="59"/>
      <c r="CDW694" s="59"/>
      <c r="CDX694" s="59"/>
      <c r="CDY694" s="59"/>
      <c r="CDZ694" s="59"/>
      <c r="CEA694" s="59"/>
      <c r="CEB694" s="59"/>
      <c r="CEC694" s="59"/>
      <c r="CED694" s="59"/>
      <c r="CEE694" s="59"/>
      <c r="CEF694" s="59"/>
      <c r="CEG694" s="59"/>
      <c r="CEH694" s="59"/>
      <c r="CEI694" s="59"/>
      <c r="CEJ694" s="59"/>
      <c r="CEK694" s="59"/>
      <c r="CEL694" s="59"/>
      <c r="CEM694" s="59"/>
      <c r="CEN694" s="59"/>
      <c r="CEO694" s="59"/>
      <c r="CEP694" s="59"/>
      <c r="CEQ694" s="59"/>
      <c r="CER694" s="59"/>
      <c r="CES694" s="59"/>
      <c r="CET694" s="59"/>
      <c r="CEU694" s="59"/>
      <c r="CEV694" s="59"/>
      <c r="CEW694" s="59"/>
      <c r="CEX694" s="59"/>
      <c r="CEY694" s="59"/>
      <c r="CEZ694" s="59"/>
      <c r="CFA694" s="59"/>
      <c r="CFB694" s="59"/>
      <c r="CFC694" s="59"/>
      <c r="CFD694" s="59"/>
      <c r="CFE694" s="59"/>
      <c r="CFF694" s="59"/>
      <c r="CFG694" s="59"/>
      <c r="CFH694" s="59"/>
      <c r="CFI694" s="59"/>
      <c r="CFJ694" s="59"/>
      <c r="CFK694" s="59"/>
      <c r="CFL694" s="59"/>
      <c r="CFM694" s="59"/>
      <c r="CFN694" s="59"/>
      <c r="CFO694" s="59"/>
      <c r="CFP694" s="59"/>
      <c r="CFQ694" s="59"/>
      <c r="CFR694" s="59"/>
      <c r="CFS694" s="59"/>
      <c r="CFT694" s="59"/>
      <c r="CFU694" s="59"/>
      <c r="CFV694" s="59"/>
      <c r="CFW694" s="59"/>
      <c r="CFX694" s="59"/>
      <c r="CFY694" s="59"/>
      <c r="CFZ694" s="59"/>
      <c r="CGA694" s="59"/>
      <c r="CGB694" s="59"/>
      <c r="CGC694" s="59"/>
      <c r="CGD694" s="59"/>
      <c r="CGE694" s="59"/>
      <c r="CGF694" s="59"/>
      <c r="CGG694" s="59"/>
      <c r="CGH694" s="59"/>
      <c r="CGI694" s="59"/>
      <c r="CGJ694" s="59"/>
      <c r="CGK694" s="59"/>
      <c r="CGL694" s="59"/>
      <c r="CGM694" s="59"/>
      <c r="CGN694" s="59"/>
      <c r="CGO694" s="59"/>
      <c r="CGP694" s="59"/>
      <c r="CGQ694" s="59"/>
      <c r="CGR694" s="59"/>
      <c r="CGS694" s="59"/>
      <c r="CGT694" s="59"/>
      <c r="CGU694" s="59"/>
      <c r="CGV694" s="59"/>
      <c r="CGW694" s="59"/>
      <c r="CGX694" s="59"/>
      <c r="CGY694" s="59"/>
      <c r="CGZ694" s="59"/>
      <c r="CHA694" s="59"/>
      <c r="CHB694" s="59"/>
      <c r="CHC694" s="59"/>
      <c r="CHD694" s="59"/>
      <c r="CHE694" s="59"/>
      <c r="CHF694" s="59"/>
      <c r="CHG694" s="59"/>
      <c r="CHH694" s="59"/>
      <c r="CHI694" s="59"/>
      <c r="CHJ694" s="59"/>
      <c r="CHK694" s="59"/>
      <c r="CHL694" s="59"/>
      <c r="CHM694" s="59"/>
      <c r="CHN694" s="59"/>
      <c r="CHO694" s="59"/>
      <c r="CHP694" s="59"/>
      <c r="CHQ694" s="59"/>
      <c r="CHR694" s="59"/>
      <c r="CHS694" s="59"/>
      <c r="CHT694" s="59"/>
      <c r="CHU694" s="59"/>
      <c r="CHV694" s="59"/>
      <c r="CHW694" s="59"/>
      <c r="CHX694" s="59"/>
      <c r="CHY694" s="59"/>
      <c r="CHZ694" s="59"/>
      <c r="CIA694" s="59"/>
      <c r="CIB694" s="59"/>
      <c r="CIC694" s="59"/>
      <c r="CID694" s="59"/>
      <c r="CIE694" s="59"/>
      <c r="CIF694" s="59"/>
      <c r="CIG694" s="59"/>
      <c r="CIH694" s="59"/>
      <c r="CII694" s="59"/>
      <c r="CIJ694" s="59"/>
      <c r="CIK694" s="59"/>
      <c r="CIL694" s="59"/>
      <c r="CIM694" s="59"/>
      <c r="CIN694" s="59"/>
      <c r="CIO694" s="59"/>
      <c r="CIP694" s="59"/>
      <c r="CIQ694" s="59"/>
      <c r="CIR694" s="59"/>
      <c r="CIS694" s="59"/>
      <c r="CIT694" s="59"/>
      <c r="CIU694" s="59"/>
      <c r="CIV694" s="59"/>
      <c r="CIW694" s="59"/>
      <c r="CIX694" s="59"/>
      <c r="CIY694" s="59"/>
      <c r="CIZ694" s="59"/>
      <c r="CJA694" s="59"/>
      <c r="CJB694" s="59"/>
      <c r="CJC694" s="59"/>
      <c r="CJD694" s="59"/>
      <c r="CJE694" s="59"/>
      <c r="CJF694" s="59"/>
      <c r="CJG694" s="59"/>
      <c r="CJH694" s="59"/>
      <c r="CJI694" s="59"/>
      <c r="CJJ694" s="59"/>
      <c r="CJK694" s="59"/>
      <c r="CJL694" s="59"/>
      <c r="CJM694" s="59"/>
      <c r="CJN694" s="59"/>
      <c r="CJO694" s="59"/>
      <c r="CJP694" s="59"/>
      <c r="CJQ694" s="59"/>
      <c r="CJR694" s="59"/>
      <c r="CJS694" s="59"/>
      <c r="CJT694" s="59"/>
      <c r="CJU694" s="59"/>
      <c r="CJV694" s="59"/>
      <c r="CJW694" s="59"/>
      <c r="CJX694" s="59"/>
      <c r="CJY694" s="59"/>
      <c r="CJZ694" s="59"/>
      <c r="CKA694" s="59"/>
      <c r="CKB694" s="59"/>
      <c r="CKC694" s="59"/>
      <c r="CKD694" s="59"/>
      <c r="CKE694" s="59"/>
      <c r="CKF694" s="59"/>
      <c r="CKG694" s="59"/>
      <c r="CKH694" s="59"/>
      <c r="CKI694" s="59"/>
      <c r="CKJ694" s="59"/>
      <c r="CKK694" s="59"/>
      <c r="CKL694" s="59"/>
      <c r="CKM694" s="59"/>
      <c r="CKN694" s="59"/>
      <c r="CKO694" s="59"/>
      <c r="CKP694" s="59"/>
      <c r="CKQ694" s="59"/>
      <c r="CKR694" s="59"/>
      <c r="CKS694" s="59"/>
      <c r="CKT694" s="59"/>
      <c r="CKU694" s="59"/>
      <c r="CKV694" s="59"/>
      <c r="CKW694" s="59"/>
      <c r="CKX694" s="59"/>
      <c r="CKY694" s="59"/>
      <c r="CKZ694" s="59"/>
      <c r="CLA694" s="59"/>
      <c r="CLB694" s="59"/>
      <c r="CLC694" s="59"/>
      <c r="CLD694" s="59"/>
      <c r="CLE694" s="59"/>
      <c r="CLF694" s="59"/>
      <c r="CLG694" s="59"/>
      <c r="CLH694" s="59"/>
      <c r="CLI694" s="59"/>
      <c r="CLJ694" s="59"/>
      <c r="CLK694" s="59"/>
      <c r="CLL694" s="59"/>
      <c r="CLM694" s="59"/>
      <c r="CLN694" s="59"/>
      <c r="CLO694" s="59"/>
      <c r="CLP694" s="59"/>
      <c r="CLQ694" s="59"/>
      <c r="CLR694" s="59"/>
      <c r="CLS694" s="59"/>
      <c r="CLT694" s="59"/>
      <c r="CLU694" s="59"/>
      <c r="CLV694" s="59"/>
      <c r="CLW694" s="59"/>
      <c r="CLX694" s="59"/>
      <c r="CLY694" s="59"/>
      <c r="CLZ694" s="59"/>
      <c r="CMA694" s="59"/>
      <c r="CMB694" s="59"/>
      <c r="CMC694" s="59"/>
      <c r="CMD694" s="59"/>
      <c r="CME694" s="59"/>
      <c r="CMF694" s="59"/>
      <c r="CMG694" s="59"/>
      <c r="CMH694" s="59"/>
      <c r="CMI694" s="59"/>
      <c r="CMJ694" s="59"/>
      <c r="CMK694" s="59"/>
      <c r="CML694" s="59"/>
      <c r="CMM694" s="59"/>
      <c r="CMN694" s="59"/>
      <c r="CMO694" s="59"/>
      <c r="CMP694" s="59"/>
      <c r="CMQ694" s="59"/>
      <c r="CMR694" s="59"/>
      <c r="CMS694" s="59"/>
      <c r="CMT694" s="59"/>
      <c r="CMU694" s="59"/>
      <c r="CMV694" s="59"/>
      <c r="CMW694" s="59"/>
      <c r="CMX694" s="59"/>
      <c r="CMY694" s="59"/>
      <c r="CMZ694" s="59"/>
      <c r="CNA694" s="59"/>
      <c r="CNB694" s="59"/>
      <c r="CNC694" s="59"/>
      <c r="CND694" s="59"/>
      <c r="CNE694" s="59"/>
      <c r="CNF694" s="59"/>
      <c r="CNG694" s="59"/>
      <c r="CNH694" s="59"/>
      <c r="CNI694" s="59"/>
      <c r="CNJ694" s="59"/>
      <c r="CNK694" s="59"/>
      <c r="CNL694" s="59"/>
      <c r="CNM694" s="59"/>
      <c r="CNN694" s="59"/>
      <c r="CNO694" s="59"/>
      <c r="CNP694" s="59"/>
      <c r="CNQ694" s="59"/>
      <c r="CNR694" s="59"/>
      <c r="CNS694" s="59"/>
      <c r="CNT694" s="59"/>
      <c r="CNU694" s="59"/>
      <c r="CNV694" s="59"/>
      <c r="CNW694" s="59"/>
      <c r="CNX694" s="59"/>
      <c r="CNY694" s="59"/>
      <c r="CNZ694" s="59"/>
      <c r="COA694" s="59"/>
      <c r="COB694" s="59"/>
      <c r="COC694" s="59"/>
      <c r="COD694" s="59"/>
      <c r="COE694" s="59"/>
      <c r="COF694" s="59"/>
      <c r="COG694" s="59"/>
      <c r="COH694" s="59"/>
      <c r="COI694" s="59"/>
      <c r="COJ694" s="59"/>
      <c r="COK694" s="59"/>
      <c r="COL694" s="59"/>
      <c r="COM694" s="59"/>
      <c r="CON694" s="59"/>
      <c r="COO694" s="59"/>
      <c r="COP694" s="59"/>
      <c r="COQ694" s="59"/>
      <c r="COR694" s="59"/>
      <c r="COS694" s="59"/>
      <c r="COT694" s="59"/>
      <c r="COU694" s="59"/>
      <c r="COV694" s="59"/>
      <c r="COW694" s="59"/>
      <c r="COX694" s="59"/>
      <c r="COY694" s="59"/>
      <c r="COZ694" s="59"/>
      <c r="CPA694" s="59"/>
      <c r="CPB694" s="59"/>
      <c r="CPC694" s="59"/>
      <c r="CPD694" s="59"/>
      <c r="CPE694" s="59"/>
      <c r="CPF694" s="59"/>
      <c r="CPG694" s="59"/>
      <c r="CPH694" s="59"/>
      <c r="CPI694" s="59"/>
      <c r="CPJ694" s="59"/>
      <c r="CPK694" s="59"/>
      <c r="CPL694" s="59"/>
      <c r="CPM694" s="59"/>
      <c r="CPN694" s="59"/>
      <c r="CPO694" s="59"/>
      <c r="CPP694" s="59"/>
      <c r="CPQ694" s="59"/>
      <c r="CPR694" s="59"/>
      <c r="CPS694" s="59"/>
      <c r="CPT694" s="59"/>
      <c r="CPU694" s="59"/>
      <c r="CPV694" s="59"/>
      <c r="CPW694" s="59"/>
      <c r="CPX694" s="59"/>
      <c r="CPY694" s="59"/>
      <c r="CPZ694" s="59"/>
      <c r="CQA694" s="59"/>
      <c r="CQB694" s="59"/>
      <c r="CQC694" s="59"/>
      <c r="CQD694" s="59"/>
      <c r="CQE694" s="59"/>
      <c r="CQF694" s="59"/>
      <c r="CQG694" s="59"/>
      <c r="CQH694" s="59"/>
      <c r="CQI694" s="59"/>
      <c r="CQJ694" s="59"/>
      <c r="CQK694" s="59"/>
      <c r="CQL694" s="59"/>
      <c r="CQM694" s="59"/>
      <c r="CQN694" s="59"/>
      <c r="CQO694" s="59"/>
      <c r="CQP694" s="59"/>
      <c r="CQQ694" s="59"/>
      <c r="CQR694" s="59"/>
      <c r="CQS694" s="59"/>
      <c r="CQT694" s="59"/>
      <c r="CQU694" s="59"/>
      <c r="CQV694" s="59"/>
      <c r="CQW694" s="59"/>
      <c r="CQX694" s="59"/>
      <c r="CQY694" s="59"/>
      <c r="CQZ694" s="59"/>
      <c r="CRA694" s="59"/>
      <c r="CRB694" s="59"/>
      <c r="CRC694" s="59"/>
      <c r="CRD694" s="59"/>
      <c r="CRE694" s="59"/>
      <c r="CRF694" s="59"/>
      <c r="CRG694" s="59"/>
      <c r="CRH694" s="59"/>
      <c r="CRI694" s="59"/>
      <c r="CRJ694" s="59"/>
      <c r="CRK694" s="59"/>
      <c r="CRL694" s="59"/>
      <c r="CRM694" s="59"/>
      <c r="CRN694" s="59"/>
      <c r="CRO694" s="59"/>
      <c r="CRP694" s="59"/>
      <c r="CRQ694" s="59"/>
      <c r="CRR694" s="59"/>
      <c r="CRS694" s="59"/>
      <c r="CRT694" s="59"/>
      <c r="CRU694" s="59"/>
      <c r="CRV694" s="59"/>
      <c r="CRW694" s="59"/>
      <c r="CRX694" s="59"/>
      <c r="CRY694" s="59"/>
      <c r="CRZ694" s="59"/>
      <c r="CSA694" s="59"/>
      <c r="CSB694" s="59"/>
      <c r="CSC694" s="59"/>
      <c r="CSD694" s="59"/>
      <c r="CSE694" s="59"/>
      <c r="CSF694" s="59"/>
      <c r="CSG694" s="59"/>
      <c r="CSH694" s="59"/>
      <c r="CSI694" s="59"/>
      <c r="CSJ694" s="59"/>
      <c r="CSK694" s="59"/>
      <c r="CSL694" s="59"/>
      <c r="CSM694" s="59"/>
      <c r="CSN694" s="59"/>
      <c r="CSO694" s="59"/>
      <c r="CSP694" s="59"/>
      <c r="CSQ694" s="59"/>
      <c r="CSR694" s="59"/>
      <c r="CSS694" s="59"/>
      <c r="CST694" s="59"/>
      <c r="CSU694" s="59"/>
      <c r="CSV694" s="59"/>
      <c r="CSW694" s="59"/>
      <c r="CSX694" s="59"/>
      <c r="CSY694" s="59"/>
      <c r="CSZ694" s="59"/>
      <c r="CTA694" s="59"/>
      <c r="CTB694" s="59"/>
      <c r="CTC694" s="59"/>
      <c r="CTD694" s="59"/>
      <c r="CTE694" s="59"/>
      <c r="CTF694" s="59"/>
      <c r="CTG694" s="59"/>
      <c r="CTH694" s="59"/>
      <c r="CTI694" s="59"/>
      <c r="CTJ694" s="59"/>
      <c r="CTK694" s="59"/>
      <c r="CTL694" s="59"/>
      <c r="CTM694" s="59"/>
      <c r="CTN694" s="59"/>
      <c r="CTO694" s="59"/>
      <c r="CTP694" s="59"/>
      <c r="CTQ694" s="59"/>
      <c r="CTR694" s="59"/>
      <c r="CTS694" s="59"/>
      <c r="CTT694" s="59"/>
      <c r="CTU694" s="59"/>
      <c r="CTV694" s="59"/>
      <c r="CTW694" s="59"/>
      <c r="CTX694" s="59"/>
      <c r="CTY694" s="59"/>
      <c r="CTZ694" s="59"/>
      <c r="CUA694" s="59"/>
      <c r="CUB694" s="59"/>
      <c r="CUC694" s="59"/>
      <c r="CUD694" s="59"/>
      <c r="CUE694" s="59"/>
      <c r="CUF694" s="59"/>
      <c r="CUG694" s="59"/>
      <c r="CUH694" s="59"/>
      <c r="CUI694" s="59"/>
      <c r="CUJ694" s="59"/>
      <c r="CUK694" s="59"/>
      <c r="CUL694" s="59"/>
      <c r="CUM694" s="59"/>
      <c r="CUN694" s="59"/>
      <c r="CUO694" s="59"/>
      <c r="CUP694" s="59"/>
      <c r="CUQ694" s="59"/>
      <c r="CUR694" s="59"/>
      <c r="CUS694" s="59"/>
      <c r="CUT694" s="59"/>
      <c r="CUU694" s="59"/>
      <c r="CUV694" s="59"/>
      <c r="CUW694" s="59"/>
      <c r="CUX694" s="59"/>
      <c r="CUY694" s="59"/>
      <c r="CUZ694" s="59"/>
      <c r="CVA694" s="59"/>
      <c r="CVB694" s="59"/>
      <c r="CVC694" s="59"/>
      <c r="CVD694" s="59"/>
      <c r="CVE694" s="59"/>
      <c r="CVF694" s="59"/>
      <c r="CVG694" s="59"/>
      <c r="CVH694" s="59"/>
      <c r="CVI694" s="59"/>
      <c r="CVJ694" s="59"/>
      <c r="CVK694" s="59"/>
      <c r="CVL694" s="59"/>
      <c r="CVM694" s="59"/>
      <c r="CVN694" s="59"/>
      <c r="CVO694" s="59"/>
      <c r="CVP694" s="59"/>
      <c r="CVQ694" s="59"/>
      <c r="CVR694" s="59"/>
      <c r="CVS694" s="59"/>
      <c r="CVT694" s="59"/>
      <c r="CVU694" s="59"/>
      <c r="CVV694" s="59"/>
      <c r="CVW694" s="59"/>
      <c r="CVX694" s="59"/>
      <c r="CVY694" s="59"/>
      <c r="CVZ694" s="59"/>
      <c r="CWA694" s="59"/>
      <c r="CWB694" s="59"/>
      <c r="CWC694" s="59"/>
      <c r="CWD694" s="59"/>
      <c r="CWE694" s="59"/>
      <c r="CWF694" s="59"/>
      <c r="CWG694" s="59"/>
      <c r="CWH694" s="59"/>
      <c r="CWI694" s="59"/>
      <c r="CWJ694" s="59"/>
      <c r="CWK694" s="59"/>
      <c r="CWL694" s="59"/>
      <c r="CWM694" s="59"/>
      <c r="CWN694" s="59"/>
      <c r="CWO694" s="59"/>
      <c r="CWP694" s="59"/>
      <c r="CWQ694" s="59"/>
      <c r="CWR694" s="59"/>
      <c r="CWS694" s="59"/>
      <c r="CWT694" s="59"/>
      <c r="CWU694" s="59"/>
      <c r="CWV694" s="59"/>
      <c r="CWW694" s="59"/>
      <c r="CWX694" s="59"/>
      <c r="CWY694" s="59"/>
      <c r="CWZ694" s="59"/>
      <c r="CXA694" s="59"/>
      <c r="CXB694" s="59"/>
      <c r="CXC694" s="59"/>
      <c r="CXD694" s="59"/>
      <c r="CXE694" s="59"/>
      <c r="CXF694" s="59"/>
      <c r="CXG694" s="59"/>
      <c r="CXH694" s="59"/>
      <c r="CXI694" s="59"/>
      <c r="CXJ694" s="59"/>
      <c r="CXK694" s="59"/>
      <c r="CXL694" s="59"/>
      <c r="CXM694" s="59"/>
      <c r="CXN694" s="59"/>
      <c r="CXO694" s="59"/>
      <c r="CXP694" s="59"/>
      <c r="CXQ694" s="59"/>
      <c r="CXR694" s="59"/>
      <c r="CXS694" s="59"/>
      <c r="CXT694" s="59"/>
      <c r="CXU694" s="59"/>
      <c r="CXV694" s="59"/>
      <c r="CXW694" s="59"/>
      <c r="CXX694" s="59"/>
      <c r="CXY694" s="59"/>
      <c r="CXZ694" s="59"/>
      <c r="CYA694" s="59"/>
      <c r="CYB694" s="59"/>
      <c r="CYC694" s="59"/>
      <c r="CYD694" s="59"/>
      <c r="CYE694" s="59"/>
      <c r="CYF694" s="59"/>
      <c r="CYG694" s="59"/>
      <c r="CYH694" s="59"/>
      <c r="CYI694" s="59"/>
      <c r="CYJ694" s="59"/>
      <c r="CYK694" s="59"/>
      <c r="CYL694" s="59"/>
      <c r="CYM694" s="59"/>
      <c r="CYN694" s="59"/>
      <c r="CYO694" s="59"/>
      <c r="CYP694" s="59"/>
      <c r="CYQ694" s="59"/>
      <c r="CYR694" s="59"/>
      <c r="CYS694" s="59"/>
      <c r="CYT694" s="59"/>
      <c r="CYU694" s="59"/>
      <c r="CYV694" s="59"/>
      <c r="CYW694" s="59"/>
      <c r="CYX694" s="59"/>
      <c r="CYY694" s="59"/>
      <c r="CYZ694" s="59"/>
      <c r="CZA694" s="59"/>
      <c r="CZB694" s="59"/>
      <c r="CZC694" s="59"/>
      <c r="CZD694" s="59"/>
      <c r="CZE694" s="59"/>
      <c r="CZF694" s="59"/>
      <c r="CZG694" s="59"/>
      <c r="CZH694" s="59"/>
      <c r="CZI694" s="59"/>
      <c r="CZJ694" s="59"/>
      <c r="CZK694" s="59"/>
      <c r="CZL694" s="59"/>
      <c r="CZM694" s="59"/>
      <c r="CZN694" s="59"/>
      <c r="CZO694" s="59"/>
      <c r="CZP694" s="59"/>
      <c r="CZQ694" s="59"/>
      <c r="CZR694" s="59"/>
      <c r="CZS694" s="59"/>
      <c r="CZT694" s="59"/>
      <c r="CZU694" s="59"/>
      <c r="CZV694" s="59"/>
      <c r="CZW694" s="59"/>
      <c r="CZX694" s="59"/>
      <c r="CZY694" s="59"/>
      <c r="CZZ694" s="59"/>
      <c r="DAA694" s="59"/>
      <c r="DAB694" s="59"/>
      <c r="DAC694" s="59"/>
      <c r="DAD694" s="59"/>
      <c r="DAE694" s="59"/>
      <c r="DAF694" s="59"/>
      <c r="DAG694" s="59"/>
      <c r="DAH694" s="59"/>
      <c r="DAI694" s="59"/>
      <c r="DAJ694" s="59"/>
      <c r="DAK694" s="59"/>
      <c r="DAL694" s="59"/>
      <c r="DAM694" s="59"/>
      <c r="DAN694" s="59"/>
      <c r="DAO694" s="59"/>
      <c r="DAP694" s="59"/>
      <c r="DAQ694" s="59"/>
      <c r="DAR694" s="59"/>
      <c r="DAS694" s="59"/>
      <c r="DAT694" s="59"/>
      <c r="DAU694" s="59"/>
      <c r="DAV694" s="59"/>
      <c r="DAW694" s="59"/>
      <c r="DAX694" s="59"/>
      <c r="DAY694" s="59"/>
      <c r="DAZ694" s="59"/>
      <c r="DBA694" s="59"/>
      <c r="DBB694" s="59"/>
      <c r="DBC694" s="59"/>
      <c r="DBD694" s="59"/>
      <c r="DBE694" s="59"/>
      <c r="DBF694" s="59"/>
      <c r="DBG694" s="59"/>
      <c r="DBH694" s="59"/>
      <c r="DBI694" s="59"/>
      <c r="DBJ694" s="59"/>
      <c r="DBK694" s="59"/>
      <c r="DBL694" s="59"/>
      <c r="DBM694" s="59"/>
      <c r="DBN694" s="59"/>
      <c r="DBO694" s="59"/>
      <c r="DBP694" s="59"/>
      <c r="DBQ694" s="59"/>
      <c r="DBR694" s="59"/>
      <c r="DBS694" s="59"/>
      <c r="DBT694" s="59"/>
      <c r="DBU694" s="59"/>
      <c r="DBV694" s="59"/>
      <c r="DBW694" s="59"/>
      <c r="DBX694" s="59"/>
      <c r="DBY694" s="59"/>
      <c r="DBZ694" s="59"/>
      <c r="DCA694" s="59"/>
      <c r="DCB694" s="59"/>
      <c r="DCC694" s="59"/>
      <c r="DCD694" s="59"/>
      <c r="DCE694" s="59"/>
      <c r="DCF694" s="59"/>
      <c r="DCG694" s="59"/>
      <c r="DCH694" s="59"/>
      <c r="DCI694" s="59"/>
      <c r="DCJ694" s="59"/>
      <c r="DCK694" s="59"/>
      <c r="DCL694" s="59"/>
      <c r="DCM694" s="59"/>
      <c r="DCN694" s="59"/>
      <c r="DCO694" s="59"/>
      <c r="DCP694" s="59"/>
      <c r="DCQ694" s="59"/>
      <c r="DCR694" s="59"/>
      <c r="DCS694" s="59"/>
      <c r="DCT694" s="59"/>
      <c r="DCU694" s="59"/>
      <c r="DCV694" s="59"/>
      <c r="DCW694" s="59"/>
      <c r="DCX694" s="59"/>
      <c r="DCY694" s="59"/>
      <c r="DCZ694" s="59"/>
      <c r="DDA694" s="59"/>
      <c r="DDB694" s="59"/>
      <c r="DDC694" s="59"/>
      <c r="DDD694" s="59"/>
      <c r="DDE694" s="59"/>
      <c r="DDF694" s="59"/>
      <c r="DDG694" s="59"/>
      <c r="DDH694" s="59"/>
      <c r="DDI694" s="59"/>
      <c r="DDJ694" s="59"/>
      <c r="DDK694" s="59"/>
      <c r="DDL694" s="59"/>
      <c r="DDM694" s="59"/>
      <c r="DDN694" s="59"/>
      <c r="DDO694" s="59"/>
      <c r="DDP694" s="59"/>
      <c r="DDQ694" s="59"/>
      <c r="DDR694" s="59"/>
      <c r="DDS694" s="59"/>
      <c r="DDT694" s="59"/>
      <c r="DDU694" s="59"/>
      <c r="DDV694" s="59"/>
      <c r="DDW694" s="59"/>
      <c r="DDX694" s="59"/>
      <c r="DDY694" s="59"/>
      <c r="DDZ694" s="59"/>
      <c r="DEA694" s="59"/>
      <c r="DEB694" s="59"/>
      <c r="DEC694" s="59"/>
      <c r="DED694" s="59"/>
      <c r="DEE694" s="59"/>
      <c r="DEF694" s="59"/>
      <c r="DEG694" s="59"/>
      <c r="DEH694" s="59"/>
      <c r="DEI694" s="59"/>
      <c r="DEJ694" s="59"/>
      <c r="DEK694" s="59"/>
      <c r="DEL694" s="59"/>
      <c r="DEM694" s="59"/>
      <c r="DEN694" s="59"/>
      <c r="DEO694" s="59"/>
      <c r="DEP694" s="59"/>
      <c r="DEQ694" s="59"/>
      <c r="DER694" s="59"/>
      <c r="DES694" s="59"/>
      <c r="DET694" s="59"/>
      <c r="DEU694" s="59"/>
      <c r="DEV694" s="59"/>
      <c r="DEW694" s="59"/>
      <c r="DEX694" s="59"/>
      <c r="DEY694" s="59"/>
      <c r="DEZ694" s="59"/>
      <c r="DFA694" s="59"/>
      <c r="DFB694" s="59"/>
      <c r="DFC694" s="59"/>
      <c r="DFD694" s="59"/>
      <c r="DFE694" s="59"/>
      <c r="DFF694" s="59"/>
      <c r="DFG694" s="59"/>
      <c r="DFH694" s="59"/>
      <c r="DFI694" s="59"/>
      <c r="DFJ694" s="59"/>
      <c r="DFK694" s="59"/>
      <c r="DFL694" s="59"/>
      <c r="DFM694" s="59"/>
      <c r="DFN694" s="59"/>
      <c r="DFO694" s="59"/>
      <c r="DFP694" s="59"/>
      <c r="DFQ694" s="59"/>
      <c r="DFR694" s="59"/>
      <c r="DFS694" s="59"/>
      <c r="DFT694" s="59"/>
      <c r="DFU694" s="59"/>
      <c r="DFV694" s="59"/>
      <c r="DFW694" s="59"/>
      <c r="DFX694" s="59"/>
      <c r="DFY694" s="59"/>
      <c r="DFZ694" s="59"/>
      <c r="DGA694" s="59"/>
      <c r="DGB694" s="59"/>
      <c r="DGC694" s="59"/>
      <c r="DGD694" s="59"/>
      <c r="DGE694" s="59"/>
      <c r="DGF694" s="59"/>
      <c r="DGG694" s="59"/>
      <c r="DGH694" s="59"/>
      <c r="DGI694" s="59"/>
      <c r="DGJ694" s="59"/>
      <c r="DGK694" s="59"/>
      <c r="DGL694" s="59"/>
      <c r="DGM694" s="59"/>
      <c r="DGN694" s="59"/>
      <c r="DGO694" s="59"/>
      <c r="DGP694" s="59"/>
      <c r="DGQ694" s="59"/>
      <c r="DGR694" s="59"/>
      <c r="DGS694" s="59"/>
      <c r="DGT694" s="59"/>
      <c r="DGU694" s="59"/>
      <c r="DGV694" s="59"/>
      <c r="DGW694" s="59"/>
      <c r="DGX694" s="59"/>
      <c r="DGY694" s="59"/>
      <c r="DGZ694" s="59"/>
      <c r="DHA694" s="59"/>
      <c r="DHB694" s="59"/>
      <c r="DHC694" s="59"/>
      <c r="DHD694" s="59"/>
      <c r="DHE694" s="59"/>
      <c r="DHF694" s="59"/>
      <c r="DHG694" s="59"/>
      <c r="DHH694" s="59"/>
      <c r="DHI694" s="59"/>
      <c r="DHJ694" s="59"/>
      <c r="DHK694" s="59"/>
      <c r="DHL694" s="59"/>
      <c r="DHM694" s="59"/>
      <c r="DHN694" s="59"/>
      <c r="DHO694" s="59"/>
      <c r="DHP694" s="59"/>
      <c r="DHQ694" s="59"/>
      <c r="DHR694" s="59"/>
      <c r="DHS694" s="59"/>
      <c r="DHT694" s="59"/>
      <c r="DHU694" s="59"/>
      <c r="DHV694" s="59"/>
      <c r="DHW694" s="59"/>
      <c r="DHX694" s="59"/>
      <c r="DHY694" s="59"/>
      <c r="DHZ694" s="59"/>
      <c r="DIA694" s="59"/>
      <c r="DIB694" s="59"/>
      <c r="DIC694" s="59"/>
      <c r="DID694" s="59"/>
      <c r="DIE694" s="59"/>
      <c r="DIF694" s="59"/>
      <c r="DIG694" s="59"/>
      <c r="DIH694" s="59"/>
      <c r="DII694" s="59"/>
      <c r="DIJ694" s="59"/>
      <c r="DIK694" s="59"/>
      <c r="DIL694" s="59"/>
      <c r="DIM694" s="59"/>
      <c r="DIN694" s="59"/>
      <c r="DIO694" s="59"/>
      <c r="DIP694" s="59"/>
      <c r="DIQ694" s="59"/>
      <c r="DIR694" s="59"/>
      <c r="DIS694" s="59"/>
      <c r="DIT694" s="59"/>
      <c r="DIU694" s="59"/>
      <c r="DIV694" s="59"/>
      <c r="DIW694" s="59"/>
      <c r="DIX694" s="59"/>
      <c r="DIY694" s="59"/>
      <c r="DIZ694" s="59"/>
      <c r="DJA694" s="59"/>
      <c r="DJB694" s="59"/>
      <c r="DJC694" s="59"/>
      <c r="DJD694" s="59"/>
      <c r="DJE694" s="59"/>
      <c r="DJF694" s="59"/>
      <c r="DJG694" s="59"/>
      <c r="DJH694" s="59"/>
      <c r="DJI694" s="59"/>
      <c r="DJJ694" s="59"/>
      <c r="DJK694" s="59"/>
      <c r="DJL694" s="59"/>
      <c r="DJM694" s="59"/>
      <c r="DJN694" s="59"/>
      <c r="DJO694" s="59"/>
      <c r="DJP694" s="59"/>
      <c r="DJQ694" s="59"/>
      <c r="DJR694" s="59"/>
      <c r="DJS694" s="59"/>
      <c r="DJT694" s="59"/>
      <c r="DJU694" s="59"/>
      <c r="DJV694" s="59"/>
      <c r="DJW694" s="59"/>
      <c r="DJX694" s="59"/>
      <c r="DJY694" s="59"/>
      <c r="DJZ694" s="59"/>
      <c r="DKA694" s="59"/>
      <c r="DKB694" s="59"/>
      <c r="DKC694" s="59"/>
      <c r="DKD694" s="59"/>
      <c r="DKE694" s="59"/>
      <c r="DKF694" s="59"/>
      <c r="DKG694" s="59"/>
      <c r="DKH694" s="59"/>
      <c r="DKI694" s="59"/>
      <c r="DKJ694" s="59"/>
      <c r="DKK694" s="59"/>
      <c r="DKL694" s="59"/>
      <c r="DKM694" s="59"/>
      <c r="DKN694" s="59"/>
      <c r="DKO694" s="59"/>
      <c r="DKP694" s="59"/>
      <c r="DKQ694" s="59"/>
      <c r="DKR694" s="59"/>
      <c r="DKS694" s="59"/>
      <c r="DKT694" s="59"/>
      <c r="DKU694" s="59"/>
      <c r="DKV694" s="59"/>
      <c r="DKW694" s="59"/>
      <c r="DKX694" s="59"/>
      <c r="DKY694" s="59"/>
      <c r="DKZ694" s="59"/>
      <c r="DLA694" s="59"/>
      <c r="DLB694" s="59"/>
      <c r="DLC694" s="59"/>
      <c r="DLD694" s="59"/>
      <c r="DLE694" s="59"/>
      <c r="DLF694" s="59"/>
      <c r="DLG694" s="59"/>
      <c r="DLH694" s="59"/>
      <c r="DLI694" s="59"/>
      <c r="DLJ694" s="59"/>
      <c r="DLK694" s="59"/>
      <c r="DLL694" s="59"/>
      <c r="DLM694" s="59"/>
      <c r="DLN694" s="59"/>
      <c r="DLO694" s="59"/>
      <c r="DLP694" s="59"/>
      <c r="DLQ694" s="59"/>
      <c r="DLR694" s="59"/>
      <c r="DLS694" s="59"/>
      <c r="DLT694" s="59"/>
      <c r="DLU694" s="59"/>
      <c r="DLV694" s="59"/>
      <c r="DLW694" s="59"/>
      <c r="DLX694" s="59"/>
      <c r="DLY694" s="59"/>
      <c r="DLZ694" s="59"/>
      <c r="DMA694" s="59"/>
      <c r="DMB694" s="59"/>
      <c r="DMC694" s="59"/>
      <c r="DMD694" s="59"/>
      <c r="DME694" s="59"/>
      <c r="DMF694" s="59"/>
      <c r="DMG694" s="59"/>
      <c r="DMH694" s="59"/>
      <c r="DMI694" s="59"/>
      <c r="DMJ694" s="59"/>
      <c r="DMK694" s="59"/>
      <c r="DML694" s="59"/>
      <c r="DMM694" s="59"/>
      <c r="DMN694" s="59"/>
      <c r="DMO694" s="59"/>
      <c r="DMP694" s="59"/>
      <c r="DMQ694" s="59"/>
      <c r="DMR694" s="59"/>
      <c r="DMS694" s="59"/>
      <c r="DMT694" s="59"/>
      <c r="DMU694" s="59"/>
      <c r="DMV694" s="59"/>
      <c r="DMW694" s="59"/>
      <c r="DMX694" s="59"/>
      <c r="DMY694" s="59"/>
      <c r="DMZ694" s="59"/>
      <c r="DNA694" s="59"/>
      <c r="DNB694" s="59"/>
      <c r="DNC694" s="59"/>
      <c r="DND694" s="59"/>
      <c r="DNE694" s="59"/>
      <c r="DNF694" s="59"/>
      <c r="DNG694" s="59"/>
      <c r="DNH694" s="59"/>
      <c r="DNI694" s="59"/>
      <c r="DNJ694" s="59"/>
      <c r="DNK694" s="59"/>
      <c r="DNL694" s="59"/>
      <c r="DNM694" s="59"/>
      <c r="DNN694" s="59"/>
      <c r="DNO694" s="59"/>
      <c r="DNP694" s="59"/>
      <c r="DNQ694" s="59"/>
      <c r="DNR694" s="59"/>
      <c r="DNS694" s="59"/>
      <c r="DNT694" s="59"/>
      <c r="DNU694" s="59"/>
      <c r="DNV694" s="59"/>
      <c r="DNW694" s="59"/>
      <c r="DNX694" s="59"/>
      <c r="DNY694" s="59"/>
      <c r="DNZ694" s="59"/>
      <c r="DOA694" s="59"/>
      <c r="DOB694" s="59"/>
      <c r="DOC694" s="59"/>
      <c r="DOD694" s="59"/>
      <c r="DOE694" s="59"/>
      <c r="DOF694" s="59"/>
      <c r="DOG694" s="59"/>
      <c r="DOH694" s="59"/>
      <c r="DOI694" s="59"/>
      <c r="DOJ694" s="59"/>
      <c r="DOK694" s="59"/>
      <c r="DOL694" s="59"/>
      <c r="DOM694" s="59"/>
      <c r="DON694" s="59"/>
      <c r="DOO694" s="59"/>
      <c r="DOP694" s="59"/>
      <c r="DOQ694" s="59"/>
      <c r="DOR694" s="59"/>
      <c r="DOS694" s="59"/>
      <c r="DOT694" s="59"/>
      <c r="DOU694" s="59"/>
      <c r="DOV694" s="59"/>
      <c r="DOW694" s="59"/>
      <c r="DOX694" s="59"/>
      <c r="DOY694" s="59"/>
      <c r="DOZ694" s="59"/>
      <c r="DPA694" s="59"/>
      <c r="DPB694" s="59"/>
      <c r="DPC694" s="59"/>
      <c r="DPD694" s="59"/>
      <c r="DPE694" s="59"/>
      <c r="DPF694" s="59"/>
      <c r="DPG694" s="59"/>
      <c r="DPH694" s="59"/>
      <c r="DPI694" s="59"/>
      <c r="DPJ694" s="59"/>
      <c r="DPK694" s="59"/>
      <c r="DPL694" s="59"/>
      <c r="DPM694" s="59"/>
      <c r="DPN694" s="59"/>
      <c r="DPO694" s="59"/>
      <c r="DPP694" s="59"/>
      <c r="DPQ694" s="59"/>
      <c r="DPR694" s="59"/>
      <c r="DPS694" s="59"/>
      <c r="DPT694" s="59"/>
      <c r="DPU694" s="59"/>
      <c r="DPV694" s="59"/>
      <c r="DPW694" s="59"/>
      <c r="DPX694" s="59"/>
      <c r="DPY694" s="59"/>
      <c r="DPZ694" s="59"/>
      <c r="DQA694" s="59"/>
      <c r="DQB694" s="59"/>
      <c r="DQC694" s="59"/>
      <c r="DQD694" s="59"/>
      <c r="DQE694" s="59"/>
      <c r="DQF694" s="59"/>
      <c r="DQG694" s="59"/>
      <c r="DQH694" s="59"/>
      <c r="DQI694" s="59"/>
      <c r="DQJ694" s="59"/>
      <c r="DQK694" s="59"/>
      <c r="DQL694" s="59"/>
      <c r="DQM694" s="59"/>
      <c r="DQN694" s="59"/>
      <c r="DQO694" s="59"/>
      <c r="DQP694" s="59"/>
      <c r="DQQ694" s="59"/>
      <c r="DQR694" s="59"/>
      <c r="DQS694" s="59"/>
      <c r="DQT694" s="59"/>
      <c r="DQU694" s="59"/>
      <c r="DQV694" s="59"/>
      <c r="DQW694" s="59"/>
      <c r="DQX694" s="59"/>
      <c r="DQY694" s="59"/>
      <c r="DQZ694" s="59"/>
      <c r="DRA694" s="59"/>
      <c r="DRB694" s="59"/>
      <c r="DRC694" s="59"/>
      <c r="DRD694" s="59"/>
      <c r="DRE694" s="59"/>
      <c r="DRF694" s="59"/>
      <c r="DRG694" s="59"/>
      <c r="DRH694" s="59"/>
      <c r="DRI694" s="59"/>
      <c r="DRJ694" s="59"/>
      <c r="DRK694" s="59"/>
      <c r="DRL694" s="59"/>
      <c r="DRM694" s="59"/>
      <c r="DRN694" s="59"/>
      <c r="DRO694" s="59"/>
      <c r="DRP694" s="59"/>
      <c r="DRQ694" s="59"/>
      <c r="DRR694" s="59"/>
      <c r="DRS694" s="59"/>
      <c r="DRT694" s="59"/>
      <c r="DRU694" s="59"/>
      <c r="DRV694" s="59"/>
      <c r="DRW694" s="59"/>
      <c r="DRX694" s="59"/>
      <c r="DRY694" s="59"/>
      <c r="DRZ694" s="59"/>
      <c r="DSA694" s="59"/>
      <c r="DSB694" s="59"/>
      <c r="DSC694" s="59"/>
      <c r="DSD694" s="59"/>
      <c r="DSE694" s="59"/>
      <c r="DSF694" s="59"/>
      <c r="DSG694" s="59"/>
      <c r="DSH694" s="59"/>
      <c r="DSI694" s="59"/>
      <c r="DSJ694" s="59"/>
      <c r="DSK694" s="59"/>
      <c r="DSL694" s="59"/>
      <c r="DSM694" s="59"/>
      <c r="DSN694" s="59"/>
      <c r="DSO694" s="59"/>
      <c r="DSP694" s="59"/>
      <c r="DSQ694" s="59"/>
      <c r="DSR694" s="59"/>
      <c r="DSS694" s="59"/>
      <c r="DST694" s="59"/>
      <c r="DSU694" s="59"/>
      <c r="DSV694" s="59"/>
      <c r="DSW694" s="59"/>
      <c r="DSX694" s="59"/>
      <c r="DSY694" s="59"/>
      <c r="DSZ694" s="59"/>
      <c r="DTA694" s="59"/>
      <c r="DTB694" s="59"/>
      <c r="DTC694" s="59"/>
      <c r="DTD694" s="59"/>
      <c r="DTE694" s="59"/>
      <c r="DTF694" s="59"/>
      <c r="DTG694" s="59"/>
      <c r="DTH694" s="59"/>
      <c r="DTI694" s="59"/>
      <c r="DTJ694" s="59"/>
      <c r="DTK694" s="59"/>
      <c r="DTL694" s="59"/>
      <c r="DTM694" s="59"/>
      <c r="DTN694" s="59"/>
      <c r="DTO694" s="59"/>
      <c r="DTP694" s="59"/>
      <c r="DTQ694" s="59"/>
      <c r="DTR694" s="59"/>
      <c r="DTS694" s="59"/>
      <c r="DTT694" s="59"/>
      <c r="DTU694" s="59"/>
      <c r="DTV694" s="59"/>
      <c r="DTW694" s="59"/>
      <c r="DTX694" s="59"/>
      <c r="DTY694" s="59"/>
      <c r="DTZ694" s="59"/>
      <c r="DUA694" s="59"/>
      <c r="DUB694" s="59"/>
      <c r="DUC694" s="59"/>
      <c r="DUD694" s="59"/>
      <c r="DUE694" s="59"/>
      <c r="DUF694" s="59"/>
      <c r="DUG694" s="59"/>
      <c r="DUH694" s="59"/>
      <c r="DUI694" s="59"/>
      <c r="DUJ694" s="59"/>
      <c r="DUK694" s="59"/>
      <c r="DUL694" s="59"/>
      <c r="DUM694" s="59"/>
      <c r="DUN694" s="59"/>
      <c r="DUO694" s="59"/>
      <c r="DUP694" s="59"/>
      <c r="DUQ694" s="59"/>
      <c r="DUR694" s="59"/>
      <c r="DUS694" s="59"/>
      <c r="DUT694" s="59"/>
      <c r="DUU694" s="59"/>
      <c r="DUV694" s="59"/>
      <c r="DUW694" s="59"/>
      <c r="DUX694" s="59"/>
      <c r="DUY694" s="59"/>
      <c r="DUZ694" s="59"/>
      <c r="DVA694" s="59"/>
      <c r="DVB694" s="59"/>
      <c r="DVC694" s="59"/>
      <c r="DVD694" s="59"/>
      <c r="DVE694" s="59"/>
      <c r="DVF694" s="59"/>
      <c r="DVG694" s="59"/>
      <c r="DVH694" s="59"/>
      <c r="DVI694" s="59"/>
      <c r="DVJ694" s="59"/>
      <c r="DVK694" s="59"/>
      <c r="DVL694" s="59"/>
      <c r="DVM694" s="59"/>
      <c r="DVN694" s="59"/>
      <c r="DVO694" s="59"/>
      <c r="DVP694" s="59"/>
      <c r="DVQ694" s="59"/>
      <c r="DVR694" s="59"/>
      <c r="DVS694" s="59"/>
      <c r="DVT694" s="59"/>
      <c r="DVU694" s="59"/>
      <c r="DVV694" s="59"/>
      <c r="DVW694" s="59"/>
      <c r="DVX694" s="59"/>
      <c r="DVY694" s="59"/>
      <c r="DVZ694" s="59"/>
      <c r="DWA694" s="59"/>
      <c r="DWB694" s="59"/>
      <c r="DWC694" s="59"/>
      <c r="DWD694" s="59"/>
      <c r="DWE694" s="59"/>
      <c r="DWF694" s="59"/>
      <c r="DWG694" s="59"/>
      <c r="DWH694" s="59"/>
      <c r="DWI694" s="59"/>
      <c r="DWJ694" s="59"/>
      <c r="DWK694" s="59"/>
      <c r="DWL694" s="59"/>
      <c r="DWM694" s="59"/>
      <c r="DWN694" s="59"/>
      <c r="DWO694" s="59"/>
      <c r="DWP694" s="59"/>
      <c r="DWQ694" s="59"/>
      <c r="DWR694" s="59"/>
      <c r="DWS694" s="59"/>
      <c r="DWT694" s="59"/>
      <c r="DWU694" s="59"/>
      <c r="DWV694" s="59"/>
      <c r="DWW694" s="59"/>
      <c r="DWX694" s="59"/>
      <c r="DWY694" s="59"/>
      <c r="DWZ694" s="59"/>
      <c r="DXA694" s="59"/>
      <c r="DXB694" s="59"/>
      <c r="DXC694" s="59"/>
      <c r="DXD694" s="59"/>
      <c r="DXE694" s="59"/>
      <c r="DXF694" s="59"/>
      <c r="DXG694" s="59"/>
      <c r="DXH694" s="59"/>
      <c r="DXI694" s="59"/>
      <c r="DXJ694" s="59"/>
      <c r="DXK694" s="59"/>
      <c r="DXL694" s="59"/>
      <c r="DXM694" s="59"/>
      <c r="DXN694" s="59"/>
      <c r="DXO694" s="59"/>
      <c r="DXP694" s="59"/>
      <c r="DXQ694" s="59"/>
      <c r="DXR694" s="59"/>
      <c r="DXS694" s="59"/>
      <c r="DXT694" s="59"/>
      <c r="DXU694" s="59"/>
      <c r="DXV694" s="59"/>
      <c r="DXW694" s="59"/>
      <c r="DXX694" s="59"/>
      <c r="DXY694" s="59"/>
      <c r="DXZ694" s="59"/>
      <c r="DYA694" s="59"/>
      <c r="DYB694" s="59"/>
      <c r="DYC694" s="59"/>
      <c r="DYD694" s="59"/>
      <c r="DYE694" s="59"/>
      <c r="DYF694" s="59"/>
      <c r="DYG694" s="59"/>
      <c r="DYH694" s="59"/>
      <c r="DYI694" s="59"/>
      <c r="DYJ694" s="59"/>
      <c r="DYK694" s="59"/>
      <c r="DYL694" s="59"/>
      <c r="DYM694" s="59"/>
      <c r="DYN694" s="59"/>
      <c r="DYO694" s="59"/>
      <c r="DYP694" s="59"/>
      <c r="DYQ694" s="59"/>
      <c r="DYR694" s="59"/>
      <c r="DYS694" s="59"/>
      <c r="DYT694" s="59"/>
      <c r="DYU694" s="59"/>
      <c r="DYV694" s="59"/>
      <c r="DYW694" s="59"/>
      <c r="DYX694" s="59"/>
      <c r="DYY694" s="59"/>
      <c r="DYZ694" s="59"/>
      <c r="DZA694" s="59"/>
      <c r="DZB694" s="59"/>
      <c r="DZC694" s="59"/>
      <c r="DZD694" s="59"/>
      <c r="DZE694" s="59"/>
      <c r="DZF694" s="59"/>
      <c r="DZG694" s="59"/>
      <c r="DZH694" s="59"/>
      <c r="DZI694" s="59"/>
      <c r="DZJ694" s="59"/>
      <c r="DZK694" s="59"/>
      <c r="DZL694" s="59"/>
      <c r="DZM694" s="59"/>
      <c r="DZN694" s="59"/>
      <c r="DZO694" s="59"/>
      <c r="DZP694" s="59"/>
      <c r="DZQ694" s="59"/>
      <c r="DZR694" s="59"/>
      <c r="DZS694" s="59"/>
      <c r="DZT694" s="59"/>
      <c r="DZU694" s="59"/>
      <c r="DZV694" s="59"/>
      <c r="DZW694" s="59"/>
      <c r="DZX694" s="59"/>
      <c r="DZY694" s="59"/>
      <c r="DZZ694" s="59"/>
      <c r="EAA694" s="59"/>
      <c r="EAB694" s="59"/>
      <c r="EAC694" s="59"/>
      <c r="EAD694" s="59"/>
      <c r="EAE694" s="59"/>
      <c r="EAF694" s="59"/>
      <c r="EAG694" s="59"/>
      <c r="EAH694" s="59"/>
      <c r="EAI694" s="59"/>
      <c r="EAJ694" s="59"/>
      <c r="EAK694" s="59"/>
      <c r="EAL694" s="59"/>
      <c r="EAM694" s="59"/>
      <c r="EAN694" s="59"/>
      <c r="EAO694" s="59"/>
      <c r="EAP694" s="59"/>
      <c r="EAQ694" s="59"/>
      <c r="EAR694" s="59"/>
      <c r="EAS694" s="59"/>
      <c r="EAT694" s="59"/>
      <c r="EAU694" s="59"/>
      <c r="EAV694" s="59"/>
      <c r="EAW694" s="59"/>
      <c r="EAX694" s="59"/>
      <c r="EAY694" s="59"/>
      <c r="EAZ694" s="59"/>
      <c r="EBA694" s="59"/>
      <c r="EBB694" s="59"/>
      <c r="EBC694" s="59"/>
      <c r="EBD694" s="59"/>
      <c r="EBE694" s="59"/>
      <c r="EBF694" s="59"/>
      <c r="EBG694" s="59"/>
      <c r="EBH694" s="59"/>
      <c r="EBI694" s="59"/>
      <c r="EBJ694" s="59"/>
      <c r="EBK694" s="59"/>
      <c r="EBL694" s="59"/>
      <c r="EBM694" s="59"/>
      <c r="EBN694" s="59"/>
      <c r="EBO694" s="59"/>
      <c r="EBP694" s="59"/>
      <c r="EBQ694" s="59"/>
      <c r="EBR694" s="59"/>
      <c r="EBS694" s="59"/>
      <c r="EBT694" s="59"/>
      <c r="EBU694" s="59"/>
      <c r="EBV694" s="59"/>
      <c r="EBW694" s="59"/>
      <c r="EBX694" s="59"/>
      <c r="EBY694" s="59"/>
      <c r="EBZ694" s="59"/>
      <c r="ECA694" s="59"/>
      <c r="ECB694" s="59"/>
      <c r="ECC694" s="59"/>
      <c r="ECD694" s="59"/>
      <c r="ECE694" s="59"/>
      <c r="ECF694" s="59"/>
      <c r="ECG694" s="59"/>
      <c r="ECH694" s="59"/>
      <c r="ECI694" s="59"/>
      <c r="ECJ694" s="59"/>
      <c r="ECK694" s="59"/>
      <c r="ECL694" s="59"/>
      <c r="ECM694" s="59"/>
      <c r="ECN694" s="59"/>
      <c r="ECO694" s="59"/>
      <c r="ECP694" s="59"/>
      <c r="ECQ694" s="59"/>
      <c r="ECR694" s="59"/>
      <c r="ECS694" s="59"/>
      <c r="ECT694" s="59"/>
      <c r="ECU694" s="59"/>
      <c r="ECV694" s="59"/>
      <c r="ECW694" s="59"/>
      <c r="ECX694" s="59"/>
      <c r="ECY694" s="59"/>
      <c r="ECZ694" s="59"/>
      <c r="EDA694" s="59"/>
      <c r="EDB694" s="59"/>
      <c r="EDC694" s="59"/>
      <c r="EDD694" s="59"/>
      <c r="EDE694" s="59"/>
      <c r="EDF694" s="59"/>
      <c r="EDG694" s="59"/>
      <c r="EDH694" s="59"/>
      <c r="EDI694" s="59"/>
      <c r="EDJ694" s="59"/>
      <c r="EDK694" s="59"/>
      <c r="EDL694" s="59"/>
      <c r="EDM694" s="59"/>
      <c r="EDN694" s="59"/>
      <c r="EDO694" s="59"/>
      <c r="EDP694" s="59"/>
      <c r="EDQ694" s="59"/>
      <c r="EDR694" s="59"/>
      <c r="EDS694" s="59"/>
      <c r="EDT694" s="59"/>
      <c r="EDU694" s="59"/>
      <c r="EDV694" s="59"/>
      <c r="EDW694" s="59"/>
      <c r="EDX694" s="59"/>
      <c r="EDY694" s="59"/>
      <c r="EDZ694" s="59"/>
      <c r="EEA694" s="59"/>
      <c r="EEB694" s="59"/>
      <c r="EEC694" s="59"/>
      <c r="EED694" s="59"/>
      <c r="EEE694" s="59"/>
      <c r="EEF694" s="59"/>
      <c r="EEG694" s="59"/>
      <c r="EEH694" s="59"/>
      <c r="EEI694" s="59"/>
      <c r="EEJ694" s="59"/>
      <c r="EEK694" s="59"/>
      <c r="EEL694" s="59"/>
      <c r="EEM694" s="59"/>
      <c r="EEN694" s="59"/>
      <c r="EEO694" s="59"/>
      <c r="EEP694" s="59"/>
      <c r="EEQ694" s="59"/>
      <c r="EER694" s="59"/>
      <c r="EES694" s="59"/>
      <c r="EET694" s="59"/>
      <c r="EEU694" s="59"/>
      <c r="EEV694" s="59"/>
      <c r="EEW694" s="59"/>
      <c r="EEX694" s="59"/>
      <c r="EEY694" s="59"/>
      <c r="EEZ694" s="59"/>
      <c r="EFA694" s="59"/>
      <c r="EFB694" s="59"/>
      <c r="EFC694" s="59"/>
      <c r="EFD694" s="59"/>
      <c r="EFE694" s="59"/>
      <c r="EFF694" s="59"/>
      <c r="EFG694" s="59"/>
      <c r="EFH694" s="59"/>
      <c r="EFI694" s="59"/>
      <c r="EFJ694" s="59"/>
      <c r="EFK694" s="59"/>
      <c r="EFL694" s="59"/>
      <c r="EFM694" s="59"/>
      <c r="EFN694" s="59"/>
      <c r="EFO694" s="59"/>
      <c r="EFP694" s="59"/>
      <c r="EFQ694" s="59"/>
      <c r="EFR694" s="59"/>
      <c r="EFS694" s="59"/>
      <c r="EFT694" s="59"/>
      <c r="EFU694" s="59"/>
      <c r="EFV694" s="59"/>
      <c r="EFW694" s="59"/>
      <c r="EFX694" s="59"/>
      <c r="EFY694" s="59"/>
      <c r="EFZ694" s="59"/>
      <c r="EGA694" s="59"/>
      <c r="EGB694" s="59"/>
      <c r="EGC694" s="59"/>
      <c r="EGD694" s="59"/>
      <c r="EGE694" s="59"/>
      <c r="EGF694" s="59"/>
      <c r="EGG694" s="59"/>
      <c r="EGH694" s="59"/>
      <c r="EGI694" s="59"/>
      <c r="EGJ694" s="59"/>
      <c r="EGK694" s="59"/>
      <c r="EGL694" s="59"/>
      <c r="EGM694" s="59"/>
      <c r="EGN694" s="59"/>
      <c r="EGO694" s="59"/>
      <c r="EGP694" s="59"/>
      <c r="EGQ694" s="59"/>
      <c r="EGR694" s="59"/>
      <c r="EGS694" s="59"/>
      <c r="EGT694" s="59"/>
      <c r="EGU694" s="59"/>
      <c r="EGV694" s="59"/>
      <c r="EGW694" s="59"/>
      <c r="EGX694" s="59"/>
      <c r="EGY694" s="59"/>
      <c r="EGZ694" s="59"/>
      <c r="EHA694" s="59"/>
      <c r="EHB694" s="59"/>
      <c r="EHC694" s="59"/>
      <c r="EHD694" s="59"/>
      <c r="EHE694" s="59"/>
      <c r="EHF694" s="59"/>
      <c r="EHG694" s="59"/>
      <c r="EHH694" s="59"/>
      <c r="EHI694" s="59"/>
      <c r="EHJ694" s="59"/>
      <c r="EHK694" s="59"/>
      <c r="EHL694" s="59"/>
      <c r="EHM694" s="59"/>
      <c r="EHN694" s="59"/>
      <c r="EHO694" s="59"/>
      <c r="EHP694" s="59"/>
      <c r="EHQ694" s="59"/>
      <c r="EHR694" s="59"/>
      <c r="EHS694" s="59"/>
      <c r="EHT694" s="59"/>
      <c r="EHU694" s="59"/>
      <c r="EHV694" s="59"/>
      <c r="EHW694" s="59"/>
      <c r="EHX694" s="59"/>
      <c r="EHY694" s="59"/>
      <c r="EHZ694" s="59"/>
      <c r="EIA694" s="59"/>
      <c r="EIB694" s="59"/>
      <c r="EIC694" s="59"/>
      <c r="EID694" s="59"/>
      <c r="EIE694" s="59"/>
      <c r="EIF694" s="59"/>
      <c r="EIG694" s="59"/>
      <c r="EIH694" s="59"/>
      <c r="EII694" s="59"/>
      <c r="EIJ694" s="59"/>
      <c r="EIK694" s="59"/>
      <c r="EIL694" s="59"/>
      <c r="EIM694" s="59"/>
      <c r="EIN694" s="59"/>
      <c r="EIO694" s="59"/>
      <c r="EIP694" s="59"/>
      <c r="EIQ694" s="59"/>
      <c r="EIR694" s="59"/>
      <c r="EIS694" s="59"/>
      <c r="EIT694" s="59"/>
      <c r="EIU694" s="59"/>
      <c r="EIV694" s="59"/>
      <c r="EIW694" s="59"/>
      <c r="EIX694" s="59"/>
      <c r="EIY694" s="59"/>
      <c r="EIZ694" s="59"/>
      <c r="EJA694" s="59"/>
      <c r="EJB694" s="59"/>
      <c r="EJC694" s="59"/>
      <c r="EJD694" s="59"/>
      <c r="EJE694" s="59"/>
      <c r="EJF694" s="59"/>
      <c r="EJG694" s="59"/>
      <c r="EJH694" s="59"/>
      <c r="EJI694" s="59"/>
      <c r="EJJ694" s="59"/>
      <c r="EJK694" s="59"/>
      <c r="EJL694" s="59"/>
      <c r="EJM694" s="59"/>
      <c r="EJN694" s="59"/>
      <c r="EJO694" s="59"/>
      <c r="EJP694" s="59"/>
      <c r="EJQ694" s="59"/>
      <c r="EJR694" s="59"/>
      <c r="EJS694" s="59"/>
      <c r="EJT694" s="59"/>
      <c r="EJU694" s="59"/>
      <c r="EJV694" s="59"/>
      <c r="EJW694" s="59"/>
      <c r="EJX694" s="59"/>
      <c r="EJY694" s="59"/>
      <c r="EJZ694" s="59"/>
      <c r="EKA694" s="59"/>
      <c r="EKB694" s="59"/>
      <c r="EKC694" s="59"/>
      <c r="EKD694" s="59"/>
      <c r="EKE694" s="59"/>
      <c r="EKF694" s="59"/>
      <c r="EKG694" s="59"/>
      <c r="EKH694" s="59"/>
      <c r="EKI694" s="59"/>
      <c r="EKJ694" s="59"/>
      <c r="EKK694" s="59"/>
      <c r="EKL694" s="59"/>
      <c r="EKM694" s="59"/>
      <c r="EKN694" s="59"/>
      <c r="EKO694" s="59"/>
      <c r="EKP694" s="59"/>
      <c r="EKQ694" s="59"/>
      <c r="EKR694" s="59"/>
      <c r="EKS694" s="59"/>
      <c r="EKT694" s="59"/>
      <c r="EKU694" s="59"/>
      <c r="EKV694" s="59"/>
      <c r="EKW694" s="59"/>
      <c r="EKX694" s="59"/>
      <c r="EKY694" s="59"/>
      <c r="EKZ694" s="59"/>
      <c r="ELA694" s="59"/>
      <c r="ELB694" s="59"/>
      <c r="ELC694" s="59"/>
      <c r="ELD694" s="59"/>
      <c r="ELE694" s="59"/>
      <c r="ELF694" s="59"/>
      <c r="ELG694" s="59"/>
      <c r="ELH694" s="59"/>
      <c r="ELI694" s="59"/>
      <c r="ELJ694" s="59"/>
      <c r="ELK694" s="59"/>
      <c r="ELL694" s="59"/>
      <c r="ELM694" s="59"/>
      <c r="ELN694" s="59"/>
      <c r="ELO694" s="59"/>
      <c r="ELP694" s="59"/>
      <c r="ELQ694" s="59"/>
      <c r="ELR694" s="59"/>
      <c r="ELS694" s="59"/>
      <c r="ELT694" s="59"/>
      <c r="ELU694" s="59"/>
      <c r="ELV694" s="59"/>
      <c r="ELW694" s="59"/>
      <c r="ELX694" s="59"/>
      <c r="ELY694" s="59"/>
      <c r="ELZ694" s="59"/>
      <c r="EMA694" s="59"/>
      <c r="EMB694" s="59"/>
      <c r="EMC694" s="59"/>
      <c r="EMD694" s="59"/>
      <c r="EME694" s="59"/>
      <c r="EMF694" s="59"/>
      <c r="EMG694" s="59"/>
      <c r="EMH694" s="59"/>
      <c r="EMI694" s="59"/>
      <c r="EMJ694" s="59"/>
      <c r="EMK694" s="59"/>
      <c r="EML694" s="59"/>
      <c r="EMM694" s="59"/>
      <c r="EMN694" s="59"/>
      <c r="EMO694" s="59"/>
      <c r="EMP694" s="59"/>
      <c r="EMQ694" s="59"/>
      <c r="EMR694" s="59"/>
      <c r="EMS694" s="59"/>
      <c r="EMT694" s="59"/>
      <c r="EMU694" s="59"/>
      <c r="EMV694" s="59"/>
      <c r="EMW694" s="59"/>
      <c r="EMX694" s="59"/>
      <c r="EMY694" s="59"/>
      <c r="EMZ694" s="59"/>
      <c r="ENA694" s="59"/>
      <c r="ENB694" s="59"/>
      <c r="ENC694" s="59"/>
      <c r="END694" s="59"/>
      <c r="ENE694" s="59"/>
      <c r="ENF694" s="59"/>
      <c r="ENG694" s="59"/>
      <c r="ENH694" s="59"/>
      <c r="ENI694" s="59"/>
      <c r="ENJ694" s="59"/>
      <c r="ENK694" s="59"/>
      <c r="ENL694" s="59"/>
      <c r="ENM694" s="59"/>
      <c r="ENN694" s="59"/>
      <c r="ENO694" s="59"/>
      <c r="ENP694" s="59"/>
      <c r="ENQ694" s="59"/>
      <c r="ENR694" s="59"/>
      <c r="ENS694" s="59"/>
      <c r="ENT694" s="59"/>
      <c r="ENU694" s="59"/>
      <c r="ENV694" s="59"/>
      <c r="ENW694" s="59"/>
      <c r="ENX694" s="59"/>
      <c r="ENY694" s="59"/>
      <c r="ENZ694" s="59"/>
      <c r="EOA694" s="59"/>
      <c r="EOB694" s="59"/>
      <c r="EOC694" s="59"/>
      <c r="EOD694" s="59"/>
      <c r="EOE694" s="59"/>
      <c r="EOF694" s="59"/>
      <c r="EOG694" s="59"/>
      <c r="EOH694" s="59"/>
      <c r="EOI694" s="59"/>
      <c r="EOJ694" s="59"/>
      <c r="EOK694" s="59"/>
      <c r="EOL694" s="59"/>
      <c r="EOM694" s="59"/>
      <c r="EON694" s="59"/>
      <c r="EOO694" s="59"/>
      <c r="EOP694" s="59"/>
      <c r="EOQ694" s="59"/>
      <c r="EOR694" s="59"/>
      <c r="EOS694" s="59"/>
      <c r="EOT694" s="59"/>
      <c r="EOU694" s="59"/>
      <c r="EOV694" s="59"/>
      <c r="EOW694" s="59"/>
      <c r="EOX694" s="59"/>
      <c r="EOY694" s="59"/>
      <c r="EOZ694" s="59"/>
      <c r="EPA694" s="59"/>
      <c r="EPB694" s="59"/>
      <c r="EPC694" s="59"/>
      <c r="EPD694" s="59"/>
      <c r="EPE694" s="59"/>
      <c r="EPF694" s="59"/>
      <c r="EPG694" s="59"/>
      <c r="EPH694" s="59"/>
      <c r="EPI694" s="59"/>
      <c r="EPJ694" s="59"/>
      <c r="EPK694" s="59"/>
      <c r="EPL694" s="59"/>
      <c r="EPM694" s="59"/>
      <c r="EPN694" s="59"/>
      <c r="EPO694" s="59"/>
      <c r="EPP694" s="59"/>
      <c r="EPQ694" s="59"/>
      <c r="EPR694" s="59"/>
      <c r="EPS694" s="59"/>
      <c r="EPT694" s="59"/>
      <c r="EPU694" s="59"/>
      <c r="EPV694" s="59"/>
      <c r="EPW694" s="59"/>
      <c r="EPX694" s="59"/>
      <c r="EPY694" s="59"/>
      <c r="EPZ694" s="59"/>
      <c r="EQA694" s="59"/>
      <c r="EQB694" s="59"/>
      <c r="EQC694" s="59"/>
      <c r="EQD694" s="59"/>
      <c r="EQE694" s="59"/>
      <c r="EQF694" s="59"/>
      <c r="EQG694" s="59"/>
      <c r="EQH694" s="59"/>
      <c r="EQI694" s="59"/>
      <c r="EQJ694" s="59"/>
      <c r="EQK694" s="59"/>
      <c r="EQL694" s="59"/>
      <c r="EQM694" s="59"/>
      <c r="EQN694" s="59"/>
      <c r="EQO694" s="59"/>
      <c r="EQP694" s="59"/>
      <c r="EQQ694" s="59"/>
      <c r="EQR694" s="59"/>
      <c r="EQS694" s="59"/>
      <c r="EQT694" s="59"/>
      <c r="EQU694" s="59"/>
      <c r="EQV694" s="59"/>
      <c r="EQW694" s="59"/>
      <c r="EQX694" s="59"/>
      <c r="EQY694" s="59"/>
      <c r="EQZ694" s="59"/>
      <c r="ERA694" s="59"/>
      <c r="ERB694" s="59"/>
      <c r="ERC694" s="59"/>
      <c r="ERD694" s="59"/>
      <c r="ERE694" s="59"/>
      <c r="ERF694" s="59"/>
      <c r="ERG694" s="59"/>
      <c r="ERH694" s="59"/>
      <c r="ERI694" s="59"/>
      <c r="ERJ694" s="59"/>
      <c r="ERK694" s="59"/>
      <c r="ERL694" s="59"/>
      <c r="ERM694" s="59"/>
      <c r="ERN694" s="59"/>
      <c r="ERO694" s="59"/>
      <c r="ERP694" s="59"/>
      <c r="ERQ694" s="59"/>
      <c r="ERR694" s="59"/>
      <c r="ERS694" s="59"/>
      <c r="ERT694" s="59"/>
      <c r="ERU694" s="59"/>
      <c r="ERV694" s="59"/>
      <c r="ERW694" s="59"/>
      <c r="ERX694" s="59"/>
      <c r="ERY694" s="59"/>
      <c r="ERZ694" s="59"/>
      <c r="ESA694" s="59"/>
      <c r="ESB694" s="59"/>
      <c r="ESC694" s="59"/>
      <c r="ESD694" s="59"/>
      <c r="ESE694" s="59"/>
      <c r="ESF694" s="59"/>
      <c r="ESG694" s="59"/>
      <c r="ESH694" s="59"/>
      <c r="ESI694" s="59"/>
      <c r="ESJ694" s="59"/>
      <c r="ESK694" s="59"/>
      <c r="ESL694" s="59"/>
      <c r="ESM694" s="59"/>
      <c r="ESN694" s="59"/>
      <c r="ESO694" s="59"/>
      <c r="ESP694" s="59"/>
      <c r="ESQ694" s="59"/>
      <c r="ESR694" s="59"/>
      <c r="ESS694" s="59"/>
      <c r="EST694" s="59"/>
      <c r="ESU694" s="59"/>
      <c r="ESV694" s="59"/>
      <c r="ESW694" s="59"/>
      <c r="ESX694" s="59"/>
      <c r="ESY694" s="59"/>
      <c r="ESZ694" s="59"/>
      <c r="ETA694" s="59"/>
      <c r="ETB694" s="59"/>
      <c r="ETC694" s="59"/>
      <c r="ETD694" s="59"/>
      <c r="ETE694" s="59"/>
      <c r="ETF694" s="59"/>
      <c r="ETG694" s="59"/>
      <c r="ETH694" s="59"/>
      <c r="ETI694" s="59"/>
      <c r="ETJ694" s="59"/>
      <c r="ETK694" s="59"/>
      <c r="ETL694" s="59"/>
      <c r="ETM694" s="59"/>
      <c r="ETN694" s="59"/>
      <c r="ETO694" s="59"/>
      <c r="ETP694" s="59"/>
      <c r="ETQ694" s="59"/>
      <c r="ETR694" s="59"/>
      <c r="ETS694" s="59"/>
      <c r="ETT694" s="59"/>
      <c r="ETU694" s="59"/>
      <c r="ETV694" s="59"/>
      <c r="ETW694" s="59"/>
      <c r="ETX694" s="59"/>
      <c r="ETY694" s="59"/>
      <c r="ETZ694" s="59"/>
      <c r="EUA694" s="59"/>
      <c r="EUB694" s="59"/>
      <c r="EUC694" s="59"/>
      <c r="EUD694" s="59"/>
      <c r="EUE694" s="59"/>
      <c r="EUF694" s="59"/>
      <c r="EUG694" s="59"/>
      <c r="EUH694" s="59"/>
      <c r="EUI694" s="59"/>
      <c r="EUJ694" s="59"/>
      <c r="EUK694" s="59"/>
      <c r="EUL694" s="59"/>
      <c r="EUM694" s="59"/>
      <c r="EUN694" s="59"/>
      <c r="EUO694" s="59"/>
      <c r="EUP694" s="59"/>
      <c r="EUQ694" s="59"/>
      <c r="EUR694" s="59"/>
      <c r="EUS694" s="59"/>
      <c r="EUT694" s="59"/>
      <c r="EUU694" s="59"/>
      <c r="EUV694" s="59"/>
      <c r="EUW694" s="59"/>
      <c r="EUX694" s="59"/>
      <c r="EUY694" s="59"/>
      <c r="EUZ694" s="59"/>
      <c r="EVA694" s="59"/>
      <c r="EVB694" s="59"/>
      <c r="EVC694" s="59"/>
      <c r="EVD694" s="59"/>
      <c r="EVE694" s="59"/>
      <c r="EVF694" s="59"/>
      <c r="EVG694" s="59"/>
      <c r="EVH694" s="59"/>
      <c r="EVI694" s="59"/>
      <c r="EVJ694" s="59"/>
      <c r="EVK694" s="59"/>
      <c r="EVL694" s="59"/>
      <c r="EVM694" s="59"/>
      <c r="EVN694" s="59"/>
      <c r="EVO694" s="59"/>
      <c r="EVP694" s="59"/>
      <c r="EVQ694" s="59"/>
      <c r="EVR694" s="59"/>
      <c r="EVS694" s="59"/>
      <c r="EVT694" s="59"/>
      <c r="EVU694" s="59"/>
      <c r="EVV694" s="59"/>
      <c r="EVW694" s="59"/>
      <c r="EVX694" s="59"/>
      <c r="EVY694" s="59"/>
      <c r="EVZ694" s="59"/>
      <c r="EWA694" s="59"/>
      <c r="EWB694" s="59"/>
      <c r="EWC694" s="59"/>
      <c r="EWD694" s="59"/>
      <c r="EWE694" s="59"/>
      <c r="EWF694" s="59"/>
      <c r="EWG694" s="59"/>
      <c r="EWH694" s="59"/>
      <c r="EWI694" s="59"/>
      <c r="EWJ694" s="59"/>
      <c r="EWK694" s="59"/>
      <c r="EWL694" s="59"/>
      <c r="EWM694" s="59"/>
      <c r="EWN694" s="59"/>
      <c r="EWO694" s="59"/>
      <c r="EWP694" s="59"/>
      <c r="EWQ694" s="59"/>
      <c r="EWR694" s="59"/>
      <c r="EWS694" s="59"/>
      <c r="EWT694" s="59"/>
      <c r="EWU694" s="59"/>
      <c r="EWV694" s="59"/>
      <c r="EWW694" s="59"/>
      <c r="EWX694" s="59"/>
      <c r="EWY694" s="59"/>
      <c r="EWZ694" s="59"/>
      <c r="EXA694" s="59"/>
      <c r="EXB694" s="59"/>
      <c r="EXC694" s="59"/>
      <c r="EXD694" s="59"/>
      <c r="EXE694" s="59"/>
      <c r="EXF694" s="59"/>
      <c r="EXG694" s="59"/>
      <c r="EXH694" s="59"/>
      <c r="EXI694" s="59"/>
      <c r="EXJ694" s="59"/>
      <c r="EXK694" s="59"/>
      <c r="EXL694" s="59"/>
      <c r="EXM694" s="59"/>
      <c r="EXN694" s="59"/>
      <c r="EXO694" s="59"/>
      <c r="EXP694" s="59"/>
      <c r="EXQ694" s="59"/>
      <c r="EXR694" s="59"/>
      <c r="EXS694" s="59"/>
      <c r="EXT694" s="59"/>
      <c r="EXU694" s="59"/>
      <c r="EXV694" s="59"/>
      <c r="EXW694" s="59"/>
      <c r="EXX694" s="59"/>
      <c r="EXY694" s="59"/>
      <c r="EXZ694" s="59"/>
      <c r="EYA694" s="59"/>
      <c r="EYB694" s="59"/>
      <c r="EYC694" s="59"/>
      <c r="EYD694" s="59"/>
      <c r="EYE694" s="59"/>
      <c r="EYF694" s="59"/>
      <c r="EYG694" s="59"/>
      <c r="EYH694" s="59"/>
      <c r="EYI694" s="59"/>
      <c r="EYJ694" s="59"/>
      <c r="EYK694" s="59"/>
      <c r="EYL694" s="59"/>
      <c r="EYM694" s="59"/>
      <c r="EYN694" s="59"/>
      <c r="EYO694" s="59"/>
      <c r="EYP694" s="59"/>
      <c r="EYQ694" s="59"/>
      <c r="EYR694" s="59"/>
      <c r="EYS694" s="59"/>
      <c r="EYT694" s="59"/>
      <c r="EYU694" s="59"/>
      <c r="EYV694" s="59"/>
      <c r="EYW694" s="59"/>
      <c r="EYX694" s="59"/>
      <c r="EYY694" s="59"/>
      <c r="EYZ694" s="59"/>
      <c r="EZA694" s="59"/>
      <c r="EZB694" s="59"/>
      <c r="EZC694" s="59"/>
      <c r="EZD694" s="59"/>
      <c r="EZE694" s="59"/>
      <c r="EZF694" s="59"/>
      <c r="EZG694" s="59"/>
      <c r="EZH694" s="59"/>
      <c r="EZI694" s="59"/>
      <c r="EZJ694" s="59"/>
      <c r="EZK694" s="59"/>
      <c r="EZL694" s="59"/>
      <c r="EZM694" s="59"/>
      <c r="EZN694" s="59"/>
      <c r="EZO694" s="59"/>
      <c r="EZP694" s="59"/>
      <c r="EZQ694" s="59"/>
      <c r="EZR694" s="59"/>
      <c r="EZS694" s="59"/>
      <c r="EZT694" s="59"/>
      <c r="EZU694" s="59"/>
      <c r="EZV694" s="59"/>
      <c r="EZW694" s="59"/>
      <c r="EZX694" s="59"/>
      <c r="EZY694" s="59"/>
      <c r="EZZ694" s="59"/>
      <c r="FAA694" s="59"/>
      <c r="FAB694" s="59"/>
      <c r="FAC694" s="59"/>
      <c r="FAD694" s="59"/>
      <c r="FAE694" s="59"/>
      <c r="FAF694" s="59"/>
      <c r="FAG694" s="59"/>
      <c r="FAH694" s="59"/>
      <c r="FAI694" s="59"/>
      <c r="FAJ694" s="59"/>
      <c r="FAK694" s="59"/>
      <c r="FAL694" s="59"/>
      <c r="FAM694" s="59"/>
      <c r="FAN694" s="59"/>
      <c r="FAO694" s="59"/>
      <c r="FAP694" s="59"/>
      <c r="FAQ694" s="59"/>
      <c r="FAR694" s="59"/>
      <c r="FAS694" s="59"/>
      <c r="FAT694" s="59"/>
      <c r="FAU694" s="59"/>
      <c r="FAV694" s="59"/>
      <c r="FAW694" s="59"/>
      <c r="FAX694" s="59"/>
      <c r="FAY694" s="59"/>
      <c r="FAZ694" s="59"/>
      <c r="FBA694" s="59"/>
      <c r="FBB694" s="59"/>
      <c r="FBC694" s="59"/>
      <c r="FBD694" s="59"/>
      <c r="FBE694" s="59"/>
      <c r="FBF694" s="59"/>
      <c r="FBG694" s="59"/>
      <c r="FBH694" s="59"/>
      <c r="FBI694" s="59"/>
      <c r="FBJ694" s="59"/>
      <c r="FBK694" s="59"/>
      <c r="FBL694" s="59"/>
      <c r="FBM694" s="59"/>
      <c r="FBN694" s="59"/>
      <c r="FBO694" s="59"/>
      <c r="FBP694" s="59"/>
      <c r="FBQ694" s="59"/>
      <c r="FBR694" s="59"/>
      <c r="FBS694" s="59"/>
      <c r="FBT694" s="59"/>
      <c r="FBU694" s="59"/>
      <c r="FBV694" s="59"/>
      <c r="FBW694" s="59"/>
      <c r="FBX694" s="59"/>
      <c r="FBY694" s="59"/>
      <c r="FBZ694" s="59"/>
      <c r="FCA694" s="59"/>
      <c r="FCB694" s="59"/>
      <c r="FCC694" s="59"/>
      <c r="FCD694" s="59"/>
      <c r="FCE694" s="59"/>
      <c r="FCF694" s="59"/>
      <c r="FCG694" s="59"/>
      <c r="FCH694" s="59"/>
      <c r="FCI694" s="59"/>
      <c r="FCJ694" s="59"/>
      <c r="FCK694" s="59"/>
      <c r="FCL694" s="59"/>
      <c r="FCM694" s="59"/>
      <c r="FCN694" s="59"/>
      <c r="FCO694" s="59"/>
      <c r="FCP694" s="59"/>
      <c r="FCQ694" s="59"/>
      <c r="FCR694" s="59"/>
      <c r="FCS694" s="59"/>
      <c r="FCT694" s="59"/>
      <c r="FCU694" s="59"/>
      <c r="FCV694" s="59"/>
      <c r="FCW694" s="59"/>
      <c r="FCX694" s="59"/>
      <c r="FCY694" s="59"/>
      <c r="FCZ694" s="59"/>
      <c r="FDA694" s="59"/>
      <c r="FDB694" s="59"/>
      <c r="FDC694" s="59"/>
      <c r="FDD694" s="59"/>
      <c r="FDE694" s="59"/>
      <c r="FDF694" s="59"/>
      <c r="FDG694" s="59"/>
      <c r="FDH694" s="59"/>
      <c r="FDI694" s="59"/>
      <c r="FDJ694" s="59"/>
      <c r="FDK694" s="59"/>
      <c r="FDL694" s="59"/>
      <c r="FDM694" s="59"/>
      <c r="FDN694" s="59"/>
      <c r="FDO694" s="59"/>
      <c r="FDP694" s="59"/>
      <c r="FDQ694" s="59"/>
      <c r="FDR694" s="59"/>
      <c r="FDS694" s="59"/>
      <c r="FDT694" s="59"/>
      <c r="FDU694" s="59"/>
      <c r="FDV694" s="59"/>
      <c r="FDW694" s="59"/>
      <c r="FDX694" s="59"/>
      <c r="FDY694" s="59"/>
      <c r="FDZ694" s="59"/>
      <c r="FEA694" s="59"/>
      <c r="FEB694" s="59"/>
      <c r="FEC694" s="59"/>
      <c r="FED694" s="59"/>
      <c r="FEE694" s="59"/>
      <c r="FEF694" s="59"/>
      <c r="FEG694" s="59"/>
      <c r="FEH694" s="59"/>
      <c r="FEI694" s="59"/>
      <c r="FEJ694" s="59"/>
      <c r="FEK694" s="59"/>
      <c r="FEL694" s="59"/>
      <c r="FEM694" s="59"/>
      <c r="FEN694" s="59"/>
      <c r="FEO694" s="59"/>
      <c r="FEP694" s="59"/>
      <c r="FEQ694" s="59"/>
      <c r="FER694" s="59"/>
      <c r="FES694" s="59"/>
      <c r="FET694" s="59"/>
      <c r="FEU694" s="59"/>
      <c r="FEV694" s="59"/>
      <c r="FEW694" s="59"/>
      <c r="FEX694" s="59"/>
      <c r="FEY694" s="59"/>
      <c r="FEZ694" s="59"/>
      <c r="FFA694" s="59"/>
      <c r="FFB694" s="59"/>
      <c r="FFC694" s="59"/>
      <c r="FFD694" s="59"/>
      <c r="FFE694" s="59"/>
      <c r="FFF694" s="59"/>
      <c r="FFG694" s="59"/>
      <c r="FFH694" s="59"/>
      <c r="FFI694" s="59"/>
      <c r="FFJ694" s="59"/>
      <c r="FFK694" s="59"/>
      <c r="FFL694" s="59"/>
      <c r="FFM694" s="59"/>
      <c r="FFN694" s="59"/>
      <c r="FFO694" s="59"/>
      <c r="FFP694" s="59"/>
      <c r="FFQ694" s="59"/>
      <c r="FFR694" s="59"/>
      <c r="FFS694" s="59"/>
      <c r="FFT694" s="59"/>
      <c r="FFU694" s="59"/>
      <c r="FFV694" s="59"/>
      <c r="FFW694" s="59"/>
      <c r="FFX694" s="59"/>
      <c r="FFY694" s="59"/>
      <c r="FFZ694" s="59"/>
      <c r="FGA694" s="59"/>
      <c r="FGB694" s="59"/>
      <c r="FGC694" s="59"/>
      <c r="FGD694" s="59"/>
      <c r="FGE694" s="59"/>
      <c r="FGF694" s="59"/>
      <c r="FGG694" s="59"/>
      <c r="FGH694" s="59"/>
      <c r="FGI694" s="59"/>
      <c r="FGJ694" s="59"/>
      <c r="FGK694" s="59"/>
      <c r="FGL694" s="59"/>
      <c r="FGM694" s="59"/>
      <c r="FGN694" s="59"/>
      <c r="FGO694" s="59"/>
      <c r="FGP694" s="59"/>
      <c r="FGQ694" s="59"/>
      <c r="FGR694" s="59"/>
      <c r="FGS694" s="59"/>
      <c r="FGT694" s="59"/>
      <c r="FGU694" s="59"/>
      <c r="FGV694" s="59"/>
      <c r="FGW694" s="59"/>
      <c r="FGX694" s="59"/>
      <c r="FGY694" s="59"/>
      <c r="FGZ694" s="59"/>
      <c r="FHA694" s="59"/>
      <c r="FHB694" s="59"/>
      <c r="FHC694" s="59"/>
      <c r="FHD694" s="59"/>
      <c r="FHE694" s="59"/>
      <c r="FHF694" s="59"/>
      <c r="FHG694" s="59"/>
      <c r="FHH694" s="59"/>
      <c r="FHI694" s="59"/>
      <c r="FHJ694" s="59"/>
      <c r="FHK694" s="59"/>
      <c r="FHL694" s="59"/>
      <c r="FHM694" s="59"/>
      <c r="FHN694" s="59"/>
      <c r="FHO694" s="59"/>
      <c r="FHP694" s="59"/>
      <c r="FHQ694" s="59"/>
      <c r="FHR694" s="59"/>
      <c r="FHS694" s="59"/>
      <c r="FHT694" s="59"/>
      <c r="FHU694" s="59"/>
      <c r="FHV694" s="59"/>
      <c r="FHW694" s="59"/>
      <c r="FHX694" s="59"/>
      <c r="FHY694" s="59"/>
      <c r="FHZ694" s="59"/>
      <c r="FIA694" s="59"/>
      <c r="FIB694" s="59"/>
      <c r="FIC694" s="59"/>
      <c r="FID694" s="59"/>
      <c r="FIE694" s="59"/>
      <c r="FIF694" s="59"/>
      <c r="FIG694" s="59"/>
      <c r="FIH694" s="59"/>
      <c r="FII694" s="59"/>
      <c r="FIJ694" s="59"/>
      <c r="FIK694" s="59"/>
      <c r="FIL694" s="59"/>
      <c r="FIM694" s="59"/>
      <c r="FIN694" s="59"/>
      <c r="FIO694" s="59"/>
      <c r="FIP694" s="59"/>
      <c r="FIQ694" s="59"/>
      <c r="FIR694" s="59"/>
      <c r="FIS694" s="59"/>
      <c r="FIT694" s="59"/>
      <c r="FIU694" s="59"/>
      <c r="FIV694" s="59"/>
      <c r="FIW694" s="59"/>
      <c r="FIX694" s="59"/>
      <c r="FIY694" s="59"/>
      <c r="FIZ694" s="59"/>
      <c r="FJA694" s="59"/>
      <c r="FJB694" s="59"/>
      <c r="FJC694" s="59"/>
      <c r="FJD694" s="59"/>
    </row>
    <row r="695" spans="1:4320" ht="54" customHeight="1" x14ac:dyDescent="0.2">
      <c r="A695" s="68" t="s">
        <v>4</v>
      </c>
      <c r="B695" s="104" t="s">
        <v>5</v>
      </c>
      <c r="C695" s="101" t="s">
        <v>6</v>
      </c>
      <c r="D695" s="102" t="s">
        <v>7</v>
      </c>
      <c r="E695" s="103" t="s">
        <v>8</v>
      </c>
      <c r="F695" s="104" t="s">
        <v>9</v>
      </c>
      <c r="G695" s="103"/>
      <c r="H695" s="104" t="s">
        <v>10</v>
      </c>
      <c r="I695" s="104" t="s">
        <v>11</v>
      </c>
      <c r="J695" s="511" t="s">
        <v>13</v>
      </c>
      <c r="K695" s="105" t="s">
        <v>12</v>
      </c>
      <c r="L695" s="74" t="s">
        <v>13</v>
      </c>
      <c r="M695" s="75" t="s">
        <v>909</v>
      </c>
      <c r="N695" s="114"/>
    </row>
    <row r="696" spans="1:4320" s="66" customFormat="1" ht="27.75" customHeight="1" x14ac:dyDescent="0.2">
      <c r="A696" s="183"/>
      <c r="B696" s="123" t="s">
        <v>871</v>
      </c>
      <c r="C696" s="319" t="s">
        <v>16</v>
      </c>
      <c r="D696" s="172" t="s">
        <v>17</v>
      </c>
      <c r="E696" s="283"/>
      <c r="F696" s="87"/>
      <c r="G696" s="280"/>
      <c r="H696" s="458"/>
      <c r="I696" s="399" t="s">
        <v>20</v>
      </c>
      <c r="J696" s="399"/>
      <c r="K696" s="174">
        <v>3000000</v>
      </c>
      <c r="L696" s="122"/>
      <c r="M696" s="65">
        <v>192489.02515432061</v>
      </c>
      <c r="N696" s="114"/>
      <c r="O696" s="58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59"/>
      <c r="BQ696" s="59"/>
      <c r="BR696" s="59"/>
      <c r="BS696" s="59"/>
      <c r="BT696" s="59"/>
      <c r="BU696" s="59"/>
      <c r="BV696" s="59"/>
      <c r="BW696" s="59"/>
      <c r="BX696" s="59"/>
      <c r="BY696" s="59"/>
      <c r="BZ696" s="59"/>
      <c r="CA696" s="59"/>
      <c r="CB696" s="59"/>
      <c r="CC696" s="59"/>
      <c r="CD696" s="59"/>
      <c r="CE696" s="59"/>
      <c r="CF696" s="59"/>
      <c r="CG696" s="59"/>
      <c r="CH696" s="59"/>
      <c r="CI696" s="59"/>
      <c r="CJ696" s="59"/>
      <c r="CK696" s="59"/>
      <c r="CL696" s="59"/>
      <c r="CM696" s="59"/>
      <c r="CN696" s="59"/>
      <c r="CO696" s="59"/>
      <c r="CP696" s="59"/>
      <c r="CQ696" s="59"/>
      <c r="CR696" s="59"/>
      <c r="CS696" s="59"/>
      <c r="CT696" s="59"/>
      <c r="CU696" s="59"/>
      <c r="CV696" s="59"/>
      <c r="CW696" s="59"/>
      <c r="CX696" s="59"/>
      <c r="CY696" s="59"/>
      <c r="CZ696" s="59"/>
      <c r="DA696" s="59"/>
      <c r="DB696" s="59"/>
      <c r="DC696" s="59"/>
      <c r="DD696" s="59"/>
      <c r="DE696" s="59"/>
      <c r="DF696" s="59"/>
      <c r="DG696" s="59"/>
      <c r="DH696" s="59"/>
      <c r="DI696" s="59"/>
      <c r="DJ696" s="59"/>
      <c r="DK696" s="59"/>
      <c r="DL696" s="59"/>
      <c r="DM696" s="59"/>
      <c r="DN696" s="59"/>
      <c r="DO696" s="59"/>
      <c r="DP696" s="59"/>
      <c r="DQ696" s="59"/>
      <c r="DR696" s="59"/>
      <c r="DS696" s="59"/>
      <c r="DT696" s="59"/>
      <c r="DU696" s="59"/>
      <c r="DV696" s="59"/>
      <c r="DW696" s="59"/>
      <c r="DX696" s="59"/>
      <c r="DY696" s="59"/>
      <c r="DZ696" s="59"/>
      <c r="EA696" s="59"/>
      <c r="EB696" s="59"/>
      <c r="EC696" s="59"/>
      <c r="ED696" s="59"/>
      <c r="EE696" s="59"/>
      <c r="EF696" s="59"/>
      <c r="EG696" s="59"/>
      <c r="EH696" s="59"/>
      <c r="EI696" s="59"/>
      <c r="EJ696" s="59"/>
      <c r="EK696" s="59"/>
      <c r="EL696" s="59"/>
      <c r="EM696" s="59"/>
      <c r="EN696" s="59"/>
      <c r="EO696" s="59"/>
      <c r="EP696" s="59"/>
      <c r="EQ696" s="59"/>
      <c r="ER696" s="59"/>
      <c r="ES696" s="59"/>
      <c r="ET696" s="59"/>
      <c r="EU696" s="59"/>
      <c r="EV696" s="59"/>
      <c r="EW696" s="59"/>
      <c r="EX696" s="59"/>
      <c r="EY696" s="59"/>
      <c r="EZ696" s="59"/>
      <c r="FA696" s="59"/>
      <c r="FB696" s="59"/>
      <c r="FC696" s="59"/>
      <c r="FD696" s="59"/>
      <c r="FE696" s="59"/>
      <c r="FF696" s="59"/>
      <c r="FG696" s="59"/>
      <c r="FH696" s="59"/>
      <c r="FI696" s="59"/>
      <c r="FJ696" s="59"/>
      <c r="FK696" s="59"/>
      <c r="FL696" s="59"/>
      <c r="FM696" s="59"/>
      <c r="FN696" s="59"/>
      <c r="FO696" s="59"/>
      <c r="FP696" s="59"/>
      <c r="FQ696" s="59"/>
      <c r="FR696" s="59"/>
      <c r="FS696" s="59"/>
      <c r="FT696" s="59"/>
      <c r="FU696" s="59"/>
      <c r="FV696" s="59"/>
      <c r="FW696" s="59"/>
      <c r="FX696" s="59"/>
      <c r="FY696" s="59"/>
      <c r="FZ696" s="59"/>
      <c r="GA696" s="59"/>
      <c r="GB696" s="59"/>
      <c r="GC696" s="59"/>
      <c r="GD696" s="59"/>
      <c r="GE696" s="59"/>
      <c r="GF696" s="59"/>
      <c r="GG696" s="59"/>
      <c r="GH696" s="59"/>
      <c r="GI696" s="59"/>
      <c r="GJ696" s="59"/>
      <c r="GK696" s="59"/>
      <c r="GL696" s="59"/>
      <c r="GM696" s="59"/>
      <c r="GN696" s="59"/>
      <c r="GO696" s="59"/>
      <c r="GP696" s="59"/>
      <c r="GQ696" s="59"/>
      <c r="GR696" s="59"/>
      <c r="GS696" s="59"/>
      <c r="GT696" s="59"/>
      <c r="GU696" s="59"/>
      <c r="GV696" s="59"/>
      <c r="GW696" s="59"/>
      <c r="GX696" s="59"/>
      <c r="GY696" s="59"/>
      <c r="GZ696" s="59"/>
      <c r="HA696" s="59"/>
      <c r="HB696" s="59"/>
      <c r="HC696" s="59"/>
      <c r="HD696" s="59"/>
      <c r="HE696" s="59"/>
      <c r="HF696" s="59"/>
      <c r="HG696" s="59"/>
      <c r="HH696" s="59"/>
      <c r="HI696" s="59"/>
      <c r="HJ696" s="59"/>
      <c r="HK696" s="59"/>
      <c r="HL696" s="59"/>
      <c r="HM696" s="59"/>
      <c r="HN696" s="59"/>
      <c r="HO696" s="59"/>
      <c r="HP696" s="59"/>
      <c r="HQ696" s="59"/>
      <c r="HR696" s="59"/>
      <c r="HS696" s="59"/>
      <c r="HT696" s="59"/>
      <c r="HU696" s="59"/>
      <c r="HV696" s="59"/>
      <c r="HW696" s="59"/>
      <c r="HX696" s="59"/>
      <c r="HY696" s="59"/>
      <c r="HZ696" s="59"/>
      <c r="IA696" s="59"/>
      <c r="IB696" s="59"/>
      <c r="IC696" s="59"/>
      <c r="ID696" s="59"/>
      <c r="IE696" s="59"/>
      <c r="IF696" s="59"/>
      <c r="IG696" s="59"/>
      <c r="IH696" s="59"/>
      <c r="II696" s="59"/>
      <c r="IJ696" s="59"/>
      <c r="IK696" s="59"/>
      <c r="IL696" s="59"/>
      <c r="IM696" s="59"/>
      <c r="IN696" s="59"/>
      <c r="IO696" s="59"/>
      <c r="IP696" s="59"/>
      <c r="IQ696" s="59"/>
      <c r="IR696" s="59"/>
      <c r="IS696" s="59"/>
      <c r="IT696" s="59"/>
      <c r="IU696" s="59"/>
      <c r="IV696" s="59"/>
      <c r="IW696" s="59"/>
      <c r="IX696" s="59"/>
      <c r="IY696" s="59"/>
      <c r="IZ696" s="59"/>
      <c r="JA696" s="59"/>
      <c r="JB696" s="59"/>
      <c r="JC696" s="59"/>
      <c r="JD696" s="59"/>
      <c r="JE696" s="59"/>
      <c r="JF696" s="59"/>
      <c r="JG696" s="59"/>
      <c r="JH696" s="59"/>
      <c r="JI696" s="59"/>
      <c r="JJ696" s="59"/>
      <c r="JK696" s="59"/>
      <c r="JL696" s="59"/>
      <c r="JM696" s="59"/>
      <c r="JN696" s="59"/>
      <c r="JO696" s="59"/>
      <c r="JP696" s="59"/>
      <c r="JQ696" s="59"/>
      <c r="JR696" s="59"/>
      <c r="JS696" s="59"/>
      <c r="JT696" s="59"/>
      <c r="JU696" s="59"/>
      <c r="JV696" s="59"/>
      <c r="JW696" s="59"/>
      <c r="JX696" s="59"/>
      <c r="JY696" s="59"/>
      <c r="JZ696" s="59"/>
      <c r="KA696" s="59"/>
      <c r="KB696" s="59"/>
      <c r="KC696" s="59"/>
      <c r="KD696" s="59"/>
      <c r="KE696" s="59"/>
      <c r="KF696" s="59"/>
      <c r="KG696" s="59"/>
      <c r="KH696" s="59"/>
      <c r="KI696" s="59"/>
      <c r="KJ696" s="59"/>
      <c r="KK696" s="59"/>
      <c r="KL696" s="59"/>
      <c r="KM696" s="59"/>
      <c r="KN696" s="59"/>
      <c r="KO696" s="59"/>
      <c r="KP696" s="59"/>
      <c r="KQ696" s="59"/>
      <c r="KR696" s="59"/>
      <c r="KS696" s="59"/>
      <c r="KT696" s="59"/>
      <c r="KU696" s="59"/>
      <c r="KV696" s="59"/>
      <c r="KW696" s="59"/>
      <c r="KX696" s="59"/>
      <c r="KY696" s="59"/>
      <c r="KZ696" s="59"/>
      <c r="LA696" s="59"/>
      <c r="LB696" s="59"/>
      <c r="LC696" s="59"/>
      <c r="LD696" s="59"/>
      <c r="LE696" s="59"/>
      <c r="LF696" s="59"/>
      <c r="LG696" s="59"/>
      <c r="LH696" s="59"/>
      <c r="LI696" s="59"/>
      <c r="LJ696" s="59"/>
      <c r="LK696" s="59"/>
      <c r="LL696" s="59"/>
      <c r="LM696" s="59"/>
      <c r="LN696" s="59"/>
      <c r="LO696" s="59"/>
      <c r="LP696" s="59"/>
      <c r="LQ696" s="59"/>
      <c r="LR696" s="59"/>
      <c r="LS696" s="59"/>
      <c r="LT696" s="59"/>
      <c r="LU696" s="59"/>
      <c r="LV696" s="59"/>
      <c r="LW696" s="59"/>
      <c r="LX696" s="59"/>
      <c r="LY696" s="59"/>
      <c r="LZ696" s="59"/>
      <c r="MA696" s="59"/>
      <c r="MB696" s="59"/>
      <c r="MC696" s="59"/>
      <c r="MD696" s="59"/>
      <c r="ME696" s="59"/>
      <c r="MF696" s="59"/>
      <c r="MG696" s="59"/>
      <c r="MH696" s="59"/>
      <c r="MI696" s="59"/>
      <c r="MJ696" s="59"/>
      <c r="MK696" s="59"/>
      <c r="ML696" s="59"/>
      <c r="MM696" s="59"/>
      <c r="MN696" s="59"/>
      <c r="MO696" s="59"/>
      <c r="MP696" s="59"/>
      <c r="MQ696" s="59"/>
      <c r="MR696" s="59"/>
      <c r="MS696" s="59"/>
      <c r="MT696" s="59"/>
      <c r="MU696" s="59"/>
      <c r="MV696" s="59"/>
      <c r="MW696" s="59"/>
      <c r="MX696" s="59"/>
      <c r="MY696" s="59"/>
      <c r="MZ696" s="59"/>
      <c r="NA696" s="59"/>
      <c r="NB696" s="59"/>
      <c r="NC696" s="59"/>
      <c r="ND696" s="59"/>
      <c r="NE696" s="59"/>
      <c r="NF696" s="59"/>
      <c r="NG696" s="59"/>
      <c r="NH696" s="59"/>
      <c r="NI696" s="59"/>
      <c r="NJ696" s="59"/>
      <c r="NK696" s="59"/>
      <c r="NL696" s="59"/>
      <c r="NM696" s="59"/>
      <c r="NN696" s="59"/>
      <c r="NO696" s="59"/>
      <c r="NP696" s="59"/>
      <c r="NQ696" s="59"/>
      <c r="NR696" s="59"/>
      <c r="NS696" s="59"/>
      <c r="NT696" s="59"/>
      <c r="NU696" s="59"/>
      <c r="NV696" s="59"/>
      <c r="NW696" s="59"/>
      <c r="NX696" s="59"/>
      <c r="NY696" s="59"/>
      <c r="NZ696" s="59"/>
      <c r="OA696" s="59"/>
      <c r="OB696" s="59"/>
      <c r="OC696" s="59"/>
      <c r="OD696" s="59"/>
      <c r="OE696" s="59"/>
      <c r="OF696" s="59"/>
      <c r="OG696" s="59"/>
      <c r="OH696" s="59"/>
      <c r="OI696" s="59"/>
      <c r="OJ696" s="59"/>
      <c r="OK696" s="59"/>
      <c r="OL696" s="59"/>
      <c r="OM696" s="59"/>
      <c r="ON696" s="59"/>
      <c r="OO696" s="59"/>
      <c r="OP696" s="59"/>
      <c r="OQ696" s="59"/>
      <c r="OR696" s="59"/>
      <c r="OS696" s="59"/>
      <c r="OT696" s="59"/>
      <c r="OU696" s="59"/>
      <c r="OV696" s="59"/>
      <c r="OW696" s="59"/>
      <c r="OX696" s="59"/>
      <c r="OY696" s="59"/>
      <c r="OZ696" s="59"/>
      <c r="PA696" s="59"/>
      <c r="PB696" s="59"/>
      <c r="PC696" s="59"/>
      <c r="PD696" s="59"/>
      <c r="PE696" s="59"/>
      <c r="PF696" s="59"/>
      <c r="PG696" s="59"/>
      <c r="PH696" s="59"/>
      <c r="PI696" s="59"/>
      <c r="PJ696" s="59"/>
      <c r="PK696" s="59"/>
      <c r="PL696" s="59"/>
      <c r="PM696" s="59"/>
      <c r="PN696" s="59"/>
      <c r="PO696" s="59"/>
      <c r="PP696" s="59"/>
      <c r="PQ696" s="59"/>
      <c r="PR696" s="59"/>
      <c r="PS696" s="59"/>
      <c r="PT696" s="59"/>
      <c r="PU696" s="59"/>
      <c r="PV696" s="59"/>
      <c r="PW696" s="59"/>
      <c r="PX696" s="59"/>
      <c r="PY696" s="59"/>
      <c r="PZ696" s="59"/>
      <c r="QA696" s="59"/>
      <c r="QB696" s="59"/>
      <c r="QC696" s="59"/>
      <c r="QD696" s="59"/>
      <c r="QE696" s="59"/>
      <c r="QF696" s="59"/>
      <c r="QG696" s="59"/>
      <c r="QH696" s="59"/>
      <c r="QI696" s="59"/>
      <c r="QJ696" s="59"/>
      <c r="QK696" s="59"/>
      <c r="QL696" s="59"/>
      <c r="QM696" s="59"/>
      <c r="QN696" s="59"/>
      <c r="QO696" s="59"/>
      <c r="QP696" s="59"/>
      <c r="QQ696" s="59"/>
      <c r="QR696" s="59"/>
      <c r="QS696" s="59"/>
      <c r="QT696" s="59"/>
      <c r="QU696" s="59"/>
      <c r="QV696" s="59"/>
      <c r="QW696" s="59"/>
      <c r="QX696" s="59"/>
      <c r="QY696" s="59"/>
      <c r="QZ696" s="59"/>
      <c r="RA696" s="59"/>
      <c r="RB696" s="59"/>
      <c r="RC696" s="59"/>
      <c r="RD696" s="59"/>
      <c r="RE696" s="59"/>
      <c r="RF696" s="59"/>
      <c r="RG696" s="59"/>
      <c r="RH696" s="59"/>
      <c r="RI696" s="59"/>
      <c r="RJ696" s="59"/>
      <c r="RK696" s="59"/>
      <c r="RL696" s="59"/>
      <c r="RM696" s="59"/>
      <c r="RN696" s="59"/>
      <c r="RO696" s="59"/>
      <c r="RP696" s="59"/>
      <c r="RQ696" s="59"/>
      <c r="RR696" s="59"/>
      <c r="RS696" s="59"/>
      <c r="RT696" s="59"/>
      <c r="RU696" s="59"/>
      <c r="RV696" s="59"/>
      <c r="RW696" s="59"/>
      <c r="RX696" s="59"/>
      <c r="RY696" s="59"/>
      <c r="RZ696" s="59"/>
      <c r="SA696" s="59"/>
      <c r="SB696" s="59"/>
      <c r="SC696" s="59"/>
      <c r="SD696" s="59"/>
      <c r="SE696" s="59"/>
      <c r="SF696" s="59"/>
      <c r="SG696" s="59"/>
      <c r="SH696" s="59"/>
      <c r="SI696" s="59"/>
      <c r="SJ696" s="59"/>
      <c r="SK696" s="59"/>
      <c r="SL696" s="59"/>
      <c r="SM696" s="59"/>
      <c r="SN696" s="59"/>
      <c r="SO696" s="59"/>
      <c r="SP696" s="59"/>
      <c r="SQ696" s="59"/>
      <c r="SR696" s="59"/>
      <c r="SS696" s="59"/>
      <c r="ST696" s="59"/>
      <c r="SU696" s="59"/>
      <c r="SV696" s="59"/>
      <c r="SW696" s="59"/>
      <c r="SX696" s="59"/>
      <c r="SY696" s="59"/>
      <c r="SZ696" s="59"/>
      <c r="TA696" s="59"/>
      <c r="TB696" s="59"/>
      <c r="TC696" s="59"/>
      <c r="TD696" s="59"/>
      <c r="TE696" s="59"/>
      <c r="TF696" s="59"/>
      <c r="TG696" s="59"/>
      <c r="TH696" s="59"/>
      <c r="TI696" s="59"/>
      <c r="TJ696" s="59"/>
      <c r="TK696" s="59"/>
      <c r="TL696" s="59"/>
      <c r="TM696" s="59"/>
      <c r="TN696" s="59"/>
      <c r="TO696" s="59"/>
      <c r="TP696" s="59"/>
      <c r="TQ696" s="59"/>
      <c r="TR696" s="59"/>
      <c r="TS696" s="59"/>
      <c r="TT696" s="59"/>
      <c r="TU696" s="59"/>
      <c r="TV696" s="59"/>
      <c r="TW696" s="59"/>
      <c r="TX696" s="59"/>
      <c r="TY696" s="59"/>
      <c r="TZ696" s="59"/>
      <c r="UA696" s="59"/>
      <c r="UB696" s="59"/>
      <c r="UC696" s="59"/>
      <c r="UD696" s="59"/>
      <c r="UE696" s="59"/>
      <c r="UF696" s="59"/>
      <c r="UG696" s="59"/>
      <c r="UH696" s="59"/>
      <c r="UI696" s="59"/>
      <c r="UJ696" s="59"/>
      <c r="UK696" s="59"/>
      <c r="UL696" s="59"/>
      <c r="UM696" s="59"/>
      <c r="UN696" s="59"/>
      <c r="UO696" s="59"/>
      <c r="UP696" s="59"/>
      <c r="UQ696" s="59"/>
      <c r="UR696" s="59"/>
      <c r="US696" s="59"/>
      <c r="UT696" s="59"/>
      <c r="UU696" s="59"/>
      <c r="UV696" s="59"/>
      <c r="UW696" s="59"/>
      <c r="UX696" s="59"/>
      <c r="UY696" s="59"/>
      <c r="UZ696" s="59"/>
      <c r="VA696" s="59"/>
      <c r="VB696" s="59"/>
      <c r="VC696" s="59"/>
      <c r="VD696" s="59"/>
      <c r="VE696" s="59"/>
      <c r="VF696" s="59"/>
      <c r="VG696" s="59"/>
      <c r="VH696" s="59"/>
      <c r="VI696" s="59"/>
      <c r="VJ696" s="59"/>
      <c r="VK696" s="59"/>
      <c r="VL696" s="59"/>
      <c r="VM696" s="59"/>
      <c r="VN696" s="59"/>
      <c r="VO696" s="59"/>
      <c r="VP696" s="59"/>
      <c r="VQ696" s="59"/>
      <c r="VR696" s="59"/>
      <c r="VS696" s="59"/>
      <c r="VT696" s="59"/>
      <c r="VU696" s="59"/>
      <c r="VV696" s="59"/>
      <c r="VW696" s="59"/>
      <c r="VX696" s="59"/>
      <c r="VY696" s="59"/>
      <c r="VZ696" s="59"/>
      <c r="WA696" s="59"/>
      <c r="WB696" s="59"/>
      <c r="WC696" s="59"/>
      <c r="WD696" s="59"/>
      <c r="WE696" s="59"/>
      <c r="WF696" s="59"/>
      <c r="WG696" s="59"/>
      <c r="WH696" s="59"/>
      <c r="WI696" s="59"/>
      <c r="WJ696" s="59"/>
      <c r="WK696" s="59"/>
      <c r="WL696" s="59"/>
      <c r="WM696" s="59"/>
      <c r="WN696" s="59"/>
      <c r="WO696" s="59"/>
      <c r="WP696" s="59"/>
      <c r="WQ696" s="59"/>
      <c r="WR696" s="59"/>
      <c r="WS696" s="59"/>
      <c r="WT696" s="59"/>
      <c r="WU696" s="59"/>
      <c r="WV696" s="59"/>
      <c r="WW696" s="59"/>
      <c r="WX696" s="59"/>
      <c r="WY696" s="59"/>
      <c r="WZ696" s="59"/>
      <c r="XA696" s="59"/>
      <c r="XB696" s="59"/>
      <c r="XC696" s="59"/>
      <c r="XD696" s="59"/>
      <c r="XE696" s="59"/>
      <c r="XF696" s="59"/>
      <c r="XG696" s="59"/>
      <c r="XH696" s="59"/>
      <c r="XI696" s="59"/>
      <c r="XJ696" s="59"/>
      <c r="XK696" s="59"/>
      <c r="XL696" s="59"/>
      <c r="XM696" s="59"/>
      <c r="XN696" s="59"/>
      <c r="XO696" s="59"/>
      <c r="XP696" s="59"/>
      <c r="XQ696" s="59"/>
      <c r="XR696" s="59"/>
      <c r="XS696" s="59"/>
      <c r="XT696" s="59"/>
      <c r="XU696" s="59"/>
      <c r="XV696" s="59"/>
      <c r="XW696" s="59"/>
      <c r="XX696" s="59"/>
      <c r="XY696" s="59"/>
      <c r="XZ696" s="59"/>
      <c r="YA696" s="59"/>
      <c r="YB696" s="59"/>
      <c r="YC696" s="59"/>
      <c r="YD696" s="59"/>
      <c r="YE696" s="59"/>
      <c r="YF696" s="59"/>
      <c r="YG696" s="59"/>
      <c r="YH696" s="59"/>
      <c r="YI696" s="59"/>
      <c r="YJ696" s="59"/>
      <c r="YK696" s="59"/>
      <c r="YL696" s="59"/>
      <c r="YM696" s="59"/>
      <c r="YN696" s="59"/>
      <c r="YO696" s="59"/>
      <c r="YP696" s="59"/>
      <c r="YQ696" s="59"/>
      <c r="YR696" s="59"/>
      <c r="YS696" s="59"/>
      <c r="YT696" s="59"/>
      <c r="YU696" s="59"/>
      <c r="YV696" s="59"/>
      <c r="YW696" s="59"/>
      <c r="YX696" s="59"/>
      <c r="YY696" s="59"/>
      <c r="YZ696" s="59"/>
      <c r="ZA696" s="59"/>
      <c r="ZB696" s="59"/>
      <c r="ZC696" s="59"/>
      <c r="ZD696" s="59"/>
      <c r="ZE696" s="59"/>
      <c r="ZF696" s="59"/>
      <c r="ZG696" s="59"/>
      <c r="ZH696" s="59"/>
      <c r="ZI696" s="59"/>
      <c r="ZJ696" s="59"/>
      <c r="ZK696" s="59"/>
      <c r="ZL696" s="59"/>
      <c r="ZM696" s="59"/>
      <c r="ZN696" s="59"/>
      <c r="ZO696" s="59"/>
      <c r="ZP696" s="59"/>
      <c r="ZQ696" s="59"/>
      <c r="ZR696" s="59"/>
      <c r="ZS696" s="59"/>
      <c r="ZT696" s="59"/>
      <c r="ZU696" s="59"/>
      <c r="ZV696" s="59"/>
      <c r="ZW696" s="59"/>
      <c r="ZX696" s="59"/>
      <c r="ZY696" s="59"/>
      <c r="ZZ696" s="59"/>
      <c r="AAA696" s="59"/>
      <c r="AAB696" s="59"/>
      <c r="AAC696" s="59"/>
      <c r="AAD696" s="59"/>
      <c r="AAE696" s="59"/>
      <c r="AAF696" s="59"/>
      <c r="AAG696" s="59"/>
      <c r="AAH696" s="59"/>
      <c r="AAI696" s="59"/>
      <c r="AAJ696" s="59"/>
      <c r="AAK696" s="59"/>
      <c r="AAL696" s="59"/>
      <c r="AAM696" s="59"/>
      <c r="AAN696" s="59"/>
      <c r="AAO696" s="59"/>
      <c r="AAP696" s="59"/>
      <c r="AAQ696" s="59"/>
      <c r="AAR696" s="59"/>
      <c r="AAS696" s="59"/>
      <c r="AAT696" s="59"/>
      <c r="AAU696" s="59"/>
      <c r="AAV696" s="59"/>
      <c r="AAW696" s="59"/>
      <c r="AAX696" s="59"/>
      <c r="AAY696" s="59"/>
      <c r="AAZ696" s="59"/>
      <c r="ABA696" s="59"/>
      <c r="ABB696" s="59"/>
      <c r="ABC696" s="59"/>
      <c r="ABD696" s="59"/>
      <c r="ABE696" s="59"/>
      <c r="ABF696" s="59"/>
      <c r="ABG696" s="59"/>
      <c r="ABH696" s="59"/>
      <c r="ABI696" s="59"/>
      <c r="ABJ696" s="59"/>
      <c r="ABK696" s="59"/>
      <c r="ABL696" s="59"/>
      <c r="ABM696" s="59"/>
      <c r="ABN696" s="59"/>
      <c r="ABO696" s="59"/>
      <c r="ABP696" s="59"/>
      <c r="ABQ696" s="59"/>
      <c r="ABR696" s="59"/>
      <c r="ABS696" s="59"/>
      <c r="ABT696" s="59"/>
      <c r="ABU696" s="59"/>
      <c r="ABV696" s="59"/>
      <c r="ABW696" s="59"/>
      <c r="ABX696" s="59"/>
      <c r="ABY696" s="59"/>
      <c r="ABZ696" s="59"/>
      <c r="ACA696" s="59"/>
      <c r="ACB696" s="59"/>
      <c r="ACC696" s="59"/>
      <c r="ACD696" s="59"/>
      <c r="ACE696" s="59"/>
      <c r="ACF696" s="59"/>
      <c r="ACG696" s="59"/>
      <c r="ACH696" s="59"/>
      <c r="ACI696" s="59"/>
      <c r="ACJ696" s="59"/>
      <c r="ACK696" s="59"/>
      <c r="ACL696" s="59"/>
      <c r="ACM696" s="59"/>
      <c r="ACN696" s="59"/>
      <c r="ACO696" s="59"/>
      <c r="ACP696" s="59"/>
      <c r="ACQ696" s="59"/>
      <c r="ACR696" s="59"/>
      <c r="ACS696" s="59"/>
      <c r="ACT696" s="59"/>
      <c r="ACU696" s="59"/>
      <c r="ACV696" s="59"/>
      <c r="ACW696" s="59"/>
      <c r="ACX696" s="59"/>
      <c r="ACY696" s="59"/>
      <c r="ACZ696" s="59"/>
      <c r="ADA696" s="59"/>
      <c r="ADB696" s="59"/>
      <c r="ADC696" s="59"/>
      <c r="ADD696" s="59"/>
      <c r="ADE696" s="59"/>
      <c r="ADF696" s="59"/>
      <c r="ADG696" s="59"/>
      <c r="ADH696" s="59"/>
      <c r="ADI696" s="59"/>
      <c r="ADJ696" s="59"/>
      <c r="ADK696" s="59"/>
      <c r="ADL696" s="59"/>
      <c r="ADM696" s="59"/>
      <c r="ADN696" s="59"/>
      <c r="ADO696" s="59"/>
      <c r="ADP696" s="59"/>
      <c r="ADQ696" s="59"/>
      <c r="ADR696" s="59"/>
      <c r="ADS696" s="59"/>
      <c r="ADT696" s="59"/>
      <c r="ADU696" s="59"/>
      <c r="ADV696" s="59"/>
      <c r="ADW696" s="59"/>
      <c r="ADX696" s="59"/>
      <c r="ADY696" s="59"/>
      <c r="ADZ696" s="59"/>
      <c r="AEA696" s="59"/>
      <c r="AEB696" s="59"/>
      <c r="AEC696" s="59"/>
      <c r="AED696" s="59"/>
      <c r="AEE696" s="59"/>
      <c r="AEF696" s="59"/>
      <c r="AEG696" s="59"/>
      <c r="AEH696" s="59"/>
      <c r="AEI696" s="59"/>
      <c r="AEJ696" s="59"/>
      <c r="AEK696" s="59"/>
      <c r="AEL696" s="59"/>
      <c r="AEM696" s="59"/>
      <c r="AEN696" s="59"/>
      <c r="AEO696" s="59"/>
      <c r="AEP696" s="59"/>
      <c r="AEQ696" s="59"/>
      <c r="AER696" s="59"/>
      <c r="AES696" s="59"/>
      <c r="AET696" s="59"/>
      <c r="AEU696" s="59"/>
      <c r="AEV696" s="59"/>
      <c r="AEW696" s="59"/>
      <c r="AEX696" s="59"/>
      <c r="AEY696" s="59"/>
      <c r="AEZ696" s="59"/>
      <c r="AFA696" s="59"/>
      <c r="AFB696" s="59"/>
      <c r="AFC696" s="59"/>
      <c r="AFD696" s="59"/>
      <c r="AFE696" s="59"/>
      <c r="AFF696" s="59"/>
      <c r="AFG696" s="59"/>
      <c r="AFH696" s="59"/>
      <c r="AFI696" s="59"/>
      <c r="AFJ696" s="59"/>
      <c r="AFK696" s="59"/>
      <c r="AFL696" s="59"/>
      <c r="AFM696" s="59"/>
      <c r="AFN696" s="59"/>
      <c r="AFO696" s="59"/>
      <c r="AFP696" s="59"/>
      <c r="AFQ696" s="59"/>
      <c r="AFR696" s="59"/>
      <c r="AFS696" s="59"/>
      <c r="AFT696" s="59"/>
      <c r="AFU696" s="59"/>
      <c r="AFV696" s="59"/>
      <c r="AFW696" s="59"/>
      <c r="AFX696" s="59"/>
      <c r="AFY696" s="59"/>
      <c r="AFZ696" s="59"/>
      <c r="AGA696" s="59"/>
      <c r="AGB696" s="59"/>
      <c r="AGC696" s="59"/>
      <c r="AGD696" s="59"/>
      <c r="AGE696" s="59"/>
      <c r="AGF696" s="59"/>
      <c r="AGG696" s="59"/>
      <c r="AGH696" s="59"/>
      <c r="AGI696" s="59"/>
      <c r="AGJ696" s="59"/>
      <c r="AGK696" s="59"/>
      <c r="AGL696" s="59"/>
      <c r="AGM696" s="59"/>
      <c r="AGN696" s="59"/>
      <c r="AGO696" s="59"/>
      <c r="AGP696" s="59"/>
      <c r="AGQ696" s="59"/>
      <c r="AGR696" s="59"/>
      <c r="AGS696" s="59"/>
      <c r="AGT696" s="59"/>
      <c r="AGU696" s="59"/>
      <c r="AGV696" s="59"/>
      <c r="AGW696" s="59"/>
      <c r="AGX696" s="59"/>
      <c r="AGY696" s="59"/>
      <c r="AGZ696" s="59"/>
      <c r="AHA696" s="59"/>
      <c r="AHB696" s="59"/>
      <c r="AHC696" s="59"/>
      <c r="AHD696" s="59"/>
      <c r="AHE696" s="59"/>
      <c r="AHF696" s="59"/>
      <c r="AHG696" s="59"/>
      <c r="AHH696" s="59"/>
      <c r="AHI696" s="59"/>
      <c r="AHJ696" s="59"/>
      <c r="AHK696" s="59"/>
      <c r="AHL696" s="59"/>
      <c r="AHM696" s="59"/>
      <c r="AHN696" s="59"/>
      <c r="AHO696" s="59"/>
      <c r="AHP696" s="59"/>
      <c r="AHQ696" s="59"/>
      <c r="AHR696" s="59"/>
      <c r="AHS696" s="59"/>
      <c r="AHT696" s="59"/>
      <c r="AHU696" s="59"/>
      <c r="AHV696" s="59"/>
      <c r="AHW696" s="59"/>
      <c r="AHX696" s="59"/>
      <c r="AHY696" s="59"/>
      <c r="AHZ696" s="59"/>
      <c r="AIA696" s="59"/>
      <c r="AIB696" s="59"/>
      <c r="AIC696" s="59"/>
      <c r="AID696" s="59"/>
      <c r="AIE696" s="59"/>
      <c r="AIF696" s="59"/>
      <c r="AIG696" s="59"/>
      <c r="AIH696" s="59"/>
      <c r="AII696" s="59"/>
      <c r="AIJ696" s="59"/>
      <c r="AIK696" s="59"/>
      <c r="AIL696" s="59"/>
      <c r="AIM696" s="59"/>
      <c r="AIN696" s="59"/>
      <c r="AIO696" s="59"/>
      <c r="AIP696" s="59"/>
      <c r="AIQ696" s="59"/>
      <c r="AIR696" s="59"/>
      <c r="AIS696" s="59"/>
      <c r="AIT696" s="59"/>
      <c r="AIU696" s="59"/>
      <c r="AIV696" s="59"/>
      <c r="AIW696" s="59"/>
      <c r="AIX696" s="59"/>
      <c r="AIY696" s="59"/>
      <c r="AIZ696" s="59"/>
      <c r="AJA696" s="59"/>
      <c r="AJB696" s="59"/>
      <c r="AJC696" s="59"/>
      <c r="AJD696" s="59"/>
      <c r="AJE696" s="59"/>
      <c r="AJF696" s="59"/>
      <c r="AJG696" s="59"/>
      <c r="AJH696" s="59"/>
      <c r="AJI696" s="59"/>
      <c r="AJJ696" s="59"/>
      <c r="AJK696" s="59"/>
      <c r="AJL696" s="59"/>
      <c r="AJM696" s="59"/>
      <c r="AJN696" s="59"/>
      <c r="AJO696" s="59"/>
      <c r="AJP696" s="59"/>
      <c r="AJQ696" s="59"/>
      <c r="AJR696" s="59"/>
      <c r="AJS696" s="59"/>
      <c r="AJT696" s="59"/>
      <c r="AJU696" s="59"/>
      <c r="AJV696" s="59"/>
      <c r="AJW696" s="59"/>
      <c r="AJX696" s="59"/>
      <c r="AJY696" s="59"/>
      <c r="AJZ696" s="59"/>
      <c r="AKA696" s="59"/>
      <c r="AKB696" s="59"/>
      <c r="AKC696" s="59"/>
      <c r="AKD696" s="59"/>
      <c r="AKE696" s="59"/>
      <c r="AKF696" s="59"/>
      <c r="AKG696" s="59"/>
      <c r="AKH696" s="59"/>
      <c r="AKI696" s="59"/>
      <c r="AKJ696" s="59"/>
      <c r="AKK696" s="59"/>
      <c r="AKL696" s="59"/>
      <c r="AKM696" s="59"/>
      <c r="AKN696" s="59"/>
      <c r="AKO696" s="59"/>
      <c r="AKP696" s="59"/>
      <c r="AKQ696" s="59"/>
      <c r="AKR696" s="59"/>
      <c r="AKS696" s="59"/>
      <c r="AKT696" s="59"/>
      <c r="AKU696" s="59"/>
      <c r="AKV696" s="59"/>
      <c r="AKW696" s="59"/>
      <c r="AKX696" s="59"/>
      <c r="AKY696" s="59"/>
      <c r="AKZ696" s="59"/>
      <c r="ALA696" s="59"/>
      <c r="ALB696" s="59"/>
      <c r="ALC696" s="59"/>
      <c r="ALD696" s="59"/>
      <c r="ALE696" s="59"/>
      <c r="ALF696" s="59"/>
      <c r="ALG696" s="59"/>
      <c r="ALH696" s="59"/>
      <c r="ALI696" s="59"/>
      <c r="ALJ696" s="59"/>
      <c r="ALK696" s="59"/>
      <c r="ALL696" s="59"/>
      <c r="ALM696" s="59"/>
      <c r="ALN696" s="59"/>
      <c r="ALO696" s="59"/>
      <c r="ALP696" s="59"/>
      <c r="ALQ696" s="59"/>
      <c r="ALR696" s="59"/>
      <c r="ALS696" s="59"/>
      <c r="ALT696" s="59"/>
      <c r="ALU696" s="59"/>
      <c r="ALV696" s="59"/>
      <c r="ALW696" s="59"/>
      <c r="ALX696" s="59"/>
      <c r="ALY696" s="59"/>
      <c r="ALZ696" s="59"/>
      <c r="AMA696" s="59"/>
      <c r="AMB696" s="59"/>
      <c r="AMC696" s="59"/>
      <c r="AMD696" s="59"/>
      <c r="AME696" s="59"/>
      <c r="AMF696" s="59"/>
      <c r="AMG696" s="59"/>
      <c r="AMH696" s="59"/>
      <c r="AMI696" s="59"/>
      <c r="AMJ696" s="59"/>
      <c r="AMK696" s="59"/>
      <c r="AML696" s="59"/>
      <c r="AMM696" s="59"/>
      <c r="AMN696" s="59"/>
      <c r="AMO696" s="59"/>
      <c r="AMP696" s="59"/>
      <c r="AMQ696" s="59"/>
      <c r="AMR696" s="59"/>
      <c r="AMS696" s="59"/>
      <c r="AMT696" s="59"/>
      <c r="AMU696" s="59"/>
      <c r="AMV696" s="59"/>
      <c r="AMW696" s="59"/>
      <c r="AMX696" s="59"/>
      <c r="AMY696" s="59"/>
      <c r="AMZ696" s="59"/>
      <c r="ANA696" s="59"/>
      <c r="ANB696" s="59"/>
      <c r="ANC696" s="59"/>
      <c r="AND696" s="59"/>
      <c r="ANE696" s="59"/>
      <c r="ANF696" s="59"/>
      <c r="ANG696" s="59"/>
      <c r="ANH696" s="59"/>
      <c r="ANI696" s="59"/>
      <c r="ANJ696" s="59"/>
      <c r="ANK696" s="59"/>
      <c r="ANL696" s="59"/>
      <c r="ANM696" s="59"/>
      <c r="ANN696" s="59"/>
      <c r="ANO696" s="59"/>
      <c r="ANP696" s="59"/>
      <c r="ANQ696" s="59"/>
      <c r="ANR696" s="59"/>
      <c r="ANS696" s="59"/>
      <c r="ANT696" s="59"/>
      <c r="ANU696" s="59"/>
      <c r="ANV696" s="59"/>
      <c r="ANW696" s="59"/>
      <c r="ANX696" s="59"/>
      <c r="ANY696" s="59"/>
      <c r="ANZ696" s="59"/>
      <c r="AOA696" s="59"/>
      <c r="AOB696" s="59"/>
      <c r="AOC696" s="59"/>
      <c r="AOD696" s="59"/>
      <c r="AOE696" s="59"/>
      <c r="AOF696" s="59"/>
      <c r="AOG696" s="59"/>
      <c r="AOH696" s="59"/>
      <c r="AOI696" s="59"/>
      <c r="AOJ696" s="59"/>
      <c r="AOK696" s="59"/>
      <c r="AOL696" s="59"/>
      <c r="AOM696" s="59"/>
      <c r="AON696" s="59"/>
      <c r="AOO696" s="59"/>
      <c r="AOP696" s="59"/>
      <c r="AOQ696" s="59"/>
      <c r="AOR696" s="59"/>
      <c r="AOS696" s="59"/>
      <c r="AOT696" s="59"/>
      <c r="AOU696" s="59"/>
      <c r="AOV696" s="59"/>
      <c r="AOW696" s="59"/>
      <c r="AOX696" s="59"/>
      <c r="AOY696" s="59"/>
      <c r="AOZ696" s="59"/>
      <c r="APA696" s="59"/>
      <c r="APB696" s="59"/>
      <c r="APC696" s="59"/>
      <c r="APD696" s="59"/>
      <c r="APE696" s="59"/>
      <c r="APF696" s="59"/>
      <c r="APG696" s="59"/>
      <c r="APH696" s="59"/>
      <c r="API696" s="59"/>
      <c r="APJ696" s="59"/>
      <c r="APK696" s="59"/>
      <c r="APL696" s="59"/>
      <c r="APM696" s="59"/>
      <c r="APN696" s="59"/>
      <c r="APO696" s="59"/>
      <c r="APP696" s="59"/>
      <c r="APQ696" s="59"/>
      <c r="APR696" s="59"/>
      <c r="APS696" s="59"/>
      <c r="APT696" s="59"/>
      <c r="APU696" s="59"/>
      <c r="APV696" s="59"/>
      <c r="APW696" s="59"/>
      <c r="APX696" s="59"/>
      <c r="APY696" s="59"/>
      <c r="APZ696" s="59"/>
      <c r="AQA696" s="59"/>
      <c r="AQB696" s="59"/>
      <c r="AQC696" s="59"/>
      <c r="AQD696" s="59"/>
      <c r="AQE696" s="59"/>
      <c r="AQF696" s="59"/>
      <c r="AQG696" s="59"/>
      <c r="AQH696" s="59"/>
      <c r="AQI696" s="59"/>
      <c r="AQJ696" s="59"/>
      <c r="AQK696" s="59"/>
      <c r="AQL696" s="59"/>
      <c r="AQM696" s="59"/>
      <c r="AQN696" s="59"/>
      <c r="AQO696" s="59"/>
      <c r="AQP696" s="59"/>
      <c r="AQQ696" s="59"/>
      <c r="AQR696" s="59"/>
      <c r="AQS696" s="59"/>
      <c r="AQT696" s="59"/>
      <c r="AQU696" s="59"/>
      <c r="AQV696" s="59"/>
      <c r="AQW696" s="59"/>
      <c r="AQX696" s="59"/>
      <c r="AQY696" s="59"/>
      <c r="AQZ696" s="59"/>
      <c r="ARA696" s="59"/>
      <c r="ARB696" s="59"/>
      <c r="ARC696" s="59"/>
      <c r="ARD696" s="59"/>
      <c r="ARE696" s="59"/>
      <c r="ARF696" s="59"/>
      <c r="ARG696" s="59"/>
      <c r="ARH696" s="59"/>
      <c r="ARI696" s="59"/>
      <c r="ARJ696" s="59"/>
      <c r="ARK696" s="59"/>
      <c r="ARL696" s="59"/>
      <c r="ARM696" s="59"/>
      <c r="ARN696" s="59"/>
      <c r="ARO696" s="59"/>
      <c r="ARP696" s="59"/>
      <c r="ARQ696" s="59"/>
      <c r="ARR696" s="59"/>
      <c r="ARS696" s="59"/>
      <c r="ART696" s="59"/>
      <c r="ARU696" s="59"/>
      <c r="ARV696" s="59"/>
      <c r="ARW696" s="59"/>
      <c r="ARX696" s="59"/>
      <c r="ARY696" s="59"/>
      <c r="ARZ696" s="59"/>
      <c r="ASA696" s="59"/>
      <c r="ASB696" s="59"/>
      <c r="ASC696" s="59"/>
      <c r="ASD696" s="59"/>
      <c r="ASE696" s="59"/>
      <c r="ASF696" s="59"/>
      <c r="ASG696" s="59"/>
      <c r="ASH696" s="59"/>
      <c r="ASI696" s="59"/>
      <c r="ASJ696" s="59"/>
      <c r="ASK696" s="59"/>
      <c r="ASL696" s="59"/>
      <c r="ASM696" s="59"/>
      <c r="ASN696" s="59"/>
      <c r="ASO696" s="59"/>
      <c r="ASP696" s="59"/>
      <c r="ASQ696" s="59"/>
      <c r="ASR696" s="59"/>
      <c r="ASS696" s="59"/>
      <c r="AST696" s="59"/>
      <c r="ASU696" s="59"/>
      <c r="ASV696" s="59"/>
      <c r="ASW696" s="59"/>
      <c r="ASX696" s="59"/>
      <c r="ASY696" s="59"/>
      <c r="ASZ696" s="59"/>
      <c r="ATA696" s="59"/>
      <c r="ATB696" s="59"/>
      <c r="ATC696" s="59"/>
      <c r="ATD696" s="59"/>
      <c r="ATE696" s="59"/>
      <c r="ATF696" s="59"/>
      <c r="ATG696" s="59"/>
      <c r="ATH696" s="59"/>
      <c r="ATI696" s="59"/>
      <c r="ATJ696" s="59"/>
      <c r="ATK696" s="59"/>
      <c r="ATL696" s="59"/>
      <c r="ATM696" s="59"/>
      <c r="ATN696" s="59"/>
      <c r="ATO696" s="59"/>
      <c r="ATP696" s="59"/>
      <c r="ATQ696" s="59"/>
      <c r="ATR696" s="59"/>
      <c r="ATS696" s="59"/>
      <c r="ATT696" s="59"/>
      <c r="ATU696" s="59"/>
      <c r="ATV696" s="59"/>
      <c r="ATW696" s="59"/>
      <c r="ATX696" s="59"/>
      <c r="ATY696" s="59"/>
      <c r="ATZ696" s="59"/>
      <c r="AUA696" s="59"/>
      <c r="AUB696" s="59"/>
      <c r="AUC696" s="59"/>
      <c r="AUD696" s="59"/>
      <c r="AUE696" s="59"/>
      <c r="AUF696" s="59"/>
      <c r="AUG696" s="59"/>
      <c r="AUH696" s="59"/>
      <c r="AUI696" s="59"/>
      <c r="AUJ696" s="59"/>
      <c r="AUK696" s="59"/>
      <c r="AUL696" s="59"/>
      <c r="AUM696" s="59"/>
      <c r="AUN696" s="59"/>
      <c r="AUO696" s="59"/>
      <c r="AUP696" s="59"/>
      <c r="AUQ696" s="59"/>
      <c r="AUR696" s="59"/>
      <c r="AUS696" s="59"/>
      <c r="AUT696" s="59"/>
      <c r="AUU696" s="59"/>
      <c r="AUV696" s="59"/>
      <c r="AUW696" s="59"/>
      <c r="AUX696" s="59"/>
      <c r="AUY696" s="59"/>
      <c r="AUZ696" s="59"/>
      <c r="AVA696" s="59"/>
      <c r="AVB696" s="59"/>
      <c r="AVC696" s="59"/>
      <c r="AVD696" s="59"/>
      <c r="AVE696" s="59"/>
      <c r="AVF696" s="59"/>
      <c r="AVG696" s="59"/>
      <c r="AVH696" s="59"/>
      <c r="AVI696" s="59"/>
      <c r="AVJ696" s="59"/>
      <c r="AVK696" s="59"/>
      <c r="AVL696" s="59"/>
      <c r="AVM696" s="59"/>
      <c r="AVN696" s="59"/>
      <c r="AVO696" s="59"/>
      <c r="AVP696" s="59"/>
      <c r="AVQ696" s="59"/>
      <c r="AVR696" s="59"/>
      <c r="AVS696" s="59"/>
      <c r="AVT696" s="59"/>
      <c r="AVU696" s="59"/>
      <c r="AVV696" s="59"/>
      <c r="AVW696" s="59"/>
      <c r="AVX696" s="59"/>
      <c r="AVY696" s="59"/>
      <c r="AVZ696" s="59"/>
      <c r="AWA696" s="59"/>
      <c r="AWB696" s="59"/>
      <c r="AWC696" s="59"/>
      <c r="AWD696" s="59"/>
      <c r="AWE696" s="59"/>
      <c r="AWF696" s="59"/>
      <c r="AWG696" s="59"/>
      <c r="AWH696" s="59"/>
      <c r="AWI696" s="59"/>
      <c r="AWJ696" s="59"/>
      <c r="AWK696" s="59"/>
      <c r="AWL696" s="59"/>
      <c r="AWM696" s="59"/>
      <c r="AWN696" s="59"/>
      <c r="AWO696" s="59"/>
      <c r="AWP696" s="59"/>
      <c r="AWQ696" s="59"/>
      <c r="AWR696" s="59"/>
      <c r="AWS696" s="59"/>
      <c r="AWT696" s="59"/>
      <c r="AWU696" s="59"/>
      <c r="AWV696" s="59"/>
      <c r="AWW696" s="59"/>
      <c r="AWX696" s="59"/>
      <c r="AWY696" s="59"/>
      <c r="AWZ696" s="59"/>
      <c r="AXA696" s="59"/>
      <c r="AXB696" s="59"/>
      <c r="AXC696" s="59"/>
      <c r="AXD696" s="59"/>
      <c r="AXE696" s="59"/>
      <c r="AXF696" s="59"/>
      <c r="AXG696" s="59"/>
      <c r="AXH696" s="59"/>
      <c r="AXI696" s="59"/>
      <c r="AXJ696" s="59"/>
      <c r="AXK696" s="59"/>
      <c r="AXL696" s="59"/>
      <c r="AXM696" s="59"/>
      <c r="AXN696" s="59"/>
      <c r="AXO696" s="59"/>
      <c r="AXP696" s="59"/>
      <c r="AXQ696" s="59"/>
      <c r="AXR696" s="59"/>
      <c r="AXS696" s="59"/>
      <c r="AXT696" s="59"/>
      <c r="AXU696" s="59"/>
      <c r="AXV696" s="59"/>
      <c r="AXW696" s="59"/>
      <c r="AXX696" s="59"/>
      <c r="AXY696" s="59"/>
      <c r="AXZ696" s="59"/>
      <c r="AYA696" s="59"/>
      <c r="AYB696" s="59"/>
      <c r="AYC696" s="59"/>
      <c r="AYD696" s="59"/>
      <c r="AYE696" s="59"/>
      <c r="AYF696" s="59"/>
      <c r="AYG696" s="59"/>
      <c r="AYH696" s="59"/>
      <c r="AYI696" s="59"/>
      <c r="AYJ696" s="59"/>
      <c r="AYK696" s="59"/>
      <c r="AYL696" s="59"/>
      <c r="AYM696" s="59"/>
      <c r="AYN696" s="59"/>
      <c r="AYO696" s="59"/>
      <c r="AYP696" s="59"/>
      <c r="AYQ696" s="59"/>
      <c r="AYR696" s="59"/>
      <c r="AYS696" s="59"/>
      <c r="AYT696" s="59"/>
      <c r="AYU696" s="59"/>
      <c r="AYV696" s="59"/>
      <c r="AYW696" s="59"/>
      <c r="AYX696" s="59"/>
      <c r="AYY696" s="59"/>
      <c r="AYZ696" s="59"/>
      <c r="AZA696" s="59"/>
      <c r="AZB696" s="59"/>
      <c r="AZC696" s="59"/>
      <c r="AZD696" s="59"/>
      <c r="AZE696" s="59"/>
      <c r="AZF696" s="59"/>
      <c r="AZG696" s="59"/>
      <c r="AZH696" s="59"/>
      <c r="AZI696" s="59"/>
      <c r="AZJ696" s="59"/>
      <c r="AZK696" s="59"/>
      <c r="AZL696" s="59"/>
      <c r="AZM696" s="59"/>
      <c r="AZN696" s="59"/>
      <c r="AZO696" s="59"/>
      <c r="AZP696" s="59"/>
      <c r="AZQ696" s="59"/>
      <c r="AZR696" s="59"/>
      <c r="AZS696" s="59"/>
      <c r="AZT696" s="59"/>
      <c r="AZU696" s="59"/>
      <c r="AZV696" s="59"/>
      <c r="AZW696" s="59"/>
      <c r="AZX696" s="59"/>
      <c r="AZY696" s="59"/>
      <c r="AZZ696" s="59"/>
      <c r="BAA696" s="59"/>
      <c r="BAB696" s="59"/>
      <c r="BAC696" s="59"/>
      <c r="BAD696" s="59"/>
      <c r="BAE696" s="59"/>
      <c r="BAF696" s="59"/>
      <c r="BAG696" s="59"/>
      <c r="BAH696" s="59"/>
      <c r="BAI696" s="59"/>
      <c r="BAJ696" s="59"/>
      <c r="BAK696" s="59"/>
      <c r="BAL696" s="59"/>
      <c r="BAM696" s="59"/>
      <c r="BAN696" s="59"/>
      <c r="BAO696" s="59"/>
      <c r="BAP696" s="59"/>
      <c r="BAQ696" s="59"/>
      <c r="BAR696" s="59"/>
      <c r="BAS696" s="59"/>
      <c r="BAT696" s="59"/>
      <c r="BAU696" s="59"/>
      <c r="BAV696" s="59"/>
      <c r="BAW696" s="59"/>
      <c r="BAX696" s="59"/>
      <c r="BAY696" s="59"/>
      <c r="BAZ696" s="59"/>
      <c r="BBA696" s="59"/>
      <c r="BBB696" s="59"/>
      <c r="BBC696" s="59"/>
      <c r="BBD696" s="59"/>
      <c r="BBE696" s="59"/>
      <c r="BBF696" s="59"/>
      <c r="BBG696" s="59"/>
      <c r="BBH696" s="59"/>
      <c r="BBI696" s="59"/>
      <c r="BBJ696" s="59"/>
      <c r="BBK696" s="59"/>
      <c r="BBL696" s="59"/>
      <c r="BBM696" s="59"/>
      <c r="BBN696" s="59"/>
      <c r="BBO696" s="59"/>
      <c r="BBP696" s="59"/>
      <c r="BBQ696" s="59"/>
      <c r="BBR696" s="59"/>
      <c r="BBS696" s="59"/>
      <c r="BBT696" s="59"/>
      <c r="BBU696" s="59"/>
      <c r="BBV696" s="59"/>
      <c r="BBW696" s="59"/>
      <c r="BBX696" s="59"/>
      <c r="BBY696" s="59"/>
      <c r="BBZ696" s="59"/>
      <c r="BCA696" s="59"/>
      <c r="BCB696" s="59"/>
      <c r="BCC696" s="59"/>
      <c r="BCD696" s="59"/>
      <c r="BCE696" s="59"/>
      <c r="BCF696" s="59"/>
      <c r="BCG696" s="59"/>
      <c r="BCH696" s="59"/>
      <c r="BCI696" s="59"/>
      <c r="BCJ696" s="59"/>
      <c r="BCK696" s="59"/>
      <c r="BCL696" s="59"/>
      <c r="BCM696" s="59"/>
      <c r="BCN696" s="59"/>
      <c r="BCO696" s="59"/>
      <c r="BCP696" s="59"/>
      <c r="BCQ696" s="59"/>
      <c r="BCR696" s="59"/>
      <c r="BCS696" s="59"/>
      <c r="BCT696" s="59"/>
      <c r="BCU696" s="59"/>
      <c r="BCV696" s="59"/>
      <c r="BCW696" s="59"/>
      <c r="BCX696" s="59"/>
      <c r="BCY696" s="59"/>
      <c r="BCZ696" s="59"/>
      <c r="BDA696" s="59"/>
      <c r="BDB696" s="59"/>
      <c r="BDC696" s="59"/>
      <c r="BDD696" s="59"/>
      <c r="BDE696" s="59"/>
      <c r="BDF696" s="59"/>
      <c r="BDG696" s="59"/>
      <c r="BDH696" s="59"/>
      <c r="BDI696" s="59"/>
      <c r="BDJ696" s="59"/>
      <c r="BDK696" s="59"/>
      <c r="BDL696" s="59"/>
      <c r="BDM696" s="59"/>
      <c r="BDN696" s="59"/>
      <c r="BDO696" s="59"/>
      <c r="BDP696" s="59"/>
      <c r="BDQ696" s="59"/>
      <c r="BDR696" s="59"/>
      <c r="BDS696" s="59"/>
      <c r="BDT696" s="59"/>
      <c r="BDU696" s="59"/>
      <c r="BDV696" s="59"/>
      <c r="BDW696" s="59"/>
      <c r="BDX696" s="59"/>
      <c r="BDY696" s="59"/>
      <c r="BDZ696" s="59"/>
      <c r="BEA696" s="59"/>
      <c r="BEB696" s="59"/>
      <c r="BEC696" s="59"/>
      <c r="BED696" s="59"/>
      <c r="BEE696" s="59"/>
      <c r="BEF696" s="59"/>
      <c r="BEG696" s="59"/>
      <c r="BEH696" s="59"/>
      <c r="BEI696" s="59"/>
      <c r="BEJ696" s="59"/>
      <c r="BEK696" s="59"/>
      <c r="BEL696" s="59"/>
      <c r="BEM696" s="59"/>
      <c r="BEN696" s="59"/>
      <c r="BEO696" s="59"/>
      <c r="BEP696" s="59"/>
      <c r="BEQ696" s="59"/>
      <c r="BER696" s="59"/>
      <c r="BES696" s="59"/>
      <c r="BET696" s="59"/>
      <c r="BEU696" s="59"/>
      <c r="BEV696" s="59"/>
      <c r="BEW696" s="59"/>
      <c r="BEX696" s="59"/>
      <c r="BEY696" s="59"/>
      <c r="BEZ696" s="59"/>
      <c r="BFA696" s="59"/>
      <c r="BFB696" s="59"/>
      <c r="BFC696" s="59"/>
      <c r="BFD696" s="59"/>
      <c r="BFE696" s="59"/>
      <c r="BFF696" s="59"/>
      <c r="BFG696" s="59"/>
      <c r="BFH696" s="59"/>
      <c r="BFI696" s="59"/>
      <c r="BFJ696" s="59"/>
      <c r="BFK696" s="59"/>
      <c r="BFL696" s="59"/>
      <c r="BFM696" s="59"/>
      <c r="BFN696" s="59"/>
      <c r="BFO696" s="59"/>
      <c r="BFP696" s="59"/>
      <c r="BFQ696" s="59"/>
      <c r="BFR696" s="59"/>
      <c r="BFS696" s="59"/>
      <c r="BFT696" s="59"/>
      <c r="BFU696" s="59"/>
      <c r="BFV696" s="59"/>
      <c r="BFW696" s="59"/>
      <c r="BFX696" s="59"/>
      <c r="BFY696" s="59"/>
      <c r="BFZ696" s="59"/>
      <c r="BGA696" s="59"/>
      <c r="BGB696" s="59"/>
      <c r="BGC696" s="59"/>
      <c r="BGD696" s="59"/>
      <c r="BGE696" s="59"/>
      <c r="BGF696" s="59"/>
      <c r="BGG696" s="59"/>
      <c r="BGH696" s="59"/>
      <c r="BGI696" s="59"/>
      <c r="BGJ696" s="59"/>
      <c r="BGK696" s="59"/>
      <c r="BGL696" s="59"/>
      <c r="BGM696" s="59"/>
      <c r="BGN696" s="59"/>
      <c r="BGO696" s="59"/>
      <c r="BGP696" s="59"/>
      <c r="BGQ696" s="59"/>
      <c r="BGR696" s="59"/>
      <c r="BGS696" s="59"/>
      <c r="BGT696" s="59"/>
      <c r="BGU696" s="59"/>
      <c r="BGV696" s="59"/>
      <c r="BGW696" s="59"/>
      <c r="BGX696" s="59"/>
      <c r="BGY696" s="59"/>
      <c r="BGZ696" s="59"/>
      <c r="BHA696" s="59"/>
      <c r="BHB696" s="59"/>
      <c r="BHC696" s="59"/>
      <c r="BHD696" s="59"/>
      <c r="BHE696" s="59"/>
      <c r="BHF696" s="59"/>
      <c r="BHG696" s="59"/>
      <c r="BHH696" s="59"/>
      <c r="BHI696" s="59"/>
      <c r="BHJ696" s="59"/>
      <c r="BHK696" s="59"/>
      <c r="BHL696" s="59"/>
      <c r="BHM696" s="59"/>
      <c r="BHN696" s="59"/>
      <c r="BHO696" s="59"/>
      <c r="BHP696" s="59"/>
      <c r="BHQ696" s="59"/>
      <c r="BHR696" s="59"/>
      <c r="BHS696" s="59"/>
      <c r="BHT696" s="59"/>
      <c r="BHU696" s="59"/>
      <c r="BHV696" s="59"/>
      <c r="BHW696" s="59"/>
      <c r="BHX696" s="59"/>
      <c r="BHY696" s="59"/>
      <c r="BHZ696" s="59"/>
      <c r="BIA696" s="59"/>
      <c r="BIB696" s="59"/>
      <c r="BIC696" s="59"/>
      <c r="BID696" s="59"/>
      <c r="BIE696" s="59"/>
      <c r="BIF696" s="59"/>
      <c r="BIG696" s="59"/>
      <c r="BIH696" s="59"/>
      <c r="BII696" s="59"/>
      <c r="BIJ696" s="59"/>
      <c r="BIK696" s="59"/>
      <c r="BIL696" s="59"/>
      <c r="BIM696" s="59"/>
      <c r="BIN696" s="59"/>
      <c r="BIO696" s="59"/>
      <c r="BIP696" s="59"/>
      <c r="BIQ696" s="59"/>
      <c r="BIR696" s="59"/>
      <c r="BIS696" s="59"/>
      <c r="BIT696" s="59"/>
      <c r="BIU696" s="59"/>
      <c r="BIV696" s="59"/>
      <c r="BIW696" s="59"/>
      <c r="BIX696" s="59"/>
      <c r="BIY696" s="59"/>
      <c r="BIZ696" s="59"/>
      <c r="BJA696" s="59"/>
      <c r="BJB696" s="59"/>
      <c r="BJC696" s="59"/>
      <c r="BJD696" s="59"/>
      <c r="BJE696" s="59"/>
      <c r="BJF696" s="59"/>
      <c r="BJG696" s="59"/>
      <c r="BJH696" s="59"/>
      <c r="BJI696" s="59"/>
      <c r="BJJ696" s="59"/>
      <c r="BJK696" s="59"/>
      <c r="BJL696" s="59"/>
      <c r="BJM696" s="59"/>
      <c r="BJN696" s="59"/>
      <c r="BJO696" s="59"/>
      <c r="BJP696" s="59"/>
      <c r="BJQ696" s="59"/>
      <c r="BJR696" s="59"/>
      <c r="BJS696" s="59"/>
      <c r="BJT696" s="59"/>
      <c r="BJU696" s="59"/>
      <c r="BJV696" s="59"/>
      <c r="BJW696" s="59"/>
      <c r="BJX696" s="59"/>
      <c r="BJY696" s="59"/>
      <c r="BJZ696" s="59"/>
      <c r="BKA696" s="59"/>
      <c r="BKB696" s="59"/>
      <c r="BKC696" s="59"/>
      <c r="BKD696" s="59"/>
      <c r="BKE696" s="59"/>
      <c r="BKF696" s="59"/>
      <c r="BKG696" s="59"/>
      <c r="BKH696" s="59"/>
      <c r="BKI696" s="59"/>
      <c r="BKJ696" s="59"/>
      <c r="BKK696" s="59"/>
      <c r="BKL696" s="59"/>
      <c r="BKM696" s="59"/>
      <c r="BKN696" s="59"/>
      <c r="BKO696" s="59"/>
      <c r="BKP696" s="59"/>
      <c r="BKQ696" s="59"/>
      <c r="BKR696" s="59"/>
      <c r="BKS696" s="59"/>
      <c r="BKT696" s="59"/>
      <c r="BKU696" s="59"/>
      <c r="BKV696" s="59"/>
      <c r="BKW696" s="59"/>
      <c r="BKX696" s="59"/>
      <c r="BKY696" s="59"/>
      <c r="BKZ696" s="59"/>
      <c r="BLA696" s="59"/>
      <c r="BLB696" s="59"/>
      <c r="BLC696" s="59"/>
      <c r="BLD696" s="59"/>
      <c r="BLE696" s="59"/>
      <c r="BLF696" s="59"/>
      <c r="BLG696" s="59"/>
      <c r="BLH696" s="59"/>
      <c r="BLI696" s="59"/>
      <c r="BLJ696" s="59"/>
      <c r="BLK696" s="59"/>
      <c r="BLL696" s="59"/>
      <c r="BLM696" s="59"/>
      <c r="BLN696" s="59"/>
      <c r="BLO696" s="59"/>
      <c r="BLP696" s="59"/>
      <c r="BLQ696" s="59"/>
      <c r="BLR696" s="59"/>
      <c r="BLS696" s="59"/>
      <c r="BLT696" s="59"/>
      <c r="BLU696" s="59"/>
      <c r="BLV696" s="59"/>
      <c r="BLW696" s="59"/>
      <c r="BLX696" s="59"/>
      <c r="BLY696" s="59"/>
      <c r="BLZ696" s="59"/>
      <c r="BMA696" s="59"/>
      <c r="BMB696" s="59"/>
      <c r="BMC696" s="59"/>
      <c r="BMD696" s="59"/>
      <c r="BME696" s="59"/>
      <c r="BMF696" s="59"/>
      <c r="BMG696" s="59"/>
      <c r="BMH696" s="59"/>
      <c r="BMI696" s="59"/>
      <c r="BMJ696" s="59"/>
      <c r="BMK696" s="59"/>
      <c r="BML696" s="59"/>
      <c r="BMM696" s="59"/>
      <c r="BMN696" s="59"/>
      <c r="BMO696" s="59"/>
      <c r="BMP696" s="59"/>
      <c r="BMQ696" s="59"/>
      <c r="BMR696" s="59"/>
      <c r="BMS696" s="59"/>
      <c r="BMT696" s="59"/>
      <c r="BMU696" s="59"/>
      <c r="BMV696" s="59"/>
      <c r="BMW696" s="59"/>
      <c r="BMX696" s="59"/>
      <c r="BMY696" s="59"/>
      <c r="BMZ696" s="59"/>
      <c r="BNA696" s="59"/>
      <c r="BNB696" s="59"/>
      <c r="BNC696" s="59"/>
      <c r="BND696" s="59"/>
      <c r="BNE696" s="59"/>
      <c r="BNF696" s="59"/>
      <c r="BNG696" s="59"/>
      <c r="BNH696" s="59"/>
      <c r="BNI696" s="59"/>
      <c r="BNJ696" s="59"/>
      <c r="BNK696" s="59"/>
      <c r="BNL696" s="59"/>
      <c r="BNM696" s="59"/>
      <c r="BNN696" s="59"/>
      <c r="BNO696" s="59"/>
      <c r="BNP696" s="59"/>
      <c r="BNQ696" s="59"/>
      <c r="BNR696" s="59"/>
      <c r="BNS696" s="59"/>
      <c r="BNT696" s="59"/>
      <c r="BNU696" s="59"/>
      <c r="BNV696" s="59"/>
      <c r="BNW696" s="59"/>
      <c r="BNX696" s="59"/>
      <c r="BNY696" s="59"/>
      <c r="BNZ696" s="59"/>
      <c r="BOA696" s="59"/>
      <c r="BOB696" s="59"/>
      <c r="BOC696" s="59"/>
      <c r="BOD696" s="59"/>
      <c r="BOE696" s="59"/>
      <c r="BOF696" s="59"/>
      <c r="BOG696" s="59"/>
      <c r="BOH696" s="59"/>
      <c r="BOI696" s="59"/>
      <c r="BOJ696" s="59"/>
      <c r="BOK696" s="59"/>
      <c r="BOL696" s="59"/>
      <c r="BOM696" s="59"/>
      <c r="BON696" s="59"/>
      <c r="BOO696" s="59"/>
      <c r="BOP696" s="59"/>
      <c r="BOQ696" s="59"/>
      <c r="BOR696" s="59"/>
      <c r="BOS696" s="59"/>
      <c r="BOT696" s="59"/>
      <c r="BOU696" s="59"/>
      <c r="BOV696" s="59"/>
      <c r="BOW696" s="59"/>
      <c r="BOX696" s="59"/>
      <c r="BOY696" s="59"/>
      <c r="BOZ696" s="59"/>
      <c r="BPA696" s="59"/>
      <c r="BPB696" s="59"/>
      <c r="BPC696" s="59"/>
      <c r="BPD696" s="59"/>
      <c r="BPE696" s="59"/>
      <c r="BPF696" s="59"/>
      <c r="BPG696" s="59"/>
      <c r="BPH696" s="59"/>
      <c r="BPI696" s="59"/>
      <c r="BPJ696" s="59"/>
      <c r="BPK696" s="59"/>
      <c r="BPL696" s="59"/>
      <c r="BPM696" s="59"/>
      <c r="BPN696" s="59"/>
      <c r="BPO696" s="59"/>
      <c r="BPP696" s="59"/>
      <c r="BPQ696" s="59"/>
      <c r="BPR696" s="59"/>
      <c r="BPS696" s="59"/>
      <c r="BPT696" s="59"/>
      <c r="BPU696" s="59"/>
      <c r="BPV696" s="59"/>
      <c r="BPW696" s="59"/>
      <c r="BPX696" s="59"/>
      <c r="BPY696" s="59"/>
      <c r="BPZ696" s="59"/>
      <c r="BQA696" s="59"/>
      <c r="BQB696" s="59"/>
      <c r="BQC696" s="59"/>
      <c r="BQD696" s="59"/>
      <c r="BQE696" s="59"/>
      <c r="BQF696" s="59"/>
      <c r="BQG696" s="59"/>
      <c r="BQH696" s="59"/>
      <c r="BQI696" s="59"/>
      <c r="BQJ696" s="59"/>
      <c r="BQK696" s="59"/>
      <c r="BQL696" s="59"/>
      <c r="BQM696" s="59"/>
      <c r="BQN696" s="59"/>
      <c r="BQO696" s="59"/>
      <c r="BQP696" s="59"/>
      <c r="BQQ696" s="59"/>
      <c r="BQR696" s="59"/>
      <c r="BQS696" s="59"/>
      <c r="BQT696" s="59"/>
      <c r="BQU696" s="59"/>
      <c r="BQV696" s="59"/>
      <c r="BQW696" s="59"/>
      <c r="BQX696" s="59"/>
      <c r="BQY696" s="59"/>
      <c r="BQZ696" s="59"/>
      <c r="BRA696" s="59"/>
      <c r="BRB696" s="59"/>
      <c r="BRC696" s="59"/>
      <c r="BRD696" s="59"/>
      <c r="BRE696" s="59"/>
      <c r="BRF696" s="59"/>
      <c r="BRG696" s="59"/>
      <c r="BRH696" s="59"/>
      <c r="BRI696" s="59"/>
      <c r="BRJ696" s="59"/>
      <c r="BRK696" s="59"/>
      <c r="BRL696" s="59"/>
      <c r="BRM696" s="59"/>
      <c r="BRN696" s="59"/>
      <c r="BRO696" s="59"/>
      <c r="BRP696" s="59"/>
      <c r="BRQ696" s="59"/>
      <c r="BRR696" s="59"/>
      <c r="BRS696" s="59"/>
      <c r="BRT696" s="59"/>
      <c r="BRU696" s="59"/>
      <c r="BRV696" s="59"/>
      <c r="BRW696" s="59"/>
      <c r="BRX696" s="59"/>
      <c r="BRY696" s="59"/>
      <c r="BRZ696" s="59"/>
      <c r="BSA696" s="59"/>
      <c r="BSB696" s="59"/>
      <c r="BSC696" s="59"/>
      <c r="BSD696" s="59"/>
      <c r="BSE696" s="59"/>
      <c r="BSF696" s="59"/>
      <c r="BSG696" s="59"/>
      <c r="BSH696" s="59"/>
      <c r="BSI696" s="59"/>
      <c r="BSJ696" s="59"/>
      <c r="BSK696" s="59"/>
      <c r="BSL696" s="59"/>
      <c r="BSM696" s="59"/>
      <c r="BSN696" s="59"/>
      <c r="BSO696" s="59"/>
      <c r="BSP696" s="59"/>
      <c r="BSQ696" s="59"/>
      <c r="BSR696" s="59"/>
      <c r="BSS696" s="59"/>
      <c r="BST696" s="59"/>
      <c r="BSU696" s="59"/>
      <c r="BSV696" s="59"/>
      <c r="BSW696" s="59"/>
      <c r="BSX696" s="59"/>
      <c r="BSY696" s="59"/>
      <c r="BSZ696" s="59"/>
      <c r="BTA696" s="59"/>
      <c r="BTB696" s="59"/>
      <c r="BTC696" s="59"/>
      <c r="BTD696" s="59"/>
      <c r="BTE696" s="59"/>
      <c r="BTF696" s="59"/>
      <c r="BTG696" s="59"/>
      <c r="BTH696" s="59"/>
      <c r="BTI696" s="59"/>
      <c r="BTJ696" s="59"/>
      <c r="BTK696" s="59"/>
      <c r="BTL696" s="59"/>
      <c r="BTM696" s="59"/>
      <c r="BTN696" s="59"/>
      <c r="BTO696" s="59"/>
      <c r="BTP696" s="59"/>
      <c r="BTQ696" s="59"/>
      <c r="BTR696" s="59"/>
      <c r="BTS696" s="59"/>
      <c r="BTT696" s="59"/>
      <c r="BTU696" s="59"/>
      <c r="BTV696" s="59"/>
      <c r="BTW696" s="59"/>
      <c r="BTX696" s="59"/>
      <c r="BTY696" s="59"/>
      <c r="BTZ696" s="59"/>
      <c r="BUA696" s="59"/>
      <c r="BUB696" s="59"/>
      <c r="BUC696" s="59"/>
      <c r="BUD696" s="59"/>
      <c r="BUE696" s="59"/>
      <c r="BUF696" s="59"/>
      <c r="BUG696" s="59"/>
      <c r="BUH696" s="59"/>
      <c r="BUI696" s="59"/>
      <c r="BUJ696" s="59"/>
      <c r="BUK696" s="59"/>
      <c r="BUL696" s="59"/>
      <c r="BUM696" s="59"/>
      <c r="BUN696" s="59"/>
      <c r="BUO696" s="59"/>
      <c r="BUP696" s="59"/>
      <c r="BUQ696" s="59"/>
      <c r="BUR696" s="59"/>
      <c r="BUS696" s="59"/>
      <c r="BUT696" s="59"/>
      <c r="BUU696" s="59"/>
      <c r="BUV696" s="59"/>
      <c r="BUW696" s="59"/>
      <c r="BUX696" s="59"/>
      <c r="BUY696" s="59"/>
      <c r="BUZ696" s="59"/>
      <c r="BVA696" s="59"/>
      <c r="BVB696" s="59"/>
      <c r="BVC696" s="59"/>
      <c r="BVD696" s="59"/>
      <c r="BVE696" s="59"/>
      <c r="BVF696" s="59"/>
      <c r="BVG696" s="59"/>
      <c r="BVH696" s="59"/>
      <c r="BVI696" s="59"/>
      <c r="BVJ696" s="59"/>
      <c r="BVK696" s="59"/>
      <c r="BVL696" s="59"/>
      <c r="BVM696" s="59"/>
      <c r="BVN696" s="59"/>
      <c r="BVO696" s="59"/>
      <c r="BVP696" s="59"/>
      <c r="BVQ696" s="59"/>
      <c r="BVR696" s="59"/>
      <c r="BVS696" s="59"/>
      <c r="BVT696" s="59"/>
      <c r="BVU696" s="59"/>
      <c r="BVV696" s="59"/>
      <c r="BVW696" s="59"/>
      <c r="BVX696" s="59"/>
      <c r="BVY696" s="59"/>
      <c r="BVZ696" s="59"/>
      <c r="BWA696" s="59"/>
      <c r="BWB696" s="59"/>
      <c r="BWC696" s="59"/>
      <c r="BWD696" s="59"/>
      <c r="BWE696" s="59"/>
      <c r="BWF696" s="59"/>
      <c r="BWG696" s="59"/>
      <c r="BWH696" s="59"/>
      <c r="BWI696" s="59"/>
      <c r="BWJ696" s="59"/>
      <c r="BWK696" s="59"/>
      <c r="BWL696" s="59"/>
      <c r="BWM696" s="59"/>
      <c r="BWN696" s="59"/>
      <c r="BWO696" s="59"/>
      <c r="BWP696" s="59"/>
      <c r="BWQ696" s="59"/>
      <c r="BWR696" s="59"/>
      <c r="BWS696" s="59"/>
      <c r="BWT696" s="59"/>
      <c r="BWU696" s="59"/>
      <c r="BWV696" s="59"/>
      <c r="BWW696" s="59"/>
      <c r="BWX696" s="59"/>
      <c r="BWY696" s="59"/>
      <c r="BWZ696" s="59"/>
      <c r="BXA696" s="59"/>
      <c r="BXB696" s="59"/>
      <c r="BXC696" s="59"/>
      <c r="BXD696" s="59"/>
      <c r="BXE696" s="59"/>
      <c r="BXF696" s="59"/>
      <c r="BXG696" s="59"/>
      <c r="BXH696" s="59"/>
      <c r="BXI696" s="59"/>
      <c r="BXJ696" s="59"/>
      <c r="BXK696" s="59"/>
      <c r="BXL696" s="59"/>
      <c r="BXM696" s="59"/>
      <c r="BXN696" s="59"/>
      <c r="BXO696" s="59"/>
      <c r="BXP696" s="59"/>
      <c r="BXQ696" s="59"/>
      <c r="BXR696" s="59"/>
      <c r="BXS696" s="59"/>
      <c r="BXT696" s="59"/>
      <c r="BXU696" s="59"/>
      <c r="BXV696" s="59"/>
      <c r="BXW696" s="59"/>
      <c r="BXX696" s="59"/>
      <c r="BXY696" s="59"/>
      <c r="BXZ696" s="59"/>
      <c r="BYA696" s="59"/>
      <c r="BYB696" s="59"/>
      <c r="BYC696" s="59"/>
      <c r="BYD696" s="59"/>
      <c r="BYE696" s="59"/>
      <c r="BYF696" s="59"/>
      <c r="BYG696" s="59"/>
      <c r="BYH696" s="59"/>
      <c r="BYI696" s="59"/>
      <c r="BYJ696" s="59"/>
      <c r="BYK696" s="59"/>
      <c r="BYL696" s="59"/>
      <c r="BYM696" s="59"/>
      <c r="BYN696" s="59"/>
      <c r="BYO696" s="59"/>
      <c r="BYP696" s="59"/>
      <c r="BYQ696" s="59"/>
      <c r="BYR696" s="59"/>
      <c r="BYS696" s="59"/>
      <c r="BYT696" s="59"/>
      <c r="BYU696" s="59"/>
      <c r="BYV696" s="59"/>
      <c r="BYW696" s="59"/>
      <c r="BYX696" s="59"/>
      <c r="BYY696" s="59"/>
      <c r="BYZ696" s="59"/>
      <c r="BZA696" s="59"/>
      <c r="BZB696" s="59"/>
      <c r="BZC696" s="59"/>
      <c r="BZD696" s="59"/>
      <c r="BZE696" s="59"/>
      <c r="BZF696" s="59"/>
      <c r="BZG696" s="59"/>
      <c r="BZH696" s="59"/>
      <c r="BZI696" s="59"/>
      <c r="BZJ696" s="59"/>
      <c r="BZK696" s="59"/>
      <c r="BZL696" s="59"/>
      <c r="BZM696" s="59"/>
      <c r="BZN696" s="59"/>
      <c r="BZO696" s="59"/>
      <c r="BZP696" s="59"/>
      <c r="BZQ696" s="59"/>
      <c r="BZR696" s="59"/>
      <c r="BZS696" s="59"/>
      <c r="BZT696" s="59"/>
      <c r="BZU696" s="59"/>
      <c r="BZV696" s="59"/>
      <c r="BZW696" s="59"/>
      <c r="BZX696" s="59"/>
      <c r="BZY696" s="59"/>
      <c r="BZZ696" s="59"/>
      <c r="CAA696" s="59"/>
      <c r="CAB696" s="59"/>
      <c r="CAC696" s="59"/>
      <c r="CAD696" s="59"/>
      <c r="CAE696" s="59"/>
      <c r="CAF696" s="59"/>
      <c r="CAG696" s="59"/>
      <c r="CAH696" s="59"/>
      <c r="CAI696" s="59"/>
      <c r="CAJ696" s="59"/>
      <c r="CAK696" s="59"/>
      <c r="CAL696" s="59"/>
      <c r="CAM696" s="59"/>
      <c r="CAN696" s="59"/>
      <c r="CAO696" s="59"/>
      <c r="CAP696" s="59"/>
      <c r="CAQ696" s="59"/>
      <c r="CAR696" s="59"/>
      <c r="CAS696" s="59"/>
      <c r="CAT696" s="59"/>
      <c r="CAU696" s="59"/>
      <c r="CAV696" s="59"/>
      <c r="CAW696" s="59"/>
      <c r="CAX696" s="59"/>
      <c r="CAY696" s="59"/>
      <c r="CAZ696" s="59"/>
      <c r="CBA696" s="59"/>
      <c r="CBB696" s="59"/>
      <c r="CBC696" s="59"/>
      <c r="CBD696" s="59"/>
      <c r="CBE696" s="59"/>
      <c r="CBF696" s="59"/>
      <c r="CBG696" s="59"/>
      <c r="CBH696" s="59"/>
      <c r="CBI696" s="59"/>
      <c r="CBJ696" s="59"/>
      <c r="CBK696" s="59"/>
      <c r="CBL696" s="59"/>
      <c r="CBM696" s="59"/>
      <c r="CBN696" s="59"/>
      <c r="CBO696" s="59"/>
      <c r="CBP696" s="59"/>
      <c r="CBQ696" s="59"/>
      <c r="CBR696" s="59"/>
      <c r="CBS696" s="59"/>
      <c r="CBT696" s="59"/>
      <c r="CBU696" s="59"/>
      <c r="CBV696" s="59"/>
      <c r="CBW696" s="59"/>
      <c r="CBX696" s="59"/>
      <c r="CBY696" s="59"/>
      <c r="CBZ696" s="59"/>
      <c r="CCA696" s="59"/>
      <c r="CCB696" s="59"/>
      <c r="CCC696" s="59"/>
      <c r="CCD696" s="59"/>
      <c r="CCE696" s="59"/>
      <c r="CCF696" s="59"/>
      <c r="CCG696" s="59"/>
      <c r="CCH696" s="59"/>
      <c r="CCI696" s="59"/>
      <c r="CCJ696" s="59"/>
      <c r="CCK696" s="59"/>
      <c r="CCL696" s="59"/>
      <c r="CCM696" s="59"/>
      <c r="CCN696" s="59"/>
      <c r="CCO696" s="59"/>
      <c r="CCP696" s="59"/>
      <c r="CCQ696" s="59"/>
      <c r="CCR696" s="59"/>
      <c r="CCS696" s="59"/>
      <c r="CCT696" s="59"/>
      <c r="CCU696" s="59"/>
      <c r="CCV696" s="59"/>
      <c r="CCW696" s="59"/>
      <c r="CCX696" s="59"/>
      <c r="CCY696" s="59"/>
      <c r="CCZ696" s="59"/>
      <c r="CDA696" s="59"/>
      <c r="CDB696" s="59"/>
      <c r="CDC696" s="59"/>
      <c r="CDD696" s="59"/>
      <c r="CDE696" s="59"/>
      <c r="CDF696" s="59"/>
      <c r="CDG696" s="59"/>
      <c r="CDH696" s="59"/>
      <c r="CDI696" s="59"/>
      <c r="CDJ696" s="59"/>
      <c r="CDK696" s="59"/>
      <c r="CDL696" s="59"/>
      <c r="CDM696" s="59"/>
      <c r="CDN696" s="59"/>
      <c r="CDO696" s="59"/>
      <c r="CDP696" s="59"/>
      <c r="CDQ696" s="59"/>
      <c r="CDR696" s="59"/>
      <c r="CDS696" s="59"/>
      <c r="CDT696" s="59"/>
      <c r="CDU696" s="59"/>
      <c r="CDV696" s="59"/>
      <c r="CDW696" s="59"/>
      <c r="CDX696" s="59"/>
      <c r="CDY696" s="59"/>
      <c r="CDZ696" s="59"/>
      <c r="CEA696" s="59"/>
      <c r="CEB696" s="59"/>
      <c r="CEC696" s="59"/>
      <c r="CED696" s="59"/>
      <c r="CEE696" s="59"/>
      <c r="CEF696" s="59"/>
      <c r="CEG696" s="59"/>
      <c r="CEH696" s="59"/>
      <c r="CEI696" s="59"/>
      <c r="CEJ696" s="59"/>
      <c r="CEK696" s="59"/>
      <c r="CEL696" s="59"/>
      <c r="CEM696" s="59"/>
      <c r="CEN696" s="59"/>
      <c r="CEO696" s="59"/>
      <c r="CEP696" s="59"/>
      <c r="CEQ696" s="59"/>
      <c r="CER696" s="59"/>
      <c r="CES696" s="59"/>
      <c r="CET696" s="59"/>
      <c r="CEU696" s="59"/>
      <c r="CEV696" s="59"/>
      <c r="CEW696" s="59"/>
      <c r="CEX696" s="59"/>
      <c r="CEY696" s="59"/>
      <c r="CEZ696" s="59"/>
      <c r="CFA696" s="59"/>
      <c r="CFB696" s="59"/>
      <c r="CFC696" s="59"/>
      <c r="CFD696" s="59"/>
      <c r="CFE696" s="59"/>
      <c r="CFF696" s="59"/>
      <c r="CFG696" s="59"/>
      <c r="CFH696" s="59"/>
      <c r="CFI696" s="59"/>
      <c r="CFJ696" s="59"/>
      <c r="CFK696" s="59"/>
      <c r="CFL696" s="59"/>
      <c r="CFM696" s="59"/>
      <c r="CFN696" s="59"/>
      <c r="CFO696" s="59"/>
      <c r="CFP696" s="59"/>
      <c r="CFQ696" s="59"/>
      <c r="CFR696" s="59"/>
      <c r="CFS696" s="59"/>
      <c r="CFT696" s="59"/>
      <c r="CFU696" s="59"/>
      <c r="CFV696" s="59"/>
      <c r="CFW696" s="59"/>
      <c r="CFX696" s="59"/>
      <c r="CFY696" s="59"/>
      <c r="CFZ696" s="59"/>
      <c r="CGA696" s="59"/>
      <c r="CGB696" s="59"/>
      <c r="CGC696" s="59"/>
      <c r="CGD696" s="59"/>
      <c r="CGE696" s="59"/>
      <c r="CGF696" s="59"/>
      <c r="CGG696" s="59"/>
      <c r="CGH696" s="59"/>
      <c r="CGI696" s="59"/>
      <c r="CGJ696" s="59"/>
      <c r="CGK696" s="59"/>
      <c r="CGL696" s="59"/>
      <c r="CGM696" s="59"/>
      <c r="CGN696" s="59"/>
      <c r="CGO696" s="59"/>
      <c r="CGP696" s="59"/>
      <c r="CGQ696" s="59"/>
      <c r="CGR696" s="59"/>
      <c r="CGS696" s="59"/>
      <c r="CGT696" s="59"/>
      <c r="CGU696" s="59"/>
      <c r="CGV696" s="59"/>
      <c r="CGW696" s="59"/>
      <c r="CGX696" s="59"/>
      <c r="CGY696" s="59"/>
      <c r="CGZ696" s="59"/>
      <c r="CHA696" s="59"/>
      <c r="CHB696" s="59"/>
      <c r="CHC696" s="59"/>
      <c r="CHD696" s="59"/>
      <c r="CHE696" s="59"/>
      <c r="CHF696" s="59"/>
      <c r="CHG696" s="59"/>
      <c r="CHH696" s="59"/>
      <c r="CHI696" s="59"/>
      <c r="CHJ696" s="59"/>
      <c r="CHK696" s="59"/>
      <c r="CHL696" s="59"/>
      <c r="CHM696" s="59"/>
      <c r="CHN696" s="59"/>
      <c r="CHO696" s="59"/>
      <c r="CHP696" s="59"/>
      <c r="CHQ696" s="59"/>
      <c r="CHR696" s="59"/>
      <c r="CHS696" s="59"/>
      <c r="CHT696" s="59"/>
      <c r="CHU696" s="59"/>
      <c r="CHV696" s="59"/>
      <c r="CHW696" s="59"/>
      <c r="CHX696" s="59"/>
      <c r="CHY696" s="59"/>
      <c r="CHZ696" s="59"/>
      <c r="CIA696" s="59"/>
      <c r="CIB696" s="59"/>
      <c r="CIC696" s="59"/>
      <c r="CID696" s="59"/>
      <c r="CIE696" s="59"/>
      <c r="CIF696" s="59"/>
      <c r="CIG696" s="59"/>
      <c r="CIH696" s="59"/>
      <c r="CII696" s="59"/>
      <c r="CIJ696" s="59"/>
      <c r="CIK696" s="59"/>
      <c r="CIL696" s="59"/>
      <c r="CIM696" s="59"/>
      <c r="CIN696" s="59"/>
      <c r="CIO696" s="59"/>
      <c r="CIP696" s="59"/>
      <c r="CIQ696" s="59"/>
      <c r="CIR696" s="59"/>
      <c r="CIS696" s="59"/>
      <c r="CIT696" s="59"/>
      <c r="CIU696" s="59"/>
      <c r="CIV696" s="59"/>
      <c r="CIW696" s="59"/>
      <c r="CIX696" s="59"/>
      <c r="CIY696" s="59"/>
      <c r="CIZ696" s="59"/>
      <c r="CJA696" s="59"/>
      <c r="CJB696" s="59"/>
      <c r="CJC696" s="59"/>
      <c r="CJD696" s="59"/>
      <c r="CJE696" s="59"/>
      <c r="CJF696" s="59"/>
      <c r="CJG696" s="59"/>
      <c r="CJH696" s="59"/>
      <c r="CJI696" s="59"/>
      <c r="CJJ696" s="59"/>
      <c r="CJK696" s="59"/>
      <c r="CJL696" s="59"/>
      <c r="CJM696" s="59"/>
      <c r="CJN696" s="59"/>
      <c r="CJO696" s="59"/>
      <c r="CJP696" s="59"/>
      <c r="CJQ696" s="59"/>
      <c r="CJR696" s="59"/>
      <c r="CJS696" s="59"/>
      <c r="CJT696" s="59"/>
      <c r="CJU696" s="59"/>
      <c r="CJV696" s="59"/>
      <c r="CJW696" s="59"/>
      <c r="CJX696" s="59"/>
      <c r="CJY696" s="59"/>
      <c r="CJZ696" s="59"/>
      <c r="CKA696" s="59"/>
      <c r="CKB696" s="59"/>
      <c r="CKC696" s="59"/>
      <c r="CKD696" s="59"/>
      <c r="CKE696" s="59"/>
      <c r="CKF696" s="59"/>
      <c r="CKG696" s="59"/>
      <c r="CKH696" s="59"/>
      <c r="CKI696" s="59"/>
      <c r="CKJ696" s="59"/>
      <c r="CKK696" s="59"/>
      <c r="CKL696" s="59"/>
      <c r="CKM696" s="59"/>
      <c r="CKN696" s="59"/>
      <c r="CKO696" s="59"/>
      <c r="CKP696" s="59"/>
      <c r="CKQ696" s="59"/>
      <c r="CKR696" s="59"/>
      <c r="CKS696" s="59"/>
      <c r="CKT696" s="59"/>
      <c r="CKU696" s="59"/>
      <c r="CKV696" s="59"/>
      <c r="CKW696" s="59"/>
      <c r="CKX696" s="59"/>
      <c r="CKY696" s="59"/>
      <c r="CKZ696" s="59"/>
      <c r="CLA696" s="59"/>
      <c r="CLB696" s="59"/>
      <c r="CLC696" s="59"/>
      <c r="CLD696" s="59"/>
      <c r="CLE696" s="59"/>
      <c r="CLF696" s="59"/>
      <c r="CLG696" s="59"/>
      <c r="CLH696" s="59"/>
      <c r="CLI696" s="59"/>
      <c r="CLJ696" s="59"/>
      <c r="CLK696" s="59"/>
      <c r="CLL696" s="59"/>
      <c r="CLM696" s="59"/>
      <c r="CLN696" s="59"/>
      <c r="CLO696" s="59"/>
      <c r="CLP696" s="59"/>
      <c r="CLQ696" s="59"/>
      <c r="CLR696" s="59"/>
      <c r="CLS696" s="59"/>
      <c r="CLT696" s="59"/>
      <c r="CLU696" s="59"/>
      <c r="CLV696" s="59"/>
      <c r="CLW696" s="59"/>
      <c r="CLX696" s="59"/>
      <c r="CLY696" s="59"/>
      <c r="CLZ696" s="59"/>
      <c r="CMA696" s="59"/>
      <c r="CMB696" s="59"/>
      <c r="CMC696" s="59"/>
      <c r="CMD696" s="59"/>
      <c r="CME696" s="59"/>
      <c r="CMF696" s="59"/>
      <c r="CMG696" s="59"/>
      <c r="CMH696" s="59"/>
      <c r="CMI696" s="59"/>
      <c r="CMJ696" s="59"/>
      <c r="CMK696" s="59"/>
      <c r="CML696" s="59"/>
      <c r="CMM696" s="59"/>
      <c r="CMN696" s="59"/>
      <c r="CMO696" s="59"/>
      <c r="CMP696" s="59"/>
      <c r="CMQ696" s="59"/>
      <c r="CMR696" s="59"/>
      <c r="CMS696" s="59"/>
      <c r="CMT696" s="59"/>
      <c r="CMU696" s="59"/>
      <c r="CMV696" s="59"/>
      <c r="CMW696" s="59"/>
      <c r="CMX696" s="59"/>
      <c r="CMY696" s="59"/>
      <c r="CMZ696" s="59"/>
      <c r="CNA696" s="59"/>
      <c r="CNB696" s="59"/>
      <c r="CNC696" s="59"/>
      <c r="CND696" s="59"/>
      <c r="CNE696" s="59"/>
      <c r="CNF696" s="59"/>
      <c r="CNG696" s="59"/>
      <c r="CNH696" s="59"/>
      <c r="CNI696" s="59"/>
      <c r="CNJ696" s="59"/>
      <c r="CNK696" s="59"/>
      <c r="CNL696" s="59"/>
      <c r="CNM696" s="59"/>
      <c r="CNN696" s="59"/>
      <c r="CNO696" s="59"/>
      <c r="CNP696" s="59"/>
      <c r="CNQ696" s="59"/>
      <c r="CNR696" s="59"/>
      <c r="CNS696" s="59"/>
      <c r="CNT696" s="59"/>
      <c r="CNU696" s="59"/>
      <c r="CNV696" s="59"/>
      <c r="CNW696" s="59"/>
      <c r="CNX696" s="59"/>
      <c r="CNY696" s="59"/>
      <c r="CNZ696" s="59"/>
      <c r="COA696" s="59"/>
      <c r="COB696" s="59"/>
      <c r="COC696" s="59"/>
      <c r="COD696" s="59"/>
      <c r="COE696" s="59"/>
      <c r="COF696" s="59"/>
      <c r="COG696" s="59"/>
      <c r="COH696" s="59"/>
      <c r="COI696" s="59"/>
      <c r="COJ696" s="59"/>
      <c r="COK696" s="59"/>
      <c r="COL696" s="59"/>
      <c r="COM696" s="59"/>
      <c r="CON696" s="59"/>
      <c r="COO696" s="59"/>
      <c r="COP696" s="59"/>
      <c r="COQ696" s="59"/>
      <c r="COR696" s="59"/>
      <c r="COS696" s="59"/>
      <c r="COT696" s="59"/>
      <c r="COU696" s="59"/>
      <c r="COV696" s="59"/>
      <c r="COW696" s="59"/>
      <c r="COX696" s="59"/>
      <c r="COY696" s="59"/>
      <c r="COZ696" s="59"/>
      <c r="CPA696" s="59"/>
      <c r="CPB696" s="59"/>
      <c r="CPC696" s="59"/>
      <c r="CPD696" s="59"/>
      <c r="CPE696" s="59"/>
      <c r="CPF696" s="59"/>
      <c r="CPG696" s="59"/>
      <c r="CPH696" s="59"/>
      <c r="CPI696" s="59"/>
      <c r="CPJ696" s="59"/>
      <c r="CPK696" s="59"/>
      <c r="CPL696" s="59"/>
      <c r="CPM696" s="59"/>
      <c r="CPN696" s="59"/>
      <c r="CPO696" s="59"/>
      <c r="CPP696" s="59"/>
      <c r="CPQ696" s="59"/>
      <c r="CPR696" s="59"/>
      <c r="CPS696" s="59"/>
      <c r="CPT696" s="59"/>
      <c r="CPU696" s="59"/>
      <c r="CPV696" s="59"/>
      <c r="CPW696" s="59"/>
      <c r="CPX696" s="59"/>
      <c r="CPY696" s="59"/>
      <c r="CPZ696" s="59"/>
      <c r="CQA696" s="59"/>
      <c r="CQB696" s="59"/>
      <c r="CQC696" s="59"/>
      <c r="CQD696" s="59"/>
      <c r="CQE696" s="59"/>
      <c r="CQF696" s="59"/>
      <c r="CQG696" s="59"/>
      <c r="CQH696" s="59"/>
      <c r="CQI696" s="59"/>
      <c r="CQJ696" s="59"/>
      <c r="CQK696" s="59"/>
      <c r="CQL696" s="59"/>
      <c r="CQM696" s="59"/>
      <c r="CQN696" s="59"/>
      <c r="CQO696" s="59"/>
      <c r="CQP696" s="59"/>
      <c r="CQQ696" s="59"/>
      <c r="CQR696" s="59"/>
      <c r="CQS696" s="59"/>
      <c r="CQT696" s="59"/>
      <c r="CQU696" s="59"/>
      <c r="CQV696" s="59"/>
      <c r="CQW696" s="59"/>
      <c r="CQX696" s="59"/>
      <c r="CQY696" s="59"/>
      <c r="CQZ696" s="59"/>
      <c r="CRA696" s="59"/>
      <c r="CRB696" s="59"/>
      <c r="CRC696" s="59"/>
      <c r="CRD696" s="59"/>
      <c r="CRE696" s="59"/>
      <c r="CRF696" s="59"/>
      <c r="CRG696" s="59"/>
      <c r="CRH696" s="59"/>
      <c r="CRI696" s="59"/>
      <c r="CRJ696" s="59"/>
      <c r="CRK696" s="59"/>
      <c r="CRL696" s="59"/>
      <c r="CRM696" s="59"/>
      <c r="CRN696" s="59"/>
      <c r="CRO696" s="59"/>
      <c r="CRP696" s="59"/>
      <c r="CRQ696" s="59"/>
      <c r="CRR696" s="59"/>
      <c r="CRS696" s="59"/>
      <c r="CRT696" s="59"/>
      <c r="CRU696" s="59"/>
      <c r="CRV696" s="59"/>
      <c r="CRW696" s="59"/>
      <c r="CRX696" s="59"/>
      <c r="CRY696" s="59"/>
      <c r="CRZ696" s="59"/>
      <c r="CSA696" s="59"/>
      <c r="CSB696" s="59"/>
      <c r="CSC696" s="59"/>
      <c r="CSD696" s="59"/>
      <c r="CSE696" s="59"/>
      <c r="CSF696" s="59"/>
      <c r="CSG696" s="59"/>
      <c r="CSH696" s="59"/>
      <c r="CSI696" s="59"/>
      <c r="CSJ696" s="59"/>
      <c r="CSK696" s="59"/>
      <c r="CSL696" s="59"/>
      <c r="CSM696" s="59"/>
      <c r="CSN696" s="59"/>
      <c r="CSO696" s="59"/>
      <c r="CSP696" s="59"/>
      <c r="CSQ696" s="59"/>
      <c r="CSR696" s="59"/>
      <c r="CSS696" s="59"/>
      <c r="CST696" s="59"/>
      <c r="CSU696" s="59"/>
      <c r="CSV696" s="59"/>
      <c r="CSW696" s="59"/>
      <c r="CSX696" s="59"/>
      <c r="CSY696" s="59"/>
      <c r="CSZ696" s="59"/>
      <c r="CTA696" s="59"/>
      <c r="CTB696" s="59"/>
      <c r="CTC696" s="59"/>
      <c r="CTD696" s="59"/>
      <c r="CTE696" s="59"/>
      <c r="CTF696" s="59"/>
      <c r="CTG696" s="59"/>
      <c r="CTH696" s="59"/>
      <c r="CTI696" s="59"/>
      <c r="CTJ696" s="59"/>
      <c r="CTK696" s="59"/>
      <c r="CTL696" s="59"/>
      <c r="CTM696" s="59"/>
      <c r="CTN696" s="59"/>
      <c r="CTO696" s="59"/>
      <c r="CTP696" s="59"/>
      <c r="CTQ696" s="59"/>
      <c r="CTR696" s="59"/>
      <c r="CTS696" s="59"/>
      <c r="CTT696" s="59"/>
      <c r="CTU696" s="59"/>
      <c r="CTV696" s="59"/>
      <c r="CTW696" s="59"/>
      <c r="CTX696" s="59"/>
      <c r="CTY696" s="59"/>
      <c r="CTZ696" s="59"/>
      <c r="CUA696" s="59"/>
      <c r="CUB696" s="59"/>
      <c r="CUC696" s="59"/>
      <c r="CUD696" s="59"/>
      <c r="CUE696" s="59"/>
      <c r="CUF696" s="59"/>
      <c r="CUG696" s="59"/>
      <c r="CUH696" s="59"/>
      <c r="CUI696" s="59"/>
      <c r="CUJ696" s="59"/>
      <c r="CUK696" s="59"/>
      <c r="CUL696" s="59"/>
      <c r="CUM696" s="59"/>
      <c r="CUN696" s="59"/>
      <c r="CUO696" s="59"/>
      <c r="CUP696" s="59"/>
      <c r="CUQ696" s="59"/>
      <c r="CUR696" s="59"/>
      <c r="CUS696" s="59"/>
      <c r="CUT696" s="59"/>
      <c r="CUU696" s="59"/>
      <c r="CUV696" s="59"/>
      <c r="CUW696" s="59"/>
      <c r="CUX696" s="59"/>
      <c r="CUY696" s="59"/>
      <c r="CUZ696" s="59"/>
      <c r="CVA696" s="59"/>
      <c r="CVB696" s="59"/>
      <c r="CVC696" s="59"/>
      <c r="CVD696" s="59"/>
      <c r="CVE696" s="59"/>
      <c r="CVF696" s="59"/>
      <c r="CVG696" s="59"/>
      <c r="CVH696" s="59"/>
      <c r="CVI696" s="59"/>
      <c r="CVJ696" s="59"/>
      <c r="CVK696" s="59"/>
      <c r="CVL696" s="59"/>
      <c r="CVM696" s="59"/>
      <c r="CVN696" s="59"/>
      <c r="CVO696" s="59"/>
      <c r="CVP696" s="59"/>
      <c r="CVQ696" s="59"/>
      <c r="CVR696" s="59"/>
      <c r="CVS696" s="59"/>
      <c r="CVT696" s="59"/>
      <c r="CVU696" s="59"/>
      <c r="CVV696" s="59"/>
      <c r="CVW696" s="59"/>
      <c r="CVX696" s="59"/>
      <c r="CVY696" s="59"/>
      <c r="CVZ696" s="59"/>
      <c r="CWA696" s="59"/>
      <c r="CWB696" s="59"/>
      <c r="CWC696" s="59"/>
      <c r="CWD696" s="59"/>
      <c r="CWE696" s="59"/>
      <c r="CWF696" s="59"/>
      <c r="CWG696" s="59"/>
      <c r="CWH696" s="59"/>
      <c r="CWI696" s="59"/>
      <c r="CWJ696" s="59"/>
      <c r="CWK696" s="59"/>
      <c r="CWL696" s="59"/>
      <c r="CWM696" s="59"/>
      <c r="CWN696" s="59"/>
      <c r="CWO696" s="59"/>
      <c r="CWP696" s="59"/>
      <c r="CWQ696" s="59"/>
      <c r="CWR696" s="59"/>
      <c r="CWS696" s="59"/>
      <c r="CWT696" s="59"/>
      <c r="CWU696" s="59"/>
      <c r="CWV696" s="59"/>
      <c r="CWW696" s="59"/>
      <c r="CWX696" s="59"/>
      <c r="CWY696" s="59"/>
      <c r="CWZ696" s="59"/>
      <c r="CXA696" s="59"/>
      <c r="CXB696" s="59"/>
      <c r="CXC696" s="59"/>
      <c r="CXD696" s="59"/>
      <c r="CXE696" s="59"/>
      <c r="CXF696" s="59"/>
      <c r="CXG696" s="59"/>
      <c r="CXH696" s="59"/>
      <c r="CXI696" s="59"/>
      <c r="CXJ696" s="59"/>
      <c r="CXK696" s="59"/>
      <c r="CXL696" s="59"/>
      <c r="CXM696" s="59"/>
      <c r="CXN696" s="59"/>
      <c r="CXO696" s="59"/>
      <c r="CXP696" s="59"/>
      <c r="CXQ696" s="59"/>
      <c r="CXR696" s="59"/>
      <c r="CXS696" s="59"/>
      <c r="CXT696" s="59"/>
      <c r="CXU696" s="59"/>
      <c r="CXV696" s="59"/>
      <c r="CXW696" s="59"/>
      <c r="CXX696" s="59"/>
      <c r="CXY696" s="59"/>
      <c r="CXZ696" s="59"/>
      <c r="CYA696" s="59"/>
      <c r="CYB696" s="59"/>
      <c r="CYC696" s="59"/>
      <c r="CYD696" s="59"/>
      <c r="CYE696" s="59"/>
      <c r="CYF696" s="59"/>
      <c r="CYG696" s="59"/>
      <c r="CYH696" s="59"/>
      <c r="CYI696" s="59"/>
      <c r="CYJ696" s="59"/>
      <c r="CYK696" s="59"/>
      <c r="CYL696" s="59"/>
      <c r="CYM696" s="59"/>
      <c r="CYN696" s="59"/>
      <c r="CYO696" s="59"/>
      <c r="CYP696" s="59"/>
      <c r="CYQ696" s="59"/>
      <c r="CYR696" s="59"/>
      <c r="CYS696" s="59"/>
      <c r="CYT696" s="59"/>
      <c r="CYU696" s="59"/>
      <c r="CYV696" s="59"/>
      <c r="CYW696" s="59"/>
      <c r="CYX696" s="59"/>
      <c r="CYY696" s="59"/>
      <c r="CYZ696" s="59"/>
      <c r="CZA696" s="59"/>
      <c r="CZB696" s="59"/>
      <c r="CZC696" s="59"/>
      <c r="CZD696" s="59"/>
      <c r="CZE696" s="59"/>
      <c r="CZF696" s="59"/>
      <c r="CZG696" s="59"/>
      <c r="CZH696" s="59"/>
      <c r="CZI696" s="59"/>
      <c r="CZJ696" s="59"/>
      <c r="CZK696" s="59"/>
      <c r="CZL696" s="59"/>
      <c r="CZM696" s="59"/>
      <c r="CZN696" s="59"/>
      <c r="CZO696" s="59"/>
      <c r="CZP696" s="59"/>
      <c r="CZQ696" s="59"/>
      <c r="CZR696" s="59"/>
      <c r="CZS696" s="59"/>
      <c r="CZT696" s="59"/>
      <c r="CZU696" s="59"/>
      <c r="CZV696" s="59"/>
      <c r="CZW696" s="59"/>
      <c r="CZX696" s="59"/>
      <c r="CZY696" s="59"/>
      <c r="CZZ696" s="59"/>
      <c r="DAA696" s="59"/>
      <c r="DAB696" s="59"/>
      <c r="DAC696" s="59"/>
      <c r="DAD696" s="59"/>
      <c r="DAE696" s="59"/>
      <c r="DAF696" s="59"/>
      <c r="DAG696" s="59"/>
      <c r="DAH696" s="59"/>
      <c r="DAI696" s="59"/>
      <c r="DAJ696" s="59"/>
      <c r="DAK696" s="59"/>
      <c r="DAL696" s="59"/>
      <c r="DAM696" s="59"/>
      <c r="DAN696" s="59"/>
      <c r="DAO696" s="59"/>
      <c r="DAP696" s="59"/>
      <c r="DAQ696" s="59"/>
      <c r="DAR696" s="59"/>
      <c r="DAS696" s="59"/>
      <c r="DAT696" s="59"/>
      <c r="DAU696" s="59"/>
      <c r="DAV696" s="59"/>
      <c r="DAW696" s="59"/>
      <c r="DAX696" s="59"/>
      <c r="DAY696" s="59"/>
      <c r="DAZ696" s="59"/>
      <c r="DBA696" s="59"/>
      <c r="DBB696" s="59"/>
      <c r="DBC696" s="59"/>
      <c r="DBD696" s="59"/>
      <c r="DBE696" s="59"/>
      <c r="DBF696" s="59"/>
      <c r="DBG696" s="59"/>
      <c r="DBH696" s="59"/>
      <c r="DBI696" s="59"/>
      <c r="DBJ696" s="59"/>
      <c r="DBK696" s="59"/>
      <c r="DBL696" s="59"/>
      <c r="DBM696" s="59"/>
      <c r="DBN696" s="59"/>
      <c r="DBO696" s="59"/>
      <c r="DBP696" s="59"/>
      <c r="DBQ696" s="59"/>
      <c r="DBR696" s="59"/>
      <c r="DBS696" s="59"/>
      <c r="DBT696" s="59"/>
      <c r="DBU696" s="59"/>
      <c r="DBV696" s="59"/>
      <c r="DBW696" s="59"/>
      <c r="DBX696" s="59"/>
      <c r="DBY696" s="59"/>
      <c r="DBZ696" s="59"/>
      <c r="DCA696" s="59"/>
      <c r="DCB696" s="59"/>
      <c r="DCC696" s="59"/>
      <c r="DCD696" s="59"/>
      <c r="DCE696" s="59"/>
      <c r="DCF696" s="59"/>
      <c r="DCG696" s="59"/>
      <c r="DCH696" s="59"/>
      <c r="DCI696" s="59"/>
      <c r="DCJ696" s="59"/>
      <c r="DCK696" s="59"/>
      <c r="DCL696" s="59"/>
      <c r="DCM696" s="59"/>
      <c r="DCN696" s="59"/>
      <c r="DCO696" s="59"/>
      <c r="DCP696" s="59"/>
      <c r="DCQ696" s="59"/>
      <c r="DCR696" s="59"/>
      <c r="DCS696" s="59"/>
      <c r="DCT696" s="59"/>
      <c r="DCU696" s="59"/>
      <c r="DCV696" s="59"/>
      <c r="DCW696" s="59"/>
      <c r="DCX696" s="59"/>
      <c r="DCY696" s="59"/>
      <c r="DCZ696" s="59"/>
      <c r="DDA696" s="59"/>
      <c r="DDB696" s="59"/>
      <c r="DDC696" s="59"/>
      <c r="DDD696" s="59"/>
      <c r="DDE696" s="59"/>
      <c r="DDF696" s="59"/>
      <c r="DDG696" s="59"/>
      <c r="DDH696" s="59"/>
      <c r="DDI696" s="59"/>
      <c r="DDJ696" s="59"/>
      <c r="DDK696" s="59"/>
      <c r="DDL696" s="59"/>
      <c r="DDM696" s="59"/>
      <c r="DDN696" s="59"/>
      <c r="DDO696" s="59"/>
      <c r="DDP696" s="59"/>
      <c r="DDQ696" s="59"/>
      <c r="DDR696" s="59"/>
      <c r="DDS696" s="59"/>
      <c r="DDT696" s="59"/>
      <c r="DDU696" s="59"/>
      <c r="DDV696" s="59"/>
      <c r="DDW696" s="59"/>
      <c r="DDX696" s="59"/>
      <c r="DDY696" s="59"/>
      <c r="DDZ696" s="59"/>
      <c r="DEA696" s="59"/>
      <c r="DEB696" s="59"/>
      <c r="DEC696" s="59"/>
      <c r="DED696" s="59"/>
      <c r="DEE696" s="59"/>
      <c r="DEF696" s="59"/>
      <c r="DEG696" s="59"/>
      <c r="DEH696" s="59"/>
      <c r="DEI696" s="59"/>
      <c r="DEJ696" s="59"/>
      <c r="DEK696" s="59"/>
      <c r="DEL696" s="59"/>
      <c r="DEM696" s="59"/>
      <c r="DEN696" s="59"/>
      <c r="DEO696" s="59"/>
      <c r="DEP696" s="59"/>
      <c r="DEQ696" s="59"/>
      <c r="DER696" s="59"/>
      <c r="DES696" s="59"/>
      <c r="DET696" s="59"/>
      <c r="DEU696" s="59"/>
      <c r="DEV696" s="59"/>
      <c r="DEW696" s="59"/>
      <c r="DEX696" s="59"/>
      <c r="DEY696" s="59"/>
      <c r="DEZ696" s="59"/>
      <c r="DFA696" s="59"/>
      <c r="DFB696" s="59"/>
      <c r="DFC696" s="59"/>
      <c r="DFD696" s="59"/>
      <c r="DFE696" s="59"/>
      <c r="DFF696" s="59"/>
      <c r="DFG696" s="59"/>
      <c r="DFH696" s="59"/>
      <c r="DFI696" s="59"/>
      <c r="DFJ696" s="59"/>
      <c r="DFK696" s="59"/>
      <c r="DFL696" s="59"/>
      <c r="DFM696" s="59"/>
      <c r="DFN696" s="59"/>
      <c r="DFO696" s="59"/>
      <c r="DFP696" s="59"/>
      <c r="DFQ696" s="59"/>
      <c r="DFR696" s="59"/>
      <c r="DFS696" s="59"/>
      <c r="DFT696" s="59"/>
      <c r="DFU696" s="59"/>
      <c r="DFV696" s="59"/>
      <c r="DFW696" s="59"/>
      <c r="DFX696" s="59"/>
      <c r="DFY696" s="59"/>
      <c r="DFZ696" s="59"/>
      <c r="DGA696" s="59"/>
      <c r="DGB696" s="59"/>
      <c r="DGC696" s="59"/>
      <c r="DGD696" s="59"/>
      <c r="DGE696" s="59"/>
      <c r="DGF696" s="59"/>
      <c r="DGG696" s="59"/>
      <c r="DGH696" s="59"/>
      <c r="DGI696" s="59"/>
      <c r="DGJ696" s="59"/>
      <c r="DGK696" s="59"/>
      <c r="DGL696" s="59"/>
      <c r="DGM696" s="59"/>
      <c r="DGN696" s="59"/>
      <c r="DGO696" s="59"/>
      <c r="DGP696" s="59"/>
      <c r="DGQ696" s="59"/>
      <c r="DGR696" s="59"/>
      <c r="DGS696" s="59"/>
      <c r="DGT696" s="59"/>
      <c r="DGU696" s="59"/>
      <c r="DGV696" s="59"/>
      <c r="DGW696" s="59"/>
      <c r="DGX696" s="59"/>
      <c r="DGY696" s="59"/>
      <c r="DGZ696" s="59"/>
      <c r="DHA696" s="59"/>
      <c r="DHB696" s="59"/>
      <c r="DHC696" s="59"/>
      <c r="DHD696" s="59"/>
      <c r="DHE696" s="59"/>
      <c r="DHF696" s="59"/>
      <c r="DHG696" s="59"/>
      <c r="DHH696" s="59"/>
      <c r="DHI696" s="59"/>
      <c r="DHJ696" s="59"/>
      <c r="DHK696" s="59"/>
      <c r="DHL696" s="59"/>
      <c r="DHM696" s="59"/>
      <c r="DHN696" s="59"/>
      <c r="DHO696" s="59"/>
      <c r="DHP696" s="59"/>
      <c r="DHQ696" s="59"/>
      <c r="DHR696" s="59"/>
      <c r="DHS696" s="59"/>
      <c r="DHT696" s="59"/>
      <c r="DHU696" s="59"/>
      <c r="DHV696" s="59"/>
      <c r="DHW696" s="59"/>
      <c r="DHX696" s="59"/>
      <c r="DHY696" s="59"/>
      <c r="DHZ696" s="59"/>
      <c r="DIA696" s="59"/>
      <c r="DIB696" s="59"/>
      <c r="DIC696" s="59"/>
      <c r="DID696" s="59"/>
      <c r="DIE696" s="59"/>
      <c r="DIF696" s="59"/>
      <c r="DIG696" s="59"/>
      <c r="DIH696" s="59"/>
      <c r="DII696" s="59"/>
      <c r="DIJ696" s="59"/>
      <c r="DIK696" s="59"/>
      <c r="DIL696" s="59"/>
      <c r="DIM696" s="59"/>
      <c r="DIN696" s="59"/>
      <c r="DIO696" s="59"/>
      <c r="DIP696" s="59"/>
      <c r="DIQ696" s="59"/>
      <c r="DIR696" s="59"/>
      <c r="DIS696" s="59"/>
      <c r="DIT696" s="59"/>
      <c r="DIU696" s="59"/>
      <c r="DIV696" s="59"/>
      <c r="DIW696" s="59"/>
      <c r="DIX696" s="59"/>
      <c r="DIY696" s="59"/>
      <c r="DIZ696" s="59"/>
      <c r="DJA696" s="59"/>
      <c r="DJB696" s="59"/>
      <c r="DJC696" s="59"/>
      <c r="DJD696" s="59"/>
      <c r="DJE696" s="59"/>
      <c r="DJF696" s="59"/>
      <c r="DJG696" s="59"/>
      <c r="DJH696" s="59"/>
      <c r="DJI696" s="59"/>
      <c r="DJJ696" s="59"/>
      <c r="DJK696" s="59"/>
      <c r="DJL696" s="59"/>
      <c r="DJM696" s="59"/>
      <c r="DJN696" s="59"/>
      <c r="DJO696" s="59"/>
      <c r="DJP696" s="59"/>
      <c r="DJQ696" s="59"/>
      <c r="DJR696" s="59"/>
      <c r="DJS696" s="59"/>
      <c r="DJT696" s="59"/>
      <c r="DJU696" s="59"/>
      <c r="DJV696" s="59"/>
      <c r="DJW696" s="59"/>
      <c r="DJX696" s="59"/>
      <c r="DJY696" s="59"/>
      <c r="DJZ696" s="59"/>
      <c r="DKA696" s="59"/>
      <c r="DKB696" s="59"/>
      <c r="DKC696" s="59"/>
      <c r="DKD696" s="59"/>
      <c r="DKE696" s="59"/>
      <c r="DKF696" s="59"/>
      <c r="DKG696" s="59"/>
      <c r="DKH696" s="59"/>
      <c r="DKI696" s="59"/>
      <c r="DKJ696" s="59"/>
      <c r="DKK696" s="59"/>
      <c r="DKL696" s="59"/>
      <c r="DKM696" s="59"/>
      <c r="DKN696" s="59"/>
      <c r="DKO696" s="59"/>
      <c r="DKP696" s="59"/>
      <c r="DKQ696" s="59"/>
      <c r="DKR696" s="59"/>
      <c r="DKS696" s="59"/>
      <c r="DKT696" s="59"/>
      <c r="DKU696" s="59"/>
      <c r="DKV696" s="59"/>
      <c r="DKW696" s="59"/>
      <c r="DKX696" s="59"/>
      <c r="DKY696" s="59"/>
      <c r="DKZ696" s="59"/>
      <c r="DLA696" s="59"/>
      <c r="DLB696" s="59"/>
      <c r="DLC696" s="59"/>
      <c r="DLD696" s="59"/>
      <c r="DLE696" s="59"/>
      <c r="DLF696" s="59"/>
      <c r="DLG696" s="59"/>
      <c r="DLH696" s="59"/>
      <c r="DLI696" s="59"/>
      <c r="DLJ696" s="59"/>
      <c r="DLK696" s="59"/>
      <c r="DLL696" s="59"/>
      <c r="DLM696" s="59"/>
      <c r="DLN696" s="59"/>
      <c r="DLO696" s="59"/>
      <c r="DLP696" s="59"/>
      <c r="DLQ696" s="59"/>
      <c r="DLR696" s="59"/>
      <c r="DLS696" s="59"/>
      <c r="DLT696" s="59"/>
      <c r="DLU696" s="59"/>
      <c r="DLV696" s="59"/>
      <c r="DLW696" s="59"/>
      <c r="DLX696" s="59"/>
      <c r="DLY696" s="59"/>
      <c r="DLZ696" s="59"/>
      <c r="DMA696" s="59"/>
      <c r="DMB696" s="59"/>
      <c r="DMC696" s="59"/>
      <c r="DMD696" s="59"/>
      <c r="DME696" s="59"/>
      <c r="DMF696" s="59"/>
      <c r="DMG696" s="59"/>
      <c r="DMH696" s="59"/>
      <c r="DMI696" s="59"/>
      <c r="DMJ696" s="59"/>
      <c r="DMK696" s="59"/>
      <c r="DML696" s="59"/>
      <c r="DMM696" s="59"/>
      <c r="DMN696" s="59"/>
      <c r="DMO696" s="59"/>
      <c r="DMP696" s="59"/>
      <c r="DMQ696" s="59"/>
      <c r="DMR696" s="59"/>
      <c r="DMS696" s="59"/>
      <c r="DMT696" s="59"/>
      <c r="DMU696" s="59"/>
      <c r="DMV696" s="59"/>
      <c r="DMW696" s="59"/>
      <c r="DMX696" s="59"/>
      <c r="DMY696" s="59"/>
      <c r="DMZ696" s="59"/>
      <c r="DNA696" s="59"/>
      <c r="DNB696" s="59"/>
      <c r="DNC696" s="59"/>
      <c r="DND696" s="59"/>
      <c r="DNE696" s="59"/>
      <c r="DNF696" s="59"/>
      <c r="DNG696" s="59"/>
      <c r="DNH696" s="59"/>
      <c r="DNI696" s="59"/>
      <c r="DNJ696" s="59"/>
      <c r="DNK696" s="59"/>
      <c r="DNL696" s="59"/>
      <c r="DNM696" s="59"/>
      <c r="DNN696" s="59"/>
      <c r="DNO696" s="59"/>
      <c r="DNP696" s="59"/>
      <c r="DNQ696" s="59"/>
      <c r="DNR696" s="59"/>
      <c r="DNS696" s="59"/>
      <c r="DNT696" s="59"/>
      <c r="DNU696" s="59"/>
      <c r="DNV696" s="59"/>
      <c r="DNW696" s="59"/>
      <c r="DNX696" s="59"/>
      <c r="DNY696" s="59"/>
      <c r="DNZ696" s="59"/>
      <c r="DOA696" s="59"/>
      <c r="DOB696" s="59"/>
      <c r="DOC696" s="59"/>
      <c r="DOD696" s="59"/>
      <c r="DOE696" s="59"/>
      <c r="DOF696" s="59"/>
      <c r="DOG696" s="59"/>
      <c r="DOH696" s="59"/>
      <c r="DOI696" s="59"/>
      <c r="DOJ696" s="59"/>
      <c r="DOK696" s="59"/>
      <c r="DOL696" s="59"/>
      <c r="DOM696" s="59"/>
      <c r="DON696" s="59"/>
      <c r="DOO696" s="59"/>
      <c r="DOP696" s="59"/>
      <c r="DOQ696" s="59"/>
      <c r="DOR696" s="59"/>
      <c r="DOS696" s="59"/>
      <c r="DOT696" s="59"/>
      <c r="DOU696" s="59"/>
      <c r="DOV696" s="59"/>
      <c r="DOW696" s="59"/>
      <c r="DOX696" s="59"/>
      <c r="DOY696" s="59"/>
      <c r="DOZ696" s="59"/>
      <c r="DPA696" s="59"/>
      <c r="DPB696" s="59"/>
      <c r="DPC696" s="59"/>
      <c r="DPD696" s="59"/>
      <c r="DPE696" s="59"/>
      <c r="DPF696" s="59"/>
      <c r="DPG696" s="59"/>
      <c r="DPH696" s="59"/>
      <c r="DPI696" s="59"/>
      <c r="DPJ696" s="59"/>
      <c r="DPK696" s="59"/>
      <c r="DPL696" s="59"/>
      <c r="DPM696" s="59"/>
      <c r="DPN696" s="59"/>
      <c r="DPO696" s="59"/>
      <c r="DPP696" s="59"/>
      <c r="DPQ696" s="59"/>
      <c r="DPR696" s="59"/>
      <c r="DPS696" s="59"/>
      <c r="DPT696" s="59"/>
      <c r="DPU696" s="59"/>
      <c r="DPV696" s="59"/>
      <c r="DPW696" s="59"/>
      <c r="DPX696" s="59"/>
      <c r="DPY696" s="59"/>
      <c r="DPZ696" s="59"/>
      <c r="DQA696" s="59"/>
      <c r="DQB696" s="59"/>
      <c r="DQC696" s="59"/>
      <c r="DQD696" s="59"/>
      <c r="DQE696" s="59"/>
      <c r="DQF696" s="59"/>
      <c r="DQG696" s="59"/>
      <c r="DQH696" s="59"/>
      <c r="DQI696" s="59"/>
      <c r="DQJ696" s="59"/>
      <c r="DQK696" s="59"/>
      <c r="DQL696" s="59"/>
      <c r="DQM696" s="59"/>
      <c r="DQN696" s="59"/>
      <c r="DQO696" s="59"/>
      <c r="DQP696" s="59"/>
      <c r="DQQ696" s="59"/>
      <c r="DQR696" s="59"/>
      <c r="DQS696" s="59"/>
      <c r="DQT696" s="59"/>
      <c r="DQU696" s="59"/>
      <c r="DQV696" s="59"/>
      <c r="DQW696" s="59"/>
      <c r="DQX696" s="59"/>
      <c r="DQY696" s="59"/>
      <c r="DQZ696" s="59"/>
      <c r="DRA696" s="59"/>
      <c r="DRB696" s="59"/>
      <c r="DRC696" s="59"/>
      <c r="DRD696" s="59"/>
      <c r="DRE696" s="59"/>
      <c r="DRF696" s="59"/>
      <c r="DRG696" s="59"/>
      <c r="DRH696" s="59"/>
      <c r="DRI696" s="59"/>
      <c r="DRJ696" s="59"/>
      <c r="DRK696" s="59"/>
      <c r="DRL696" s="59"/>
      <c r="DRM696" s="59"/>
      <c r="DRN696" s="59"/>
      <c r="DRO696" s="59"/>
      <c r="DRP696" s="59"/>
      <c r="DRQ696" s="59"/>
      <c r="DRR696" s="59"/>
      <c r="DRS696" s="59"/>
      <c r="DRT696" s="59"/>
      <c r="DRU696" s="59"/>
      <c r="DRV696" s="59"/>
      <c r="DRW696" s="59"/>
      <c r="DRX696" s="59"/>
      <c r="DRY696" s="59"/>
      <c r="DRZ696" s="59"/>
      <c r="DSA696" s="59"/>
      <c r="DSB696" s="59"/>
      <c r="DSC696" s="59"/>
      <c r="DSD696" s="59"/>
      <c r="DSE696" s="59"/>
      <c r="DSF696" s="59"/>
      <c r="DSG696" s="59"/>
      <c r="DSH696" s="59"/>
      <c r="DSI696" s="59"/>
      <c r="DSJ696" s="59"/>
      <c r="DSK696" s="59"/>
      <c r="DSL696" s="59"/>
      <c r="DSM696" s="59"/>
      <c r="DSN696" s="59"/>
      <c r="DSO696" s="59"/>
      <c r="DSP696" s="59"/>
      <c r="DSQ696" s="59"/>
      <c r="DSR696" s="59"/>
      <c r="DSS696" s="59"/>
      <c r="DST696" s="59"/>
      <c r="DSU696" s="59"/>
      <c r="DSV696" s="59"/>
      <c r="DSW696" s="59"/>
      <c r="DSX696" s="59"/>
      <c r="DSY696" s="59"/>
      <c r="DSZ696" s="59"/>
      <c r="DTA696" s="59"/>
      <c r="DTB696" s="59"/>
      <c r="DTC696" s="59"/>
      <c r="DTD696" s="59"/>
      <c r="DTE696" s="59"/>
      <c r="DTF696" s="59"/>
      <c r="DTG696" s="59"/>
      <c r="DTH696" s="59"/>
      <c r="DTI696" s="59"/>
      <c r="DTJ696" s="59"/>
      <c r="DTK696" s="59"/>
      <c r="DTL696" s="59"/>
      <c r="DTM696" s="59"/>
      <c r="DTN696" s="59"/>
      <c r="DTO696" s="59"/>
      <c r="DTP696" s="59"/>
      <c r="DTQ696" s="59"/>
      <c r="DTR696" s="59"/>
      <c r="DTS696" s="59"/>
      <c r="DTT696" s="59"/>
      <c r="DTU696" s="59"/>
      <c r="DTV696" s="59"/>
      <c r="DTW696" s="59"/>
      <c r="DTX696" s="59"/>
      <c r="DTY696" s="59"/>
      <c r="DTZ696" s="59"/>
      <c r="DUA696" s="59"/>
      <c r="DUB696" s="59"/>
      <c r="DUC696" s="59"/>
      <c r="DUD696" s="59"/>
      <c r="DUE696" s="59"/>
      <c r="DUF696" s="59"/>
      <c r="DUG696" s="59"/>
      <c r="DUH696" s="59"/>
      <c r="DUI696" s="59"/>
      <c r="DUJ696" s="59"/>
      <c r="DUK696" s="59"/>
      <c r="DUL696" s="59"/>
      <c r="DUM696" s="59"/>
      <c r="DUN696" s="59"/>
      <c r="DUO696" s="59"/>
      <c r="DUP696" s="59"/>
      <c r="DUQ696" s="59"/>
      <c r="DUR696" s="59"/>
      <c r="DUS696" s="59"/>
      <c r="DUT696" s="59"/>
      <c r="DUU696" s="59"/>
      <c r="DUV696" s="59"/>
      <c r="DUW696" s="59"/>
      <c r="DUX696" s="59"/>
      <c r="DUY696" s="59"/>
      <c r="DUZ696" s="59"/>
      <c r="DVA696" s="59"/>
      <c r="DVB696" s="59"/>
      <c r="DVC696" s="59"/>
      <c r="DVD696" s="59"/>
      <c r="DVE696" s="59"/>
      <c r="DVF696" s="59"/>
      <c r="DVG696" s="59"/>
      <c r="DVH696" s="59"/>
      <c r="DVI696" s="59"/>
      <c r="DVJ696" s="59"/>
      <c r="DVK696" s="59"/>
      <c r="DVL696" s="59"/>
      <c r="DVM696" s="59"/>
      <c r="DVN696" s="59"/>
      <c r="DVO696" s="59"/>
      <c r="DVP696" s="59"/>
      <c r="DVQ696" s="59"/>
      <c r="DVR696" s="59"/>
      <c r="DVS696" s="59"/>
      <c r="DVT696" s="59"/>
      <c r="DVU696" s="59"/>
      <c r="DVV696" s="59"/>
      <c r="DVW696" s="59"/>
      <c r="DVX696" s="59"/>
      <c r="DVY696" s="59"/>
      <c r="DVZ696" s="59"/>
      <c r="DWA696" s="59"/>
      <c r="DWB696" s="59"/>
      <c r="DWC696" s="59"/>
      <c r="DWD696" s="59"/>
      <c r="DWE696" s="59"/>
      <c r="DWF696" s="59"/>
      <c r="DWG696" s="59"/>
      <c r="DWH696" s="59"/>
      <c r="DWI696" s="59"/>
      <c r="DWJ696" s="59"/>
      <c r="DWK696" s="59"/>
      <c r="DWL696" s="59"/>
      <c r="DWM696" s="59"/>
      <c r="DWN696" s="59"/>
      <c r="DWO696" s="59"/>
      <c r="DWP696" s="59"/>
      <c r="DWQ696" s="59"/>
      <c r="DWR696" s="59"/>
      <c r="DWS696" s="59"/>
      <c r="DWT696" s="59"/>
      <c r="DWU696" s="59"/>
      <c r="DWV696" s="59"/>
      <c r="DWW696" s="59"/>
      <c r="DWX696" s="59"/>
      <c r="DWY696" s="59"/>
      <c r="DWZ696" s="59"/>
      <c r="DXA696" s="59"/>
      <c r="DXB696" s="59"/>
      <c r="DXC696" s="59"/>
      <c r="DXD696" s="59"/>
      <c r="DXE696" s="59"/>
      <c r="DXF696" s="59"/>
      <c r="DXG696" s="59"/>
      <c r="DXH696" s="59"/>
      <c r="DXI696" s="59"/>
      <c r="DXJ696" s="59"/>
      <c r="DXK696" s="59"/>
      <c r="DXL696" s="59"/>
      <c r="DXM696" s="59"/>
      <c r="DXN696" s="59"/>
      <c r="DXO696" s="59"/>
      <c r="DXP696" s="59"/>
      <c r="DXQ696" s="59"/>
      <c r="DXR696" s="59"/>
      <c r="DXS696" s="59"/>
      <c r="DXT696" s="59"/>
      <c r="DXU696" s="59"/>
      <c r="DXV696" s="59"/>
      <c r="DXW696" s="59"/>
      <c r="DXX696" s="59"/>
      <c r="DXY696" s="59"/>
      <c r="DXZ696" s="59"/>
      <c r="DYA696" s="59"/>
      <c r="DYB696" s="59"/>
      <c r="DYC696" s="59"/>
      <c r="DYD696" s="59"/>
      <c r="DYE696" s="59"/>
      <c r="DYF696" s="59"/>
      <c r="DYG696" s="59"/>
      <c r="DYH696" s="59"/>
      <c r="DYI696" s="59"/>
      <c r="DYJ696" s="59"/>
      <c r="DYK696" s="59"/>
      <c r="DYL696" s="59"/>
      <c r="DYM696" s="59"/>
      <c r="DYN696" s="59"/>
      <c r="DYO696" s="59"/>
      <c r="DYP696" s="59"/>
      <c r="DYQ696" s="59"/>
      <c r="DYR696" s="59"/>
      <c r="DYS696" s="59"/>
      <c r="DYT696" s="59"/>
      <c r="DYU696" s="59"/>
      <c r="DYV696" s="59"/>
      <c r="DYW696" s="59"/>
      <c r="DYX696" s="59"/>
      <c r="DYY696" s="59"/>
      <c r="DYZ696" s="59"/>
      <c r="DZA696" s="59"/>
      <c r="DZB696" s="59"/>
      <c r="DZC696" s="59"/>
      <c r="DZD696" s="59"/>
      <c r="DZE696" s="59"/>
      <c r="DZF696" s="59"/>
      <c r="DZG696" s="59"/>
      <c r="DZH696" s="59"/>
      <c r="DZI696" s="59"/>
      <c r="DZJ696" s="59"/>
      <c r="DZK696" s="59"/>
      <c r="DZL696" s="59"/>
      <c r="DZM696" s="59"/>
      <c r="DZN696" s="59"/>
      <c r="DZO696" s="59"/>
      <c r="DZP696" s="59"/>
      <c r="DZQ696" s="59"/>
      <c r="DZR696" s="59"/>
      <c r="DZS696" s="59"/>
      <c r="DZT696" s="59"/>
      <c r="DZU696" s="59"/>
      <c r="DZV696" s="59"/>
      <c r="DZW696" s="59"/>
      <c r="DZX696" s="59"/>
      <c r="DZY696" s="59"/>
      <c r="DZZ696" s="59"/>
      <c r="EAA696" s="59"/>
      <c r="EAB696" s="59"/>
      <c r="EAC696" s="59"/>
      <c r="EAD696" s="59"/>
      <c r="EAE696" s="59"/>
      <c r="EAF696" s="59"/>
      <c r="EAG696" s="59"/>
      <c r="EAH696" s="59"/>
      <c r="EAI696" s="59"/>
      <c r="EAJ696" s="59"/>
      <c r="EAK696" s="59"/>
      <c r="EAL696" s="59"/>
      <c r="EAM696" s="59"/>
      <c r="EAN696" s="59"/>
      <c r="EAO696" s="59"/>
      <c r="EAP696" s="59"/>
      <c r="EAQ696" s="59"/>
      <c r="EAR696" s="59"/>
      <c r="EAS696" s="59"/>
      <c r="EAT696" s="59"/>
      <c r="EAU696" s="59"/>
      <c r="EAV696" s="59"/>
      <c r="EAW696" s="59"/>
      <c r="EAX696" s="59"/>
      <c r="EAY696" s="59"/>
      <c r="EAZ696" s="59"/>
      <c r="EBA696" s="59"/>
      <c r="EBB696" s="59"/>
      <c r="EBC696" s="59"/>
      <c r="EBD696" s="59"/>
      <c r="EBE696" s="59"/>
      <c r="EBF696" s="59"/>
      <c r="EBG696" s="59"/>
      <c r="EBH696" s="59"/>
      <c r="EBI696" s="59"/>
      <c r="EBJ696" s="59"/>
      <c r="EBK696" s="59"/>
      <c r="EBL696" s="59"/>
      <c r="EBM696" s="59"/>
      <c r="EBN696" s="59"/>
      <c r="EBO696" s="59"/>
      <c r="EBP696" s="59"/>
      <c r="EBQ696" s="59"/>
      <c r="EBR696" s="59"/>
      <c r="EBS696" s="59"/>
      <c r="EBT696" s="59"/>
      <c r="EBU696" s="59"/>
      <c r="EBV696" s="59"/>
      <c r="EBW696" s="59"/>
      <c r="EBX696" s="59"/>
      <c r="EBY696" s="59"/>
      <c r="EBZ696" s="59"/>
      <c r="ECA696" s="59"/>
      <c r="ECB696" s="59"/>
      <c r="ECC696" s="59"/>
      <c r="ECD696" s="59"/>
      <c r="ECE696" s="59"/>
      <c r="ECF696" s="59"/>
      <c r="ECG696" s="59"/>
      <c r="ECH696" s="59"/>
      <c r="ECI696" s="59"/>
      <c r="ECJ696" s="59"/>
      <c r="ECK696" s="59"/>
      <c r="ECL696" s="59"/>
      <c r="ECM696" s="59"/>
      <c r="ECN696" s="59"/>
      <c r="ECO696" s="59"/>
      <c r="ECP696" s="59"/>
      <c r="ECQ696" s="59"/>
      <c r="ECR696" s="59"/>
      <c r="ECS696" s="59"/>
      <c r="ECT696" s="59"/>
      <c r="ECU696" s="59"/>
      <c r="ECV696" s="59"/>
      <c r="ECW696" s="59"/>
      <c r="ECX696" s="59"/>
      <c r="ECY696" s="59"/>
      <c r="ECZ696" s="59"/>
      <c r="EDA696" s="59"/>
      <c r="EDB696" s="59"/>
      <c r="EDC696" s="59"/>
      <c r="EDD696" s="59"/>
      <c r="EDE696" s="59"/>
      <c r="EDF696" s="59"/>
      <c r="EDG696" s="59"/>
      <c r="EDH696" s="59"/>
      <c r="EDI696" s="59"/>
      <c r="EDJ696" s="59"/>
      <c r="EDK696" s="59"/>
      <c r="EDL696" s="59"/>
      <c r="EDM696" s="59"/>
      <c r="EDN696" s="59"/>
      <c r="EDO696" s="59"/>
      <c r="EDP696" s="59"/>
      <c r="EDQ696" s="59"/>
      <c r="EDR696" s="59"/>
      <c r="EDS696" s="59"/>
      <c r="EDT696" s="59"/>
      <c r="EDU696" s="59"/>
      <c r="EDV696" s="59"/>
      <c r="EDW696" s="59"/>
      <c r="EDX696" s="59"/>
      <c r="EDY696" s="59"/>
      <c r="EDZ696" s="59"/>
      <c r="EEA696" s="59"/>
      <c r="EEB696" s="59"/>
      <c r="EEC696" s="59"/>
      <c r="EED696" s="59"/>
      <c r="EEE696" s="59"/>
      <c r="EEF696" s="59"/>
      <c r="EEG696" s="59"/>
      <c r="EEH696" s="59"/>
      <c r="EEI696" s="59"/>
      <c r="EEJ696" s="59"/>
      <c r="EEK696" s="59"/>
      <c r="EEL696" s="59"/>
      <c r="EEM696" s="59"/>
      <c r="EEN696" s="59"/>
      <c r="EEO696" s="59"/>
      <c r="EEP696" s="59"/>
      <c r="EEQ696" s="59"/>
      <c r="EER696" s="59"/>
      <c r="EES696" s="59"/>
      <c r="EET696" s="59"/>
      <c r="EEU696" s="59"/>
      <c r="EEV696" s="59"/>
      <c r="EEW696" s="59"/>
      <c r="EEX696" s="59"/>
      <c r="EEY696" s="59"/>
      <c r="EEZ696" s="59"/>
      <c r="EFA696" s="59"/>
      <c r="EFB696" s="59"/>
      <c r="EFC696" s="59"/>
      <c r="EFD696" s="59"/>
      <c r="EFE696" s="59"/>
      <c r="EFF696" s="59"/>
      <c r="EFG696" s="59"/>
      <c r="EFH696" s="59"/>
      <c r="EFI696" s="59"/>
      <c r="EFJ696" s="59"/>
      <c r="EFK696" s="59"/>
      <c r="EFL696" s="59"/>
      <c r="EFM696" s="59"/>
      <c r="EFN696" s="59"/>
      <c r="EFO696" s="59"/>
      <c r="EFP696" s="59"/>
      <c r="EFQ696" s="59"/>
      <c r="EFR696" s="59"/>
      <c r="EFS696" s="59"/>
      <c r="EFT696" s="59"/>
      <c r="EFU696" s="59"/>
      <c r="EFV696" s="59"/>
      <c r="EFW696" s="59"/>
      <c r="EFX696" s="59"/>
      <c r="EFY696" s="59"/>
      <c r="EFZ696" s="59"/>
      <c r="EGA696" s="59"/>
      <c r="EGB696" s="59"/>
      <c r="EGC696" s="59"/>
      <c r="EGD696" s="59"/>
      <c r="EGE696" s="59"/>
      <c r="EGF696" s="59"/>
      <c r="EGG696" s="59"/>
      <c r="EGH696" s="59"/>
      <c r="EGI696" s="59"/>
      <c r="EGJ696" s="59"/>
      <c r="EGK696" s="59"/>
      <c r="EGL696" s="59"/>
      <c r="EGM696" s="59"/>
      <c r="EGN696" s="59"/>
      <c r="EGO696" s="59"/>
      <c r="EGP696" s="59"/>
      <c r="EGQ696" s="59"/>
      <c r="EGR696" s="59"/>
      <c r="EGS696" s="59"/>
      <c r="EGT696" s="59"/>
      <c r="EGU696" s="59"/>
      <c r="EGV696" s="59"/>
      <c r="EGW696" s="59"/>
      <c r="EGX696" s="59"/>
      <c r="EGY696" s="59"/>
      <c r="EGZ696" s="59"/>
      <c r="EHA696" s="59"/>
      <c r="EHB696" s="59"/>
      <c r="EHC696" s="59"/>
      <c r="EHD696" s="59"/>
      <c r="EHE696" s="59"/>
      <c r="EHF696" s="59"/>
      <c r="EHG696" s="59"/>
      <c r="EHH696" s="59"/>
      <c r="EHI696" s="59"/>
      <c r="EHJ696" s="59"/>
      <c r="EHK696" s="59"/>
      <c r="EHL696" s="59"/>
      <c r="EHM696" s="59"/>
      <c r="EHN696" s="59"/>
      <c r="EHO696" s="59"/>
      <c r="EHP696" s="59"/>
      <c r="EHQ696" s="59"/>
      <c r="EHR696" s="59"/>
      <c r="EHS696" s="59"/>
      <c r="EHT696" s="59"/>
      <c r="EHU696" s="59"/>
      <c r="EHV696" s="59"/>
      <c r="EHW696" s="59"/>
      <c r="EHX696" s="59"/>
      <c r="EHY696" s="59"/>
      <c r="EHZ696" s="59"/>
      <c r="EIA696" s="59"/>
      <c r="EIB696" s="59"/>
      <c r="EIC696" s="59"/>
      <c r="EID696" s="59"/>
      <c r="EIE696" s="59"/>
      <c r="EIF696" s="59"/>
      <c r="EIG696" s="59"/>
      <c r="EIH696" s="59"/>
      <c r="EII696" s="59"/>
      <c r="EIJ696" s="59"/>
      <c r="EIK696" s="59"/>
      <c r="EIL696" s="59"/>
      <c r="EIM696" s="59"/>
      <c r="EIN696" s="59"/>
      <c r="EIO696" s="59"/>
      <c r="EIP696" s="59"/>
      <c r="EIQ696" s="59"/>
      <c r="EIR696" s="59"/>
      <c r="EIS696" s="59"/>
      <c r="EIT696" s="59"/>
      <c r="EIU696" s="59"/>
      <c r="EIV696" s="59"/>
      <c r="EIW696" s="59"/>
      <c r="EIX696" s="59"/>
      <c r="EIY696" s="59"/>
      <c r="EIZ696" s="59"/>
      <c r="EJA696" s="59"/>
      <c r="EJB696" s="59"/>
      <c r="EJC696" s="59"/>
      <c r="EJD696" s="59"/>
      <c r="EJE696" s="59"/>
      <c r="EJF696" s="59"/>
      <c r="EJG696" s="59"/>
      <c r="EJH696" s="59"/>
      <c r="EJI696" s="59"/>
      <c r="EJJ696" s="59"/>
      <c r="EJK696" s="59"/>
      <c r="EJL696" s="59"/>
      <c r="EJM696" s="59"/>
      <c r="EJN696" s="59"/>
      <c r="EJO696" s="59"/>
      <c r="EJP696" s="59"/>
      <c r="EJQ696" s="59"/>
      <c r="EJR696" s="59"/>
      <c r="EJS696" s="59"/>
      <c r="EJT696" s="59"/>
      <c r="EJU696" s="59"/>
      <c r="EJV696" s="59"/>
      <c r="EJW696" s="59"/>
      <c r="EJX696" s="59"/>
      <c r="EJY696" s="59"/>
      <c r="EJZ696" s="59"/>
      <c r="EKA696" s="59"/>
      <c r="EKB696" s="59"/>
      <c r="EKC696" s="59"/>
      <c r="EKD696" s="59"/>
      <c r="EKE696" s="59"/>
      <c r="EKF696" s="59"/>
      <c r="EKG696" s="59"/>
      <c r="EKH696" s="59"/>
      <c r="EKI696" s="59"/>
      <c r="EKJ696" s="59"/>
      <c r="EKK696" s="59"/>
      <c r="EKL696" s="59"/>
      <c r="EKM696" s="59"/>
      <c r="EKN696" s="59"/>
      <c r="EKO696" s="59"/>
      <c r="EKP696" s="59"/>
      <c r="EKQ696" s="59"/>
      <c r="EKR696" s="59"/>
      <c r="EKS696" s="59"/>
      <c r="EKT696" s="59"/>
      <c r="EKU696" s="59"/>
      <c r="EKV696" s="59"/>
      <c r="EKW696" s="59"/>
      <c r="EKX696" s="59"/>
      <c r="EKY696" s="59"/>
      <c r="EKZ696" s="59"/>
      <c r="ELA696" s="59"/>
      <c r="ELB696" s="59"/>
      <c r="ELC696" s="59"/>
      <c r="ELD696" s="59"/>
      <c r="ELE696" s="59"/>
      <c r="ELF696" s="59"/>
      <c r="ELG696" s="59"/>
      <c r="ELH696" s="59"/>
      <c r="ELI696" s="59"/>
      <c r="ELJ696" s="59"/>
      <c r="ELK696" s="59"/>
      <c r="ELL696" s="59"/>
      <c r="ELM696" s="59"/>
      <c r="ELN696" s="59"/>
      <c r="ELO696" s="59"/>
      <c r="ELP696" s="59"/>
      <c r="ELQ696" s="59"/>
      <c r="ELR696" s="59"/>
      <c r="ELS696" s="59"/>
      <c r="ELT696" s="59"/>
      <c r="ELU696" s="59"/>
      <c r="ELV696" s="59"/>
      <c r="ELW696" s="59"/>
      <c r="ELX696" s="59"/>
      <c r="ELY696" s="59"/>
      <c r="ELZ696" s="59"/>
      <c r="EMA696" s="59"/>
      <c r="EMB696" s="59"/>
      <c r="EMC696" s="59"/>
      <c r="EMD696" s="59"/>
      <c r="EME696" s="59"/>
      <c r="EMF696" s="59"/>
      <c r="EMG696" s="59"/>
      <c r="EMH696" s="59"/>
      <c r="EMI696" s="59"/>
      <c r="EMJ696" s="59"/>
      <c r="EMK696" s="59"/>
      <c r="EML696" s="59"/>
      <c r="EMM696" s="59"/>
      <c r="EMN696" s="59"/>
      <c r="EMO696" s="59"/>
      <c r="EMP696" s="59"/>
      <c r="EMQ696" s="59"/>
      <c r="EMR696" s="59"/>
      <c r="EMS696" s="59"/>
      <c r="EMT696" s="59"/>
      <c r="EMU696" s="59"/>
      <c r="EMV696" s="59"/>
      <c r="EMW696" s="59"/>
      <c r="EMX696" s="59"/>
      <c r="EMY696" s="59"/>
      <c r="EMZ696" s="59"/>
      <c r="ENA696" s="59"/>
      <c r="ENB696" s="59"/>
      <c r="ENC696" s="59"/>
      <c r="END696" s="59"/>
      <c r="ENE696" s="59"/>
      <c r="ENF696" s="59"/>
      <c r="ENG696" s="59"/>
      <c r="ENH696" s="59"/>
      <c r="ENI696" s="59"/>
      <c r="ENJ696" s="59"/>
      <c r="ENK696" s="59"/>
      <c r="ENL696" s="59"/>
      <c r="ENM696" s="59"/>
      <c r="ENN696" s="59"/>
      <c r="ENO696" s="59"/>
      <c r="ENP696" s="59"/>
      <c r="ENQ696" s="59"/>
      <c r="ENR696" s="59"/>
      <c r="ENS696" s="59"/>
      <c r="ENT696" s="59"/>
      <c r="ENU696" s="59"/>
      <c r="ENV696" s="59"/>
      <c r="ENW696" s="59"/>
      <c r="ENX696" s="59"/>
      <c r="ENY696" s="59"/>
      <c r="ENZ696" s="59"/>
      <c r="EOA696" s="59"/>
      <c r="EOB696" s="59"/>
      <c r="EOC696" s="59"/>
      <c r="EOD696" s="59"/>
      <c r="EOE696" s="59"/>
      <c r="EOF696" s="59"/>
      <c r="EOG696" s="59"/>
      <c r="EOH696" s="59"/>
      <c r="EOI696" s="59"/>
      <c r="EOJ696" s="59"/>
      <c r="EOK696" s="59"/>
      <c r="EOL696" s="59"/>
      <c r="EOM696" s="59"/>
      <c r="EON696" s="59"/>
      <c r="EOO696" s="59"/>
      <c r="EOP696" s="59"/>
      <c r="EOQ696" s="59"/>
      <c r="EOR696" s="59"/>
      <c r="EOS696" s="59"/>
      <c r="EOT696" s="59"/>
      <c r="EOU696" s="59"/>
      <c r="EOV696" s="59"/>
      <c r="EOW696" s="59"/>
      <c r="EOX696" s="59"/>
      <c r="EOY696" s="59"/>
      <c r="EOZ696" s="59"/>
      <c r="EPA696" s="59"/>
      <c r="EPB696" s="59"/>
      <c r="EPC696" s="59"/>
      <c r="EPD696" s="59"/>
      <c r="EPE696" s="59"/>
      <c r="EPF696" s="59"/>
      <c r="EPG696" s="59"/>
      <c r="EPH696" s="59"/>
      <c r="EPI696" s="59"/>
      <c r="EPJ696" s="59"/>
      <c r="EPK696" s="59"/>
      <c r="EPL696" s="59"/>
      <c r="EPM696" s="59"/>
      <c r="EPN696" s="59"/>
      <c r="EPO696" s="59"/>
      <c r="EPP696" s="59"/>
      <c r="EPQ696" s="59"/>
      <c r="EPR696" s="59"/>
      <c r="EPS696" s="59"/>
      <c r="EPT696" s="59"/>
      <c r="EPU696" s="59"/>
      <c r="EPV696" s="59"/>
      <c r="EPW696" s="59"/>
      <c r="EPX696" s="59"/>
      <c r="EPY696" s="59"/>
      <c r="EPZ696" s="59"/>
      <c r="EQA696" s="59"/>
      <c r="EQB696" s="59"/>
      <c r="EQC696" s="59"/>
      <c r="EQD696" s="59"/>
      <c r="EQE696" s="59"/>
      <c r="EQF696" s="59"/>
      <c r="EQG696" s="59"/>
      <c r="EQH696" s="59"/>
      <c r="EQI696" s="59"/>
      <c r="EQJ696" s="59"/>
      <c r="EQK696" s="59"/>
      <c r="EQL696" s="59"/>
      <c r="EQM696" s="59"/>
      <c r="EQN696" s="59"/>
      <c r="EQO696" s="59"/>
      <c r="EQP696" s="59"/>
      <c r="EQQ696" s="59"/>
      <c r="EQR696" s="59"/>
      <c r="EQS696" s="59"/>
      <c r="EQT696" s="59"/>
      <c r="EQU696" s="59"/>
      <c r="EQV696" s="59"/>
      <c r="EQW696" s="59"/>
      <c r="EQX696" s="59"/>
      <c r="EQY696" s="59"/>
      <c r="EQZ696" s="59"/>
      <c r="ERA696" s="59"/>
      <c r="ERB696" s="59"/>
      <c r="ERC696" s="59"/>
      <c r="ERD696" s="59"/>
      <c r="ERE696" s="59"/>
      <c r="ERF696" s="59"/>
      <c r="ERG696" s="59"/>
      <c r="ERH696" s="59"/>
      <c r="ERI696" s="59"/>
      <c r="ERJ696" s="59"/>
      <c r="ERK696" s="59"/>
      <c r="ERL696" s="59"/>
      <c r="ERM696" s="59"/>
      <c r="ERN696" s="59"/>
      <c r="ERO696" s="59"/>
      <c r="ERP696" s="59"/>
      <c r="ERQ696" s="59"/>
      <c r="ERR696" s="59"/>
      <c r="ERS696" s="59"/>
      <c r="ERT696" s="59"/>
      <c r="ERU696" s="59"/>
      <c r="ERV696" s="59"/>
      <c r="ERW696" s="59"/>
      <c r="ERX696" s="59"/>
      <c r="ERY696" s="59"/>
      <c r="ERZ696" s="59"/>
      <c r="ESA696" s="59"/>
      <c r="ESB696" s="59"/>
      <c r="ESC696" s="59"/>
      <c r="ESD696" s="59"/>
      <c r="ESE696" s="59"/>
      <c r="ESF696" s="59"/>
      <c r="ESG696" s="59"/>
      <c r="ESH696" s="59"/>
      <c r="ESI696" s="59"/>
      <c r="ESJ696" s="59"/>
      <c r="ESK696" s="59"/>
      <c r="ESL696" s="59"/>
      <c r="ESM696" s="59"/>
      <c r="ESN696" s="59"/>
      <c r="ESO696" s="59"/>
      <c r="ESP696" s="59"/>
      <c r="ESQ696" s="59"/>
      <c r="ESR696" s="59"/>
      <c r="ESS696" s="59"/>
      <c r="EST696" s="59"/>
      <c r="ESU696" s="59"/>
      <c r="ESV696" s="59"/>
      <c r="ESW696" s="59"/>
      <c r="ESX696" s="59"/>
      <c r="ESY696" s="59"/>
      <c r="ESZ696" s="59"/>
      <c r="ETA696" s="59"/>
      <c r="ETB696" s="59"/>
      <c r="ETC696" s="59"/>
      <c r="ETD696" s="59"/>
      <c r="ETE696" s="59"/>
      <c r="ETF696" s="59"/>
      <c r="ETG696" s="59"/>
      <c r="ETH696" s="59"/>
      <c r="ETI696" s="59"/>
      <c r="ETJ696" s="59"/>
      <c r="ETK696" s="59"/>
      <c r="ETL696" s="59"/>
      <c r="ETM696" s="59"/>
      <c r="ETN696" s="59"/>
      <c r="ETO696" s="59"/>
      <c r="ETP696" s="59"/>
      <c r="ETQ696" s="59"/>
      <c r="ETR696" s="59"/>
      <c r="ETS696" s="59"/>
      <c r="ETT696" s="59"/>
      <c r="ETU696" s="59"/>
      <c r="ETV696" s="59"/>
      <c r="ETW696" s="59"/>
      <c r="ETX696" s="59"/>
      <c r="ETY696" s="59"/>
      <c r="ETZ696" s="59"/>
      <c r="EUA696" s="59"/>
      <c r="EUB696" s="59"/>
      <c r="EUC696" s="59"/>
      <c r="EUD696" s="59"/>
      <c r="EUE696" s="59"/>
      <c r="EUF696" s="59"/>
      <c r="EUG696" s="59"/>
      <c r="EUH696" s="59"/>
      <c r="EUI696" s="59"/>
      <c r="EUJ696" s="59"/>
      <c r="EUK696" s="59"/>
      <c r="EUL696" s="59"/>
      <c r="EUM696" s="59"/>
      <c r="EUN696" s="59"/>
      <c r="EUO696" s="59"/>
      <c r="EUP696" s="59"/>
      <c r="EUQ696" s="59"/>
      <c r="EUR696" s="59"/>
      <c r="EUS696" s="59"/>
      <c r="EUT696" s="59"/>
      <c r="EUU696" s="59"/>
      <c r="EUV696" s="59"/>
      <c r="EUW696" s="59"/>
      <c r="EUX696" s="59"/>
      <c r="EUY696" s="59"/>
      <c r="EUZ696" s="59"/>
      <c r="EVA696" s="59"/>
      <c r="EVB696" s="59"/>
      <c r="EVC696" s="59"/>
      <c r="EVD696" s="59"/>
      <c r="EVE696" s="59"/>
      <c r="EVF696" s="59"/>
      <c r="EVG696" s="59"/>
      <c r="EVH696" s="59"/>
      <c r="EVI696" s="59"/>
      <c r="EVJ696" s="59"/>
      <c r="EVK696" s="59"/>
      <c r="EVL696" s="59"/>
      <c r="EVM696" s="59"/>
      <c r="EVN696" s="59"/>
      <c r="EVO696" s="59"/>
      <c r="EVP696" s="59"/>
      <c r="EVQ696" s="59"/>
      <c r="EVR696" s="59"/>
      <c r="EVS696" s="59"/>
      <c r="EVT696" s="59"/>
      <c r="EVU696" s="59"/>
      <c r="EVV696" s="59"/>
      <c r="EVW696" s="59"/>
      <c r="EVX696" s="59"/>
      <c r="EVY696" s="59"/>
      <c r="EVZ696" s="59"/>
      <c r="EWA696" s="59"/>
      <c r="EWB696" s="59"/>
      <c r="EWC696" s="59"/>
      <c r="EWD696" s="59"/>
      <c r="EWE696" s="59"/>
      <c r="EWF696" s="59"/>
      <c r="EWG696" s="59"/>
      <c r="EWH696" s="59"/>
      <c r="EWI696" s="59"/>
      <c r="EWJ696" s="59"/>
      <c r="EWK696" s="59"/>
      <c r="EWL696" s="59"/>
      <c r="EWM696" s="59"/>
      <c r="EWN696" s="59"/>
      <c r="EWO696" s="59"/>
      <c r="EWP696" s="59"/>
      <c r="EWQ696" s="59"/>
      <c r="EWR696" s="59"/>
      <c r="EWS696" s="59"/>
      <c r="EWT696" s="59"/>
      <c r="EWU696" s="59"/>
      <c r="EWV696" s="59"/>
      <c r="EWW696" s="59"/>
      <c r="EWX696" s="59"/>
      <c r="EWY696" s="59"/>
      <c r="EWZ696" s="59"/>
      <c r="EXA696" s="59"/>
      <c r="EXB696" s="59"/>
      <c r="EXC696" s="59"/>
      <c r="EXD696" s="59"/>
      <c r="EXE696" s="59"/>
      <c r="EXF696" s="59"/>
      <c r="EXG696" s="59"/>
      <c r="EXH696" s="59"/>
      <c r="EXI696" s="59"/>
      <c r="EXJ696" s="59"/>
      <c r="EXK696" s="59"/>
      <c r="EXL696" s="59"/>
      <c r="EXM696" s="59"/>
      <c r="EXN696" s="59"/>
      <c r="EXO696" s="59"/>
      <c r="EXP696" s="59"/>
      <c r="EXQ696" s="59"/>
      <c r="EXR696" s="59"/>
      <c r="EXS696" s="59"/>
      <c r="EXT696" s="59"/>
      <c r="EXU696" s="59"/>
      <c r="EXV696" s="59"/>
      <c r="EXW696" s="59"/>
      <c r="EXX696" s="59"/>
      <c r="EXY696" s="59"/>
      <c r="EXZ696" s="59"/>
      <c r="EYA696" s="59"/>
      <c r="EYB696" s="59"/>
      <c r="EYC696" s="59"/>
      <c r="EYD696" s="59"/>
      <c r="EYE696" s="59"/>
      <c r="EYF696" s="59"/>
      <c r="EYG696" s="59"/>
      <c r="EYH696" s="59"/>
      <c r="EYI696" s="59"/>
      <c r="EYJ696" s="59"/>
      <c r="EYK696" s="59"/>
      <c r="EYL696" s="59"/>
      <c r="EYM696" s="59"/>
      <c r="EYN696" s="59"/>
      <c r="EYO696" s="59"/>
      <c r="EYP696" s="59"/>
      <c r="EYQ696" s="59"/>
      <c r="EYR696" s="59"/>
      <c r="EYS696" s="59"/>
      <c r="EYT696" s="59"/>
      <c r="EYU696" s="59"/>
      <c r="EYV696" s="59"/>
      <c r="EYW696" s="59"/>
      <c r="EYX696" s="59"/>
      <c r="EYY696" s="59"/>
      <c r="EYZ696" s="59"/>
      <c r="EZA696" s="59"/>
      <c r="EZB696" s="59"/>
      <c r="EZC696" s="59"/>
      <c r="EZD696" s="59"/>
      <c r="EZE696" s="59"/>
      <c r="EZF696" s="59"/>
      <c r="EZG696" s="59"/>
      <c r="EZH696" s="59"/>
      <c r="EZI696" s="59"/>
      <c r="EZJ696" s="59"/>
      <c r="EZK696" s="59"/>
      <c r="EZL696" s="59"/>
      <c r="EZM696" s="59"/>
      <c r="EZN696" s="59"/>
      <c r="EZO696" s="59"/>
      <c r="EZP696" s="59"/>
      <c r="EZQ696" s="59"/>
      <c r="EZR696" s="59"/>
      <c r="EZS696" s="59"/>
      <c r="EZT696" s="59"/>
      <c r="EZU696" s="59"/>
      <c r="EZV696" s="59"/>
      <c r="EZW696" s="59"/>
      <c r="EZX696" s="59"/>
      <c r="EZY696" s="59"/>
      <c r="EZZ696" s="59"/>
      <c r="FAA696" s="59"/>
      <c r="FAB696" s="59"/>
      <c r="FAC696" s="59"/>
      <c r="FAD696" s="59"/>
      <c r="FAE696" s="59"/>
      <c r="FAF696" s="59"/>
      <c r="FAG696" s="59"/>
      <c r="FAH696" s="59"/>
      <c r="FAI696" s="59"/>
      <c r="FAJ696" s="59"/>
      <c r="FAK696" s="59"/>
      <c r="FAL696" s="59"/>
      <c r="FAM696" s="59"/>
      <c r="FAN696" s="59"/>
      <c r="FAO696" s="59"/>
      <c r="FAP696" s="59"/>
      <c r="FAQ696" s="59"/>
      <c r="FAR696" s="59"/>
      <c r="FAS696" s="59"/>
      <c r="FAT696" s="59"/>
      <c r="FAU696" s="59"/>
      <c r="FAV696" s="59"/>
      <c r="FAW696" s="59"/>
      <c r="FAX696" s="59"/>
      <c r="FAY696" s="59"/>
      <c r="FAZ696" s="59"/>
      <c r="FBA696" s="59"/>
      <c r="FBB696" s="59"/>
      <c r="FBC696" s="59"/>
      <c r="FBD696" s="59"/>
      <c r="FBE696" s="59"/>
      <c r="FBF696" s="59"/>
      <c r="FBG696" s="59"/>
      <c r="FBH696" s="59"/>
      <c r="FBI696" s="59"/>
      <c r="FBJ696" s="59"/>
      <c r="FBK696" s="59"/>
      <c r="FBL696" s="59"/>
      <c r="FBM696" s="59"/>
      <c r="FBN696" s="59"/>
      <c r="FBO696" s="59"/>
      <c r="FBP696" s="59"/>
      <c r="FBQ696" s="59"/>
      <c r="FBR696" s="59"/>
      <c r="FBS696" s="59"/>
      <c r="FBT696" s="59"/>
      <c r="FBU696" s="59"/>
      <c r="FBV696" s="59"/>
      <c r="FBW696" s="59"/>
      <c r="FBX696" s="59"/>
      <c r="FBY696" s="59"/>
      <c r="FBZ696" s="59"/>
      <c r="FCA696" s="59"/>
      <c r="FCB696" s="59"/>
      <c r="FCC696" s="59"/>
      <c r="FCD696" s="59"/>
      <c r="FCE696" s="59"/>
      <c r="FCF696" s="59"/>
      <c r="FCG696" s="59"/>
      <c r="FCH696" s="59"/>
      <c r="FCI696" s="59"/>
      <c r="FCJ696" s="59"/>
      <c r="FCK696" s="59"/>
      <c r="FCL696" s="59"/>
      <c r="FCM696" s="59"/>
      <c r="FCN696" s="59"/>
      <c r="FCO696" s="59"/>
      <c r="FCP696" s="59"/>
      <c r="FCQ696" s="59"/>
      <c r="FCR696" s="59"/>
      <c r="FCS696" s="59"/>
      <c r="FCT696" s="59"/>
      <c r="FCU696" s="59"/>
      <c r="FCV696" s="59"/>
      <c r="FCW696" s="59"/>
      <c r="FCX696" s="59"/>
      <c r="FCY696" s="59"/>
      <c r="FCZ696" s="59"/>
      <c r="FDA696" s="59"/>
      <c r="FDB696" s="59"/>
      <c r="FDC696" s="59"/>
      <c r="FDD696" s="59"/>
      <c r="FDE696" s="59"/>
      <c r="FDF696" s="59"/>
      <c r="FDG696" s="59"/>
      <c r="FDH696" s="59"/>
      <c r="FDI696" s="59"/>
      <c r="FDJ696" s="59"/>
      <c r="FDK696" s="59"/>
      <c r="FDL696" s="59"/>
      <c r="FDM696" s="59"/>
      <c r="FDN696" s="59"/>
      <c r="FDO696" s="59"/>
      <c r="FDP696" s="59"/>
      <c r="FDQ696" s="59"/>
      <c r="FDR696" s="59"/>
      <c r="FDS696" s="59"/>
      <c r="FDT696" s="59"/>
      <c r="FDU696" s="59"/>
      <c r="FDV696" s="59"/>
      <c r="FDW696" s="59"/>
      <c r="FDX696" s="59"/>
      <c r="FDY696" s="59"/>
      <c r="FDZ696" s="59"/>
      <c r="FEA696" s="59"/>
      <c r="FEB696" s="59"/>
      <c r="FEC696" s="59"/>
      <c r="FED696" s="59"/>
      <c r="FEE696" s="59"/>
      <c r="FEF696" s="59"/>
      <c r="FEG696" s="59"/>
      <c r="FEH696" s="59"/>
      <c r="FEI696" s="59"/>
      <c r="FEJ696" s="59"/>
      <c r="FEK696" s="59"/>
      <c r="FEL696" s="59"/>
      <c r="FEM696" s="59"/>
      <c r="FEN696" s="59"/>
      <c r="FEO696" s="59"/>
      <c r="FEP696" s="59"/>
      <c r="FEQ696" s="59"/>
      <c r="FER696" s="59"/>
      <c r="FES696" s="59"/>
      <c r="FET696" s="59"/>
      <c r="FEU696" s="59"/>
      <c r="FEV696" s="59"/>
      <c r="FEW696" s="59"/>
      <c r="FEX696" s="59"/>
      <c r="FEY696" s="59"/>
      <c r="FEZ696" s="59"/>
      <c r="FFA696" s="59"/>
      <c r="FFB696" s="59"/>
      <c r="FFC696" s="59"/>
      <c r="FFD696" s="59"/>
      <c r="FFE696" s="59"/>
      <c r="FFF696" s="59"/>
      <c r="FFG696" s="59"/>
      <c r="FFH696" s="59"/>
      <c r="FFI696" s="59"/>
      <c r="FFJ696" s="59"/>
      <c r="FFK696" s="59"/>
      <c r="FFL696" s="59"/>
      <c r="FFM696" s="59"/>
      <c r="FFN696" s="59"/>
      <c r="FFO696" s="59"/>
      <c r="FFP696" s="59"/>
      <c r="FFQ696" s="59"/>
      <c r="FFR696" s="59"/>
      <c r="FFS696" s="59"/>
      <c r="FFT696" s="59"/>
      <c r="FFU696" s="59"/>
      <c r="FFV696" s="59"/>
      <c r="FFW696" s="59"/>
      <c r="FFX696" s="59"/>
      <c r="FFY696" s="59"/>
      <c r="FFZ696" s="59"/>
      <c r="FGA696" s="59"/>
      <c r="FGB696" s="59"/>
      <c r="FGC696" s="59"/>
      <c r="FGD696" s="59"/>
      <c r="FGE696" s="59"/>
      <c r="FGF696" s="59"/>
      <c r="FGG696" s="59"/>
      <c r="FGH696" s="59"/>
      <c r="FGI696" s="59"/>
      <c r="FGJ696" s="59"/>
      <c r="FGK696" s="59"/>
      <c r="FGL696" s="59"/>
      <c r="FGM696" s="59"/>
      <c r="FGN696" s="59"/>
      <c r="FGO696" s="59"/>
      <c r="FGP696" s="59"/>
      <c r="FGQ696" s="59"/>
      <c r="FGR696" s="59"/>
      <c r="FGS696" s="59"/>
      <c r="FGT696" s="59"/>
      <c r="FGU696" s="59"/>
      <c r="FGV696" s="59"/>
      <c r="FGW696" s="59"/>
      <c r="FGX696" s="59"/>
      <c r="FGY696" s="59"/>
      <c r="FGZ696" s="59"/>
      <c r="FHA696" s="59"/>
      <c r="FHB696" s="59"/>
      <c r="FHC696" s="59"/>
      <c r="FHD696" s="59"/>
      <c r="FHE696" s="59"/>
      <c r="FHF696" s="59"/>
      <c r="FHG696" s="59"/>
      <c r="FHH696" s="59"/>
      <c r="FHI696" s="59"/>
      <c r="FHJ696" s="59"/>
      <c r="FHK696" s="59"/>
      <c r="FHL696" s="59"/>
      <c r="FHM696" s="59"/>
      <c r="FHN696" s="59"/>
      <c r="FHO696" s="59"/>
      <c r="FHP696" s="59"/>
      <c r="FHQ696" s="59"/>
      <c r="FHR696" s="59"/>
      <c r="FHS696" s="59"/>
      <c r="FHT696" s="59"/>
      <c r="FHU696" s="59"/>
      <c r="FHV696" s="59"/>
      <c r="FHW696" s="59"/>
      <c r="FHX696" s="59"/>
      <c r="FHY696" s="59"/>
      <c r="FHZ696" s="59"/>
      <c r="FIA696" s="59"/>
      <c r="FIB696" s="59"/>
      <c r="FIC696" s="59"/>
      <c r="FID696" s="59"/>
      <c r="FIE696" s="59"/>
      <c r="FIF696" s="59"/>
      <c r="FIG696" s="59"/>
      <c r="FIH696" s="59"/>
      <c r="FII696" s="59"/>
      <c r="FIJ696" s="59"/>
      <c r="FIK696" s="59"/>
      <c r="FIL696" s="59"/>
      <c r="FIM696" s="59"/>
      <c r="FIN696" s="59"/>
      <c r="FIO696" s="59"/>
      <c r="FIP696" s="59"/>
      <c r="FIQ696" s="59"/>
      <c r="FIR696" s="59"/>
      <c r="FIS696" s="59"/>
      <c r="FIT696" s="59"/>
      <c r="FIU696" s="59"/>
      <c r="FIV696" s="59"/>
      <c r="FIW696" s="59"/>
      <c r="FIX696" s="59"/>
      <c r="FIY696" s="59"/>
      <c r="FIZ696" s="59"/>
      <c r="FJA696" s="59"/>
      <c r="FJB696" s="59"/>
      <c r="FJC696" s="59"/>
      <c r="FJD696" s="59"/>
    </row>
    <row r="697" spans="1:4320" s="66" customFormat="1" ht="27.75" customHeight="1" x14ac:dyDescent="0.2">
      <c r="A697" s="183"/>
      <c r="B697" s="123" t="s">
        <v>872</v>
      </c>
      <c r="C697" s="319" t="s">
        <v>16</v>
      </c>
      <c r="D697" s="172" t="s">
        <v>875</v>
      </c>
      <c r="E697" s="283"/>
      <c r="F697" s="87"/>
      <c r="G697" s="280"/>
      <c r="H697" s="458"/>
      <c r="I697" s="399" t="s">
        <v>20</v>
      </c>
      <c r="J697" s="399"/>
      <c r="K697" s="174">
        <v>5000</v>
      </c>
      <c r="L697" s="122"/>
      <c r="M697" s="65">
        <v>3208.1504192386769</v>
      </c>
      <c r="N697" s="114"/>
      <c r="O697" s="58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59"/>
      <c r="BQ697" s="59"/>
      <c r="BR697" s="59"/>
      <c r="BS697" s="59"/>
      <c r="BT697" s="59"/>
      <c r="BU697" s="59"/>
      <c r="BV697" s="59"/>
      <c r="BW697" s="59"/>
      <c r="BX697" s="59"/>
      <c r="BY697" s="59"/>
      <c r="BZ697" s="59"/>
      <c r="CA697" s="59"/>
      <c r="CB697" s="59"/>
      <c r="CC697" s="59"/>
      <c r="CD697" s="59"/>
      <c r="CE697" s="59"/>
      <c r="CF697" s="59"/>
      <c r="CG697" s="59"/>
      <c r="CH697" s="59"/>
      <c r="CI697" s="59"/>
      <c r="CJ697" s="59"/>
      <c r="CK697" s="59"/>
      <c r="CL697" s="59"/>
      <c r="CM697" s="59"/>
      <c r="CN697" s="59"/>
      <c r="CO697" s="59"/>
      <c r="CP697" s="59"/>
      <c r="CQ697" s="59"/>
      <c r="CR697" s="59"/>
      <c r="CS697" s="59"/>
      <c r="CT697" s="59"/>
      <c r="CU697" s="59"/>
      <c r="CV697" s="59"/>
      <c r="CW697" s="59"/>
      <c r="CX697" s="59"/>
      <c r="CY697" s="59"/>
      <c r="CZ697" s="59"/>
      <c r="DA697" s="59"/>
      <c r="DB697" s="59"/>
      <c r="DC697" s="59"/>
      <c r="DD697" s="59"/>
      <c r="DE697" s="59"/>
      <c r="DF697" s="59"/>
      <c r="DG697" s="59"/>
      <c r="DH697" s="59"/>
      <c r="DI697" s="59"/>
      <c r="DJ697" s="59"/>
      <c r="DK697" s="59"/>
      <c r="DL697" s="59"/>
      <c r="DM697" s="59"/>
      <c r="DN697" s="59"/>
      <c r="DO697" s="59"/>
      <c r="DP697" s="59"/>
      <c r="DQ697" s="59"/>
      <c r="DR697" s="59"/>
      <c r="DS697" s="59"/>
      <c r="DT697" s="59"/>
      <c r="DU697" s="59"/>
      <c r="DV697" s="59"/>
      <c r="DW697" s="59"/>
      <c r="DX697" s="59"/>
      <c r="DY697" s="59"/>
      <c r="DZ697" s="59"/>
      <c r="EA697" s="59"/>
      <c r="EB697" s="59"/>
      <c r="EC697" s="59"/>
      <c r="ED697" s="59"/>
      <c r="EE697" s="59"/>
      <c r="EF697" s="59"/>
      <c r="EG697" s="59"/>
      <c r="EH697" s="59"/>
      <c r="EI697" s="59"/>
      <c r="EJ697" s="59"/>
      <c r="EK697" s="59"/>
      <c r="EL697" s="59"/>
      <c r="EM697" s="59"/>
      <c r="EN697" s="59"/>
      <c r="EO697" s="59"/>
      <c r="EP697" s="59"/>
      <c r="EQ697" s="59"/>
      <c r="ER697" s="59"/>
      <c r="ES697" s="59"/>
      <c r="ET697" s="59"/>
      <c r="EU697" s="59"/>
      <c r="EV697" s="59"/>
      <c r="EW697" s="59"/>
      <c r="EX697" s="59"/>
      <c r="EY697" s="59"/>
      <c r="EZ697" s="59"/>
      <c r="FA697" s="59"/>
      <c r="FB697" s="59"/>
      <c r="FC697" s="59"/>
      <c r="FD697" s="59"/>
      <c r="FE697" s="59"/>
      <c r="FF697" s="59"/>
      <c r="FG697" s="59"/>
      <c r="FH697" s="59"/>
      <c r="FI697" s="59"/>
      <c r="FJ697" s="59"/>
      <c r="FK697" s="59"/>
      <c r="FL697" s="59"/>
      <c r="FM697" s="59"/>
      <c r="FN697" s="59"/>
      <c r="FO697" s="59"/>
      <c r="FP697" s="59"/>
      <c r="FQ697" s="59"/>
      <c r="FR697" s="59"/>
      <c r="FS697" s="59"/>
      <c r="FT697" s="59"/>
      <c r="FU697" s="59"/>
      <c r="FV697" s="59"/>
      <c r="FW697" s="59"/>
      <c r="FX697" s="59"/>
      <c r="FY697" s="59"/>
      <c r="FZ697" s="59"/>
      <c r="GA697" s="59"/>
      <c r="GB697" s="59"/>
      <c r="GC697" s="59"/>
      <c r="GD697" s="59"/>
      <c r="GE697" s="59"/>
      <c r="GF697" s="59"/>
      <c r="GG697" s="59"/>
      <c r="GH697" s="59"/>
      <c r="GI697" s="59"/>
      <c r="GJ697" s="59"/>
      <c r="GK697" s="59"/>
      <c r="GL697" s="59"/>
      <c r="GM697" s="59"/>
      <c r="GN697" s="59"/>
      <c r="GO697" s="59"/>
      <c r="GP697" s="59"/>
      <c r="GQ697" s="59"/>
      <c r="GR697" s="59"/>
      <c r="GS697" s="59"/>
      <c r="GT697" s="59"/>
      <c r="GU697" s="59"/>
      <c r="GV697" s="59"/>
      <c r="GW697" s="59"/>
      <c r="GX697" s="59"/>
      <c r="GY697" s="59"/>
      <c r="GZ697" s="59"/>
      <c r="HA697" s="59"/>
      <c r="HB697" s="59"/>
      <c r="HC697" s="59"/>
      <c r="HD697" s="59"/>
      <c r="HE697" s="59"/>
      <c r="HF697" s="59"/>
      <c r="HG697" s="59"/>
      <c r="HH697" s="59"/>
      <c r="HI697" s="59"/>
      <c r="HJ697" s="59"/>
      <c r="HK697" s="59"/>
      <c r="HL697" s="59"/>
      <c r="HM697" s="59"/>
      <c r="HN697" s="59"/>
      <c r="HO697" s="59"/>
      <c r="HP697" s="59"/>
      <c r="HQ697" s="59"/>
      <c r="HR697" s="59"/>
      <c r="HS697" s="59"/>
      <c r="HT697" s="59"/>
      <c r="HU697" s="59"/>
      <c r="HV697" s="59"/>
      <c r="HW697" s="59"/>
      <c r="HX697" s="59"/>
      <c r="HY697" s="59"/>
      <c r="HZ697" s="59"/>
      <c r="IA697" s="59"/>
      <c r="IB697" s="59"/>
      <c r="IC697" s="59"/>
      <c r="ID697" s="59"/>
      <c r="IE697" s="59"/>
      <c r="IF697" s="59"/>
      <c r="IG697" s="59"/>
      <c r="IH697" s="59"/>
      <c r="II697" s="59"/>
      <c r="IJ697" s="59"/>
      <c r="IK697" s="59"/>
      <c r="IL697" s="59"/>
      <c r="IM697" s="59"/>
      <c r="IN697" s="59"/>
      <c r="IO697" s="59"/>
      <c r="IP697" s="59"/>
      <c r="IQ697" s="59"/>
      <c r="IR697" s="59"/>
      <c r="IS697" s="59"/>
      <c r="IT697" s="59"/>
      <c r="IU697" s="59"/>
      <c r="IV697" s="59"/>
      <c r="IW697" s="59"/>
      <c r="IX697" s="59"/>
      <c r="IY697" s="59"/>
      <c r="IZ697" s="59"/>
      <c r="JA697" s="59"/>
      <c r="JB697" s="59"/>
      <c r="JC697" s="59"/>
      <c r="JD697" s="59"/>
      <c r="JE697" s="59"/>
      <c r="JF697" s="59"/>
      <c r="JG697" s="59"/>
      <c r="JH697" s="59"/>
      <c r="JI697" s="59"/>
      <c r="JJ697" s="59"/>
      <c r="JK697" s="59"/>
      <c r="JL697" s="59"/>
      <c r="JM697" s="59"/>
      <c r="JN697" s="59"/>
      <c r="JO697" s="59"/>
      <c r="JP697" s="59"/>
      <c r="JQ697" s="59"/>
      <c r="JR697" s="59"/>
      <c r="JS697" s="59"/>
      <c r="JT697" s="59"/>
      <c r="JU697" s="59"/>
      <c r="JV697" s="59"/>
      <c r="JW697" s="59"/>
      <c r="JX697" s="59"/>
      <c r="JY697" s="59"/>
      <c r="JZ697" s="59"/>
      <c r="KA697" s="59"/>
      <c r="KB697" s="59"/>
      <c r="KC697" s="59"/>
      <c r="KD697" s="59"/>
      <c r="KE697" s="59"/>
      <c r="KF697" s="59"/>
      <c r="KG697" s="59"/>
      <c r="KH697" s="59"/>
      <c r="KI697" s="59"/>
      <c r="KJ697" s="59"/>
      <c r="KK697" s="59"/>
      <c r="KL697" s="59"/>
      <c r="KM697" s="59"/>
      <c r="KN697" s="59"/>
      <c r="KO697" s="59"/>
      <c r="KP697" s="59"/>
      <c r="KQ697" s="59"/>
      <c r="KR697" s="59"/>
      <c r="KS697" s="59"/>
      <c r="KT697" s="59"/>
      <c r="KU697" s="59"/>
      <c r="KV697" s="59"/>
      <c r="KW697" s="59"/>
      <c r="KX697" s="59"/>
      <c r="KY697" s="59"/>
      <c r="KZ697" s="59"/>
      <c r="LA697" s="59"/>
      <c r="LB697" s="59"/>
      <c r="LC697" s="59"/>
      <c r="LD697" s="59"/>
      <c r="LE697" s="59"/>
      <c r="LF697" s="59"/>
      <c r="LG697" s="59"/>
      <c r="LH697" s="59"/>
      <c r="LI697" s="59"/>
      <c r="LJ697" s="59"/>
      <c r="LK697" s="59"/>
      <c r="LL697" s="59"/>
      <c r="LM697" s="59"/>
      <c r="LN697" s="59"/>
      <c r="LO697" s="59"/>
      <c r="LP697" s="59"/>
      <c r="LQ697" s="59"/>
      <c r="LR697" s="59"/>
      <c r="LS697" s="59"/>
      <c r="LT697" s="59"/>
      <c r="LU697" s="59"/>
      <c r="LV697" s="59"/>
      <c r="LW697" s="59"/>
      <c r="LX697" s="59"/>
      <c r="LY697" s="59"/>
      <c r="LZ697" s="59"/>
      <c r="MA697" s="59"/>
      <c r="MB697" s="59"/>
      <c r="MC697" s="59"/>
      <c r="MD697" s="59"/>
      <c r="ME697" s="59"/>
      <c r="MF697" s="59"/>
      <c r="MG697" s="59"/>
      <c r="MH697" s="59"/>
      <c r="MI697" s="59"/>
      <c r="MJ697" s="59"/>
      <c r="MK697" s="59"/>
      <c r="ML697" s="59"/>
      <c r="MM697" s="59"/>
      <c r="MN697" s="59"/>
      <c r="MO697" s="59"/>
      <c r="MP697" s="59"/>
      <c r="MQ697" s="59"/>
      <c r="MR697" s="59"/>
      <c r="MS697" s="59"/>
      <c r="MT697" s="59"/>
      <c r="MU697" s="59"/>
      <c r="MV697" s="59"/>
      <c r="MW697" s="59"/>
      <c r="MX697" s="59"/>
      <c r="MY697" s="59"/>
      <c r="MZ697" s="59"/>
      <c r="NA697" s="59"/>
      <c r="NB697" s="59"/>
      <c r="NC697" s="59"/>
      <c r="ND697" s="59"/>
      <c r="NE697" s="59"/>
      <c r="NF697" s="59"/>
      <c r="NG697" s="59"/>
      <c r="NH697" s="59"/>
      <c r="NI697" s="59"/>
      <c r="NJ697" s="59"/>
      <c r="NK697" s="59"/>
      <c r="NL697" s="59"/>
      <c r="NM697" s="59"/>
      <c r="NN697" s="59"/>
      <c r="NO697" s="59"/>
      <c r="NP697" s="59"/>
      <c r="NQ697" s="59"/>
      <c r="NR697" s="59"/>
      <c r="NS697" s="59"/>
      <c r="NT697" s="59"/>
      <c r="NU697" s="59"/>
      <c r="NV697" s="59"/>
      <c r="NW697" s="59"/>
      <c r="NX697" s="59"/>
      <c r="NY697" s="59"/>
      <c r="NZ697" s="59"/>
      <c r="OA697" s="59"/>
      <c r="OB697" s="59"/>
      <c r="OC697" s="59"/>
      <c r="OD697" s="59"/>
      <c r="OE697" s="59"/>
      <c r="OF697" s="59"/>
      <c r="OG697" s="59"/>
      <c r="OH697" s="59"/>
      <c r="OI697" s="59"/>
      <c r="OJ697" s="59"/>
      <c r="OK697" s="59"/>
      <c r="OL697" s="59"/>
      <c r="OM697" s="59"/>
      <c r="ON697" s="59"/>
      <c r="OO697" s="59"/>
      <c r="OP697" s="59"/>
      <c r="OQ697" s="59"/>
      <c r="OR697" s="59"/>
      <c r="OS697" s="59"/>
      <c r="OT697" s="59"/>
      <c r="OU697" s="59"/>
      <c r="OV697" s="59"/>
      <c r="OW697" s="59"/>
      <c r="OX697" s="59"/>
      <c r="OY697" s="59"/>
      <c r="OZ697" s="59"/>
      <c r="PA697" s="59"/>
      <c r="PB697" s="59"/>
      <c r="PC697" s="59"/>
      <c r="PD697" s="59"/>
      <c r="PE697" s="59"/>
      <c r="PF697" s="59"/>
      <c r="PG697" s="59"/>
      <c r="PH697" s="59"/>
      <c r="PI697" s="59"/>
      <c r="PJ697" s="59"/>
      <c r="PK697" s="59"/>
      <c r="PL697" s="59"/>
      <c r="PM697" s="59"/>
      <c r="PN697" s="59"/>
      <c r="PO697" s="59"/>
      <c r="PP697" s="59"/>
      <c r="PQ697" s="59"/>
      <c r="PR697" s="59"/>
      <c r="PS697" s="59"/>
      <c r="PT697" s="59"/>
      <c r="PU697" s="59"/>
      <c r="PV697" s="59"/>
      <c r="PW697" s="59"/>
      <c r="PX697" s="59"/>
      <c r="PY697" s="59"/>
      <c r="PZ697" s="59"/>
      <c r="QA697" s="59"/>
      <c r="QB697" s="59"/>
      <c r="QC697" s="59"/>
      <c r="QD697" s="59"/>
      <c r="QE697" s="59"/>
      <c r="QF697" s="59"/>
      <c r="QG697" s="59"/>
      <c r="QH697" s="59"/>
      <c r="QI697" s="59"/>
      <c r="QJ697" s="59"/>
      <c r="QK697" s="59"/>
      <c r="QL697" s="59"/>
      <c r="QM697" s="59"/>
      <c r="QN697" s="59"/>
      <c r="QO697" s="59"/>
      <c r="QP697" s="59"/>
      <c r="QQ697" s="59"/>
      <c r="QR697" s="59"/>
      <c r="QS697" s="59"/>
      <c r="QT697" s="59"/>
      <c r="QU697" s="59"/>
      <c r="QV697" s="59"/>
      <c r="QW697" s="59"/>
      <c r="QX697" s="59"/>
      <c r="QY697" s="59"/>
      <c r="QZ697" s="59"/>
      <c r="RA697" s="59"/>
      <c r="RB697" s="59"/>
      <c r="RC697" s="59"/>
      <c r="RD697" s="59"/>
      <c r="RE697" s="59"/>
      <c r="RF697" s="59"/>
      <c r="RG697" s="59"/>
      <c r="RH697" s="59"/>
      <c r="RI697" s="59"/>
      <c r="RJ697" s="59"/>
      <c r="RK697" s="59"/>
      <c r="RL697" s="59"/>
      <c r="RM697" s="59"/>
      <c r="RN697" s="59"/>
      <c r="RO697" s="59"/>
      <c r="RP697" s="59"/>
      <c r="RQ697" s="59"/>
      <c r="RR697" s="59"/>
      <c r="RS697" s="59"/>
      <c r="RT697" s="59"/>
      <c r="RU697" s="59"/>
      <c r="RV697" s="59"/>
      <c r="RW697" s="59"/>
      <c r="RX697" s="59"/>
      <c r="RY697" s="59"/>
      <c r="RZ697" s="59"/>
      <c r="SA697" s="59"/>
      <c r="SB697" s="59"/>
      <c r="SC697" s="59"/>
      <c r="SD697" s="59"/>
      <c r="SE697" s="59"/>
      <c r="SF697" s="59"/>
      <c r="SG697" s="59"/>
      <c r="SH697" s="59"/>
      <c r="SI697" s="59"/>
      <c r="SJ697" s="59"/>
      <c r="SK697" s="59"/>
      <c r="SL697" s="59"/>
      <c r="SM697" s="59"/>
      <c r="SN697" s="59"/>
      <c r="SO697" s="59"/>
      <c r="SP697" s="59"/>
      <c r="SQ697" s="59"/>
      <c r="SR697" s="59"/>
      <c r="SS697" s="59"/>
      <c r="ST697" s="59"/>
      <c r="SU697" s="59"/>
      <c r="SV697" s="59"/>
      <c r="SW697" s="59"/>
      <c r="SX697" s="59"/>
      <c r="SY697" s="59"/>
      <c r="SZ697" s="59"/>
      <c r="TA697" s="59"/>
      <c r="TB697" s="59"/>
      <c r="TC697" s="59"/>
      <c r="TD697" s="59"/>
      <c r="TE697" s="59"/>
      <c r="TF697" s="59"/>
      <c r="TG697" s="59"/>
      <c r="TH697" s="59"/>
      <c r="TI697" s="59"/>
      <c r="TJ697" s="59"/>
      <c r="TK697" s="59"/>
      <c r="TL697" s="59"/>
      <c r="TM697" s="59"/>
      <c r="TN697" s="59"/>
      <c r="TO697" s="59"/>
      <c r="TP697" s="59"/>
      <c r="TQ697" s="59"/>
      <c r="TR697" s="59"/>
      <c r="TS697" s="59"/>
      <c r="TT697" s="59"/>
      <c r="TU697" s="59"/>
      <c r="TV697" s="59"/>
      <c r="TW697" s="59"/>
      <c r="TX697" s="59"/>
      <c r="TY697" s="59"/>
      <c r="TZ697" s="59"/>
      <c r="UA697" s="59"/>
      <c r="UB697" s="59"/>
      <c r="UC697" s="59"/>
      <c r="UD697" s="59"/>
      <c r="UE697" s="59"/>
      <c r="UF697" s="59"/>
      <c r="UG697" s="59"/>
      <c r="UH697" s="59"/>
      <c r="UI697" s="59"/>
      <c r="UJ697" s="59"/>
      <c r="UK697" s="59"/>
      <c r="UL697" s="59"/>
      <c r="UM697" s="59"/>
      <c r="UN697" s="59"/>
      <c r="UO697" s="59"/>
      <c r="UP697" s="59"/>
      <c r="UQ697" s="59"/>
      <c r="UR697" s="59"/>
      <c r="US697" s="59"/>
      <c r="UT697" s="59"/>
      <c r="UU697" s="59"/>
      <c r="UV697" s="59"/>
      <c r="UW697" s="59"/>
      <c r="UX697" s="59"/>
      <c r="UY697" s="59"/>
      <c r="UZ697" s="59"/>
      <c r="VA697" s="59"/>
      <c r="VB697" s="59"/>
      <c r="VC697" s="59"/>
      <c r="VD697" s="59"/>
      <c r="VE697" s="59"/>
      <c r="VF697" s="59"/>
      <c r="VG697" s="59"/>
      <c r="VH697" s="59"/>
      <c r="VI697" s="59"/>
      <c r="VJ697" s="59"/>
      <c r="VK697" s="59"/>
      <c r="VL697" s="59"/>
      <c r="VM697" s="59"/>
      <c r="VN697" s="59"/>
      <c r="VO697" s="59"/>
      <c r="VP697" s="59"/>
      <c r="VQ697" s="59"/>
      <c r="VR697" s="59"/>
      <c r="VS697" s="59"/>
      <c r="VT697" s="59"/>
      <c r="VU697" s="59"/>
      <c r="VV697" s="59"/>
      <c r="VW697" s="59"/>
      <c r="VX697" s="59"/>
      <c r="VY697" s="59"/>
      <c r="VZ697" s="59"/>
      <c r="WA697" s="59"/>
      <c r="WB697" s="59"/>
      <c r="WC697" s="59"/>
      <c r="WD697" s="59"/>
      <c r="WE697" s="59"/>
      <c r="WF697" s="59"/>
      <c r="WG697" s="59"/>
      <c r="WH697" s="59"/>
      <c r="WI697" s="59"/>
      <c r="WJ697" s="59"/>
      <c r="WK697" s="59"/>
      <c r="WL697" s="59"/>
      <c r="WM697" s="59"/>
      <c r="WN697" s="59"/>
      <c r="WO697" s="59"/>
      <c r="WP697" s="59"/>
      <c r="WQ697" s="59"/>
      <c r="WR697" s="59"/>
      <c r="WS697" s="59"/>
      <c r="WT697" s="59"/>
      <c r="WU697" s="59"/>
      <c r="WV697" s="59"/>
      <c r="WW697" s="59"/>
      <c r="WX697" s="59"/>
      <c r="WY697" s="59"/>
      <c r="WZ697" s="59"/>
      <c r="XA697" s="59"/>
      <c r="XB697" s="59"/>
      <c r="XC697" s="59"/>
      <c r="XD697" s="59"/>
      <c r="XE697" s="59"/>
      <c r="XF697" s="59"/>
      <c r="XG697" s="59"/>
      <c r="XH697" s="59"/>
      <c r="XI697" s="59"/>
      <c r="XJ697" s="59"/>
      <c r="XK697" s="59"/>
      <c r="XL697" s="59"/>
      <c r="XM697" s="59"/>
      <c r="XN697" s="59"/>
      <c r="XO697" s="59"/>
      <c r="XP697" s="59"/>
      <c r="XQ697" s="59"/>
      <c r="XR697" s="59"/>
      <c r="XS697" s="59"/>
      <c r="XT697" s="59"/>
      <c r="XU697" s="59"/>
      <c r="XV697" s="59"/>
      <c r="XW697" s="59"/>
      <c r="XX697" s="59"/>
      <c r="XY697" s="59"/>
      <c r="XZ697" s="59"/>
      <c r="YA697" s="59"/>
      <c r="YB697" s="59"/>
      <c r="YC697" s="59"/>
      <c r="YD697" s="59"/>
      <c r="YE697" s="59"/>
      <c r="YF697" s="59"/>
      <c r="YG697" s="59"/>
      <c r="YH697" s="59"/>
      <c r="YI697" s="59"/>
      <c r="YJ697" s="59"/>
      <c r="YK697" s="59"/>
      <c r="YL697" s="59"/>
      <c r="YM697" s="59"/>
      <c r="YN697" s="59"/>
      <c r="YO697" s="59"/>
      <c r="YP697" s="59"/>
      <c r="YQ697" s="59"/>
      <c r="YR697" s="59"/>
      <c r="YS697" s="59"/>
      <c r="YT697" s="59"/>
      <c r="YU697" s="59"/>
      <c r="YV697" s="59"/>
      <c r="YW697" s="59"/>
      <c r="YX697" s="59"/>
      <c r="YY697" s="59"/>
      <c r="YZ697" s="59"/>
      <c r="ZA697" s="59"/>
      <c r="ZB697" s="59"/>
      <c r="ZC697" s="59"/>
      <c r="ZD697" s="59"/>
      <c r="ZE697" s="59"/>
      <c r="ZF697" s="59"/>
      <c r="ZG697" s="59"/>
      <c r="ZH697" s="59"/>
      <c r="ZI697" s="59"/>
      <c r="ZJ697" s="59"/>
      <c r="ZK697" s="59"/>
      <c r="ZL697" s="59"/>
      <c r="ZM697" s="59"/>
      <c r="ZN697" s="59"/>
      <c r="ZO697" s="59"/>
      <c r="ZP697" s="59"/>
      <c r="ZQ697" s="59"/>
      <c r="ZR697" s="59"/>
      <c r="ZS697" s="59"/>
      <c r="ZT697" s="59"/>
      <c r="ZU697" s="59"/>
      <c r="ZV697" s="59"/>
      <c r="ZW697" s="59"/>
      <c r="ZX697" s="59"/>
      <c r="ZY697" s="59"/>
      <c r="ZZ697" s="59"/>
      <c r="AAA697" s="59"/>
      <c r="AAB697" s="59"/>
      <c r="AAC697" s="59"/>
      <c r="AAD697" s="59"/>
      <c r="AAE697" s="59"/>
      <c r="AAF697" s="59"/>
      <c r="AAG697" s="59"/>
      <c r="AAH697" s="59"/>
      <c r="AAI697" s="59"/>
      <c r="AAJ697" s="59"/>
      <c r="AAK697" s="59"/>
      <c r="AAL697" s="59"/>
      <c r="AAM697" s="59"/>
      <c r="AAN697" s="59"/>
      <c r="AAO697" s="59"/>
      <c r="AAP697" s="59"/>
      <c r="AAQ697" s="59"/>
      <c r="AAR697" s="59"/>
      <c r="AAS697" s="59"/>
      <c r="AAT697" s="59"/>
      <c r="AAU697" s="59"/>
      <c r="AAV697" s="59"/>
      <c r="AAW697" s="59"/>
      <c r="AAX697" s="59"/>
      <c r="AAY697" s="59"/>
      <c r="AAZ697" s="59"/>
      <c r="ABA697" s="59"/>
      <c r="ABB697" s="59"/>
      <c r="ABC697" s="59"/>
      <c r="ABD697" s="59"/>
      <c r="ABE697" s="59"/>
      <c r="ABF697" s="59"/>
      <c r="ABG697" s="59"/>
      <c r="ABH697" s="59"/>
      <c r="ABI697" s="59"/>
      <c r="ABJ697" s="59"/>
      <c r="ABK697" s="59"/>
      <c r="ABL697" s="59"/>
      <c r="ABM697" s="59"/>
      <c r="ABN697" s="59"/>
      <c r="ABO697" s="59"/>
      <c r="ABP697" s="59"/>
      <c r="ABQ697" s="59"/>
      <c r="ABR697" s="59"/>
      <c r="ABS697" s="59"/>
      <c r="ABT697" s="59"/>
      <c r="ABU697" s="59"/>
      <c r="ABV697" s="59"/>
      <c r="ABW697" s="59"/>
      <c r="ABX697" s="59"/>
      <c r="ABY697" s="59"/>
      <c r="ABZ697" s="59"/>
      <c r="ACA697" s="59"/>
      <c r="ACB697" s="59"/>
      <c r="ACC697" s="59"/>
      <c r="ACD697" s="59"/>
      <c r="ACE697" s="59"/>
      <c r="ACF697" s="59"/>
      <c r="ACG697" s="59"/>
      <c r="ACH697" s="59"/>
      <c r="ACI697" s="59"/>
      <c r="ACJ697" s="59"/>
      <c r="ACK697" s="59"/>
      <c r="ACL697" s="59"/>
      <c r="ACM697" s="59"/>
      <c r="ACN697" s="59"/>
      <c r="ACO697" s="59"/>
      <c r="ACP697" s="59"/>
      <c r="ACQ697" s="59"/>
      <c r="ACR697" s="59"/>
      <c r="ACS697" s="59"/>
      <c r="ACT697" s="59"/>
      <c r="ACU697" s="59"/>
      <c r="ACV697" s="59"/>
      <c r="ACW697" s="59"/>
      <c r="ACX697" s="59"/>
      <c r="ACY697" s="59"/>
      <c r="ACZ697" s="59"/>
      <c r="ADA697" s="59"/>
      <c r="ADB697" s="59"/>
      <c r="ADC697" s="59"/>
      <c r="ADD697" s="59"/>
      <c r="ADE697" s="59"/>
      <c r="ADF697" s="59"/>
      <c r="ADG697" s="59"/>
      <c r="ADH697" s="59"/>
      <c r="ADI697" s="59"/>
      <c r="ADJ697" s="59"/>
      <c r="ADK697" s="59"/>
      <c r="ADL697" s="59"/>
      <c r="ADM697" s="59"/>
      <c r="ADN697" s="59"/>
      <c r="ADO697" s="59"/>
      <c r="ADP697" s="59"/>
      <c r="ADQ697" s="59"/>
      <c r="ADR697" s="59"/>
      <c r="ADS697" s="59"/>
      <c r="ADT697" s="59"/>
      <c r="ADU697" s="59"/>
      <c r="ADV697" s="59"/>
      <c r="ADW697" s="59"/>
      <c r="ADX697" s="59"/>
      <c r="ADY697" s="59"/>
      <c r="ADZ697" s="59"/>
      <c r="AEA697" s="59"/>
      <c r="AEB697" s="59"/>
      <c r="AEC697" s="59"/>
      <c r="AED697" s="59"/>
      <c r="AEE697" s="59"/>
      <c r="AEF697" s="59"/>
      <c r="AEG697" s="59"/>
      <c r="AEH697" s="59"/>
      <c r="AEI697" s="59"/>
      <c r="AEJ697" s="59"/>
      <c r="AEK697" s="59"/>
      <c r="AEL697" s="59"/>
      <c r="AEM697" s="59"/>
      <c r="AEN697" s="59"/>
      <c r="AEO697" s="59"/>
      <c r="AEP697" s="59"/>
      <c r="AEQ697" s="59"/>
      <c r="AER697" s="59"/>
      <c r="AES697" s="59"/>
      <c r="AET697" s="59"/>
      <c r="AEU697" s="59"/>
      <c r="AEV697" s="59"/>
      <c r="AEW697" s="59"/>
      <c r="AEX697" s="59"/>
      <c r="AEY697" s="59"/>
      <c r="AEZ697" s="59"/>
      <c r="AFA697" s="59"/>
      <c r="AFB697" s="59"/>
      <c r="AFC697" s="59"/>
      <c r="AFD697" s="59"/>
      <c r="AFE697" s="59"/>
      <c r="AFF697" s="59"/>
      <c r="AFG697" s="59"/>
      <c r="AFH697" s="59"/>
      <c r="AFI697" s="59"/>
      <c r="AFJ697" s="59"/>
      <c r="AFK697" s="59"/>
      <c r="AFL697" s="59"/>
      <c r="AFM697" s="59"/>
      <c r="AFN697" s="59"/>
      <c r="AFO697" s="59"/>
      <c r="AFP697" s="59"/>
      <c r="AFQ697" s="59"/>
      <c r="AFR697" s="59"/>
      <c r="AFS697" s="59"/>
      <c r="AFT697" s="59"/>
      <c r="AFU697" s="59"/>
      <c r="AFV697" s="59"/>
      <c r="AFW697" s="59"/>
      <c r="AFX697" s="59"/>
      <c r="AFY697" s="59"/>
      <c r="AFZ697" s="59"/>
      <c r="AGA697" s="59"/>
      <c r="AGB697" s="59"/>
      <c r="AGC697" s="59"/>
      <c r="AGD697" s="59"/>
      <c r="AGE697" s="59"/>
      <c r="AGF697" s="59"/>
      <c r="AGG697" s="59"/>
      <c r="AGH697" s="59"/>
      <c r="AGI697" s="59"/>
      <c r="AGJ697" s="59"/>
      <c r="AGK697" s="59"/>
      <c r="AGL697" s="59"/>
      <c r="AGM697" s="59"/>
      <c r="AGN697" s="59"/>
      <c r="AGO697" s="59"/>
      <c r="AGP697" s="59"/>
      <c r="AGQ697" s="59"/>
      <c r="AGR697" s="59"/>
      <c r="AGS697" s="59"/>
      <c r="AGT697" s="59"/>
      <c r="AGU697" s="59"/>
      <c r="AGV697" s="59"/>
      <c r="AGW697" s="59"/>
      <c r="AGX697" s="59"/>
      <c r="AGY697" s="59"/>
      <c r="AGZ697" s="59"/>
      <c r="AHA697" s="59"/>
      <c r="AHB697" s="59"/>
      <c r="AHC697" s="59"/>
      <c r="AHD697" s="59"/>
      <c r="AHE697" s="59"/>
      <c r="AHF697" s="59"/>
      <c r="AHG697" s="59"/>
      <c r="AHH697" s="59"/>
      <c r="AHI697" s="59"/>
      <c r="AHJ697" s="59"/>
      <c r="AHK697" s="59"/>
      <c r="AHL697" s="59"/>
      <c r="AHM697" s="59"/>
      <c r="AHN697" s="59"/>
      <c r="AHO697" s="59"/>
      <c r="AHP697" s="59"/>
      <c r="AHQ697" s="59"/>
      <c r="AHR697" s="59"/>
      <c r="AHS697" s="59"/>
      <c r="AHT697" s="59"/>
      <c r="AHU697" s="59"/>
      <c r="AHV697" s="59"/>
      <c r="AHW697" s="59"/>
      <c r="AHX697" s="59"/>
      <c r="AHY697" s="59"/>
      <c r="AHZ697" s="59"/>
      <c r="AIA697" s="59"/>
      <c r="AIB697" s="59"/>
      <c r="AIC697" s="59"/>
      <c r="AID697" s="59"/>
      <c r="AIE697" s="59"/>
      <c r="AIF697" s="59"/>
      <c r="AIG697" s="59"/>
      <c r="AIH697" s="59"/>
      <c r="AII697" s="59"/>
      <c r="AIJ697" s="59"/>
      <c r="AIK697" s="59"/>
      <c r="AIL697" s="59"/>
      <c r="AIM697" s="59"/>
      <c r="AIN697" s="59"/>
      <c r="AIO697" s="59"/>
      <c r="AIP697" s="59"/>
      <c r="AIQ697" s="59"/>
      <c r="AIR697" s="59"/>
      <c r="AIS697" s="59"/>
      <c r="AIT697" s="59"/>
      <c r="AIU697" s="59"/>
      <c r="AIV697" s="59"/>
      <c r="AIW697" s="59"/>
      <c r="AIX697" s="59"/>
      <c r="AIY697" s="59"/>
      <c r="AIZ697" s="59"/>
      <c r="AJA697" s="59"/>
      <c r="AJB697" s="59"/>
      <c r="AJC697" s="59"/>
      <c r="AJD697" s="59"/>
      <c r="AJE697" s="59"/>
      <c r="AJF697" s="59"/>
      <c r="AJG697" s="59"/>
      <c r="AJH697" s="59"/>
      <c r="AJI697" s="59"/>
      <c r="AJJ697" s="59"/>
      <c r="AJK697" s="59"/>
      <c r="AJL697" s="59"/>
      <c r="AJM697" s="59"/>
      <c r="AJN697" s="59"/>
      <c r="AJO697" s="59"/>
      <c r="AJP697" s="59"/>
      <c r="AJQ697" s="59"/>
      <c r="AJR697" s="59"/>
      <c r="AJS697" s="59"/>
      <c r="AJT697" s="59"/>
      <c r="AJU697" s="59"/>
      <c r="AJV697" s="59"/>
      <c r="AJW697" s="59"/>
      <c r="AJX697" s="59"/>
      <c r="AJY697" s="59"/>
      <c r="AJZ697" s="59"/>
      <c r="AKA697" s="59"/>
      <c r="AKB697" s="59"/>
      <c r="AKC697" s="59"/>
      <c r="AKD697" s="59"/>
      <c r="AKE697" s="59"/>
      <c r="AKF697" s="59"/>
      <c r="AKG697" s="59"/>
      <c r="AKH697" s="59"/>
      <c r="AKI697" s="59"/>
      <c r="AKJ697" s="59"/>
      <c r="AKK697" s="59"/>
      <c r="AKL697" s="59"/>
      <c r="AKM697" s="59"/>
      <c r="AKN697" s="59"/>
      <c r="AKO697" s="59"/>
      <c r="AKP697" s="59"/>
      <c r="AKQ697" s="59"/>
      <c r="AKR697" s="59"/>
      <c r="AKS697" s="59"/>
      <c r="AKT697" s="59"/>
      <c r="AKU697" s="59"/>
      <c r="AKV697" s="59"/>
      <c r="AKW697" s="59"/>
      <c r="AKX697" s="59"/>
      <c r="AKY697" s="59"/>
      <c r="AKZ697" s="59"/>
      <c r="ALA697" s="59"/>
      <c r="ALB697" s="59"/>
      <c r="ALC697" s="59"/>
      <c r="ALD697" s="59"/>
      <c r="ALE697" s="59"/>
      <c r="ALF697" s="59"/>
      <c r="ALG697" s="59"/>
      <c r="ALH697" s="59"/>
      <c r="ALI697" s="59"/>
      <c r="ALJ697" s="59"/>
      <c r="ALK697" s="59"/>
      <c r="ALL697" s="59"/>
      <c r="ALM697" s="59"/>
      <c r="ALN697" s="59"/>
      <c r="ALO697" s="59"/>
      <c r="ALP697" s="59"/>
      <c r="ALQ697" s="59"/>
      <c r="ALR697" s="59"/>
      <c r="ALS697" s="59"/>
      <c r="ALT697" s="59"/>
      <c r="ALU697" s="59"/>
      <c r="ALV697" s="59"/>
      <c r="ALW697" s="59"/>
      <c r="ALX697" s="59"/>
      <c r="ALY697" s="59"/>
      <c r="ALZ697" s="59"/>
      <c r="AMA697" s="59"/>
      <c r="AMB697" s="59"/>
      <c r="AMC697" s="59"/>
      <c r="AMD697" s="59"/>
      <c r="AME697" s="59"/>
      <c r="AMF697" s="59"/>
      <c r="AMG697" s="59"/>
      <c r="AMH697" s="59"/>
      <c r="AMI697" s="59"/>
      <c r="AMJ697" s="59"/>
      <c r="AMK697" s="59"/>
      <c r="AML697" s="59"/>
      <c r="AMM697" s="59"/>
      <c r="AMN697" s="59"/>
      <c r="AMO697" s="59"/>
      <c r="AMP697" s="59"/>
      <c r="AMQ697" s="59"/>
      <c r="AMR697" s="59"/>
      <c r="AMS697" s="59"/>
      <c r="AMT697" s="59"/>
      <c r="AMU697" s="59"/>
      <c r="AMV697" s="59"/>
      <c r="AMW697" s="59"/>
      <c r="AMX697" s="59"/>
      <c r="AMY697" s="59"/>
      <c r="AMZ697" s="59"/>
      <c r="ANA697" s="59"/>
      <c r="ANB697" s="59"/>
      <c r="ANC697" s="59"/>
      <c r="AND697" s="59"/>
      <c r="ANE697" s="59"/>
      <c r="ANF697" s="59"/>
      <c r="ANG697" s="59"/>
      <c r="ANH697" s="59"/>
      <c r="ANI697" s="59"/>
      <c r="ANJ697" s="59"/>
      <c r="ANK697" s="59"/>
      <c r="ANL697" s="59"/>
      <c r="ANM697" s="59"/>
      <c r="ANN697" s="59"/>
      <c r="ANO697" s="59"/>
      <c r="ANP697" s="59"/>
      <c r="ANQ697" s="59"/>
      <c r="ANR697" s="59"/>
      <c r="ANS697" s="59"/>
      <c r="ANT697" s="59"/>
      <c r="ANU697" s="59"/>
      <c r="ANV697" s="59"/>
      <c r="ANW697" s="59"/>
      <c r="ANX697" s="59"/>
      <c r="ANY697" s="59"/>
      <c r="ANZ697" s="59"/>
      <c r="AOA697" s="59"/>
      <c r="AOB697" s="59"/>
      <c r="AOC697" s="59"/>
      <c r="AOD697" s="59"/>
      <c r="AOE697" s="59"/>
      <c r="AOF697" s="59"/>
      <c r="AOG697" s="59"/>
      <c r="AOH697" s="59"/>
      <c r="AOI697" s="59"/>
      <c r="AOJ697" s="59"/>
      <c r="AOK697" s="59"/>
      <c r="AOL697" s="59"/>
      <c r="AOM697" s="59"/>
      <c r="AON697" s="59"/>
      <c r="AOO697" s="59"/>
      <c r="AOP697" s="59"/>
      <c r="AOQ697" s="59"/>
      <c r="AOR697" s="59"/>
      <c r="AOS697" s="59"/>
      <c r="AOT697" s="59"/>
      <c r="AOU697" s="59"/>
      <c r="AOV697" s="59"/>
      <c r="AOW697" s="59"/>
      <c r="AOX697" s="59"/>
      <c r="AOY697" s="59"/>
      <c r="AOZ697" s="59"/>
      <c r="APA697" s="59"/>
      <c r="APB697" s="59"/>
      <c r="APC697" s="59"/>
      <c r="APD697" s="59"/>
      <c r="APE697" s="59"/>
      <c r="APF697" s="59"/>
      <c r="APG697" s="59"/>
      <c r="APH697" s="59"/>
      <c r="API697" s="59"/>
      <c r="APJ697" s="59"/>
      <c r="APK697" s="59"/>
      <c r="APL697" s="59"/>
      <c r="APM697" s="59"/>
      <c r="APN697" s="59"/>
      <c r="APO697" s="59"/>
      <c r="APP697" s="59"/>
      <c r="APQ697" s="59"/>
      <c r="APR697" s="59"/>
      <c r="APS697" s="59"/>
      <c r="APT697" s="59"/>
      <c r="APU697" s="59"/>
      <c r="APV697" s="59"/>
      <c r="APW697" s="59"/>
      <c r="APX697" s="59"/>
      <c r="APY697" s="59"/>
      <c r="APZ697" s="59"/>
      <c r="AQA697" s="59"/>
      <c r="AQB697" s="59"/>
      <c r="AQC697" s="59"/>
      <c r="AQD697" s="59"/>
      <c r="AQE697" s="59"/>
      <c r="AQF697" s="59"/>
      <c r="AQG697" s="59"/>
      <c r="AQH697" s="59"/>
      <c r="AQI697" s="59"/>
      <c r="AQJ697" s="59"/>
      <c r="AQK697" s="59"/>
      <c r="AQL697" s="59"/>
      <c r="AQM697" s="59"/>
      <c r="AQN697" s="59"/>
      <c r="AQO697" s="59"/>
      <c r="AQP697" s="59"/>
      <c r="AQQ697" s="59"/>
      <c r="AQR697" s="59"/>
      <c r="AQS697" s="59"/>
      <c r="AQT697" s="59"/>
      <c r="AQU697" s="59"/>
      <c r="AQV697" s="59"/>
      <c r="AQW697" s="59"/>
      <c r="AQX697" s="59"/>
      <c r="AQY697" s="59"/>
      <c r="AQZ697" s="59"/>
      <c r="ARA697" s="59"/>
      <c r="ARB697" s="59"/>
      <c r="ARC697" s="59"/>
      <c r="ARD697" s="59"/>
      <c r="ARE697" s="59"/>
      <c r="ARF697" s="59"/>
      <c r="ARG697" s="59"/>
      <c r="ARH697" s="59"/>
      <c r="ARI697" s="59"/>
      <c r="ARJ697" s="59"/>
      <c r="ARK697" s="59"/>
      <c r="ARL697" s="59"/>
      <c r="ARM697" s="59"/>
      <c r="ARN697" s="59"/>
      <c r="ARO697" s="59"/>
      <c r="ARP697" s="59"/>
      <c r="ARQ697" s="59"/>
      <c r="ARR697" s="59"/>
      <c r="ARS697" s="59"/>
      <c r="ART697" s="59"/>
      <c r="ARU697" s="59"/>
      <c r="ARV697" s="59"/>
      <c r="ARW697" s="59"/>
      <c r="ARX697" s="59"/>
      <c r="ARY697" s="59"/>
      <c r="ARZ697" s="59"/>
      <c r="ASA697" s="59"/>
      <c r="ASB697" s="59"/>
      <c r="ASC697" s="59"/>
      <c r="ASD697" s="59"/>
      <c r="ASE697" s="59"/>
      <c r="ASF697" s="59"/>
      <c r="ASG697" s="59"/>
      <c r="ASH697" s="59"/>
      <c r="ASI697" s="59"/>
      <c r="ASJ697" s="59"/>
      <c r="ASK697" s="59"/>
      <c r="ASL697" s="59"/>
      <c r="ASM697" s="59"/>
      <c r="ASN697" s="59"/>
      <c r="ASO697" s="59"/>
      <c r="ASP697" s="59"/>
      <c r="ASQ697" s="59"/>
      <c r="ASR697" s="59"/>
      <c r="ASS697" s="59"/>
      <c r="AST697" s="59"/>
      <c r="ASU697" s="59"/>
      <c r="ASV697" s="59"/>
      <c r="ASW697" s="59"/>
      <c r="ASX697" s="59"/>
      <c r="ASY697" s="59"/>
      <c r="ASZ697" s="59"/>
      <c r="ATA697" s="59"/>
      <c r="ATB697" s="59"/>
      <c r="ATC697" s="59"/>
      <c r="ATD697" s="59"/>
      <c r="ATE697" s="59"/>
      <c r="ATF697" s="59"/>
      <c r="ATG697" s="59"/>
      <c r="ATH697" s="59"/>
      <c r="ATI697" s="59"/>
      <c r="ATJ697" s="59"/>
      <c r="ATK697" s="59"/>
      <c r="ATL697" s="59"/>
      <c r="ATM697" s="59"/>
      <c r="ATN697" s="59"/>
      <c r="ATO697" s="59"/>
      <c r="ATP697" s="59"/>
      <c r="ATQ697" s="59"/>
      <c r="ATR697" s="59"/>
      <c r="ATS697" s="59"/>
      <c r="ATT697" s="59"/>
      <c r="ATU697" s="59"/>
      <c r="ATV697" s="59"/>
      <c r="ATW697" s="59"/>
      <c r="ATX697" s="59"/>
      <c r="ATY697" s="59"/>
      <c r="ATZ697" s="59"/>
      <c r="AUA697" s="59"/>
      <c r="AUB697" s="59"/>
      <c r="AUC697" s="59"/>
      <c r="AUD697" s="59"/>
      <c r="AUE697" s="59"/>
      <c r="AUF697" s="59"/>
      <c r="AUG697" s="59"/>
      <c r="AUH697" s="59"/>
      <c r="AUI697" s="59"/>
      <c r="AUJ697" s="59"/>
      <c r="AUK697" s="59"/>
      <c r="AUL697" s="59"/>
      <c r="AUM697" s="59"/>
      <c r="AUN697" s="59"/>
      <c r="AUO697" s="59"/>
      <c r="AUP697" s="59"/>
      <c r="AUQ697" s="59"/>
      <c r="AUR697" s="59"/>
      <c r="AUS697" s="59"/>
      <c r="AUT697" s="59"/>
      <c r="AUU697" s="59"/>
      <c r="AUV697" s="59"/>
      <c r="AUW697" s="59"/>
      <c r="AUX697" s="59"/>
      <c r="AUY697" s="59"/>
      <c r="AUZ697" s="59"/>
      <c r="AVA697" s="59"/>
      <c r="AVB697" s="59"/>
      <c r="AVC697" s="59"/>
      <c r="AVD697" s="59"/>
      <c r="AVE697" s="59"/>
      <c r="AVF697" s="59"/>
      <c r="AVG697" s="59"/>
      <c r="AVH697" s="59"/>
      <c r="AVI697" s="59"/>
      <c r="AVJ697" s="59"/>
      <c r="AVK697" s="59"/>
      <c r="AVL697" s="59"/>
      <c r="AVM697" s="59"/>
      <c r="AVN697" s="59"/>
      <c r="AVO697" s="59"/>
      <c r="AVP697" s="59"/>
      <c r="AVQ697" s="59"/>
      <c r="AVR697" s="59"/>
      <c r="AVS697" s="59"/>
      <c r="AVT697" s="59"/>
      <c r="AVU697" s="59"/>
      <c r="AVV697" s="59"/>
      <c r="AVW697" s="59"/>
      <c r="AVX697" s="59"/>
      <c r="AVY697" s="59"/>
      <c r="AVZ697" s="59"/>
      <c r="AWA697" s="59"/>
      <c r="AWB697" s="59"/>
      <c r="AWC697" s="59"/>
      <c r="AWD697" s="59"/>
      <c r="AWE697" s="59"/>
      <c r="AWF697" s="59"/>
      <c r="AWG697" s="59"/>
      <c r="AWH697" s="59"/>
      <c r="AWI697" s="59"/>
      <c r="AWJ697" s="59"/>
      <c r="AWK697" s="59"/>
      <c r="AWL697" s="59"/>
      <c r="AWM697" s="59"/>
      <c r="AWN697" s="59"/>
      <c r="AWO697" s="59"/>
      <c r="AWP697" s="59"/>
      <c r="AWQ697" s="59"/>
      <c r="AWR697" s="59"/>
      <c r="AWS697" s="59"/>
      <c r="AWT697" s="59"/>
      <c r="AWU697" s="59"/>
      <c r="AWV697" s="59"/>
      <c r="AWW697" s="59"/>
      <c r="AWX697" s="59"/>
      <c r="AWY697" s="59"/>
      <c r="AWZ697" s="59"/>
      <c r="AXA697" s="59"/>
      <c r="AXB697" s="59"/>
      <c r="AXC697" s="59"/>
      <c r="AXD697" s="59"/>
      <c r="AXE697" s="59"/>
      <c r="AXF697" s="59"/>
      <c r="AXG697" s="59"/>
      <c r="AXH697" s="59"/>
      <c r="AXI697" s="59"/>
      <c r="AXJ697" s="59"/>
      <c r="AXK697" s="59"/>
      <c r="AXL697" s="59"/>
      <c r="AXM697" s="59"/>
      <c r="AXN697" s="59"/>
      <c r="AXO697" s="59"/>
      <c r="AXP697" s="59"/>
      <c r="AXQ697" s="59"/>
      <c r="AXR697" s="59"/>
      <c r="AXS697" s="59"/>
      <c r="AXT697" s="59"/>
      <c r="AXU697" s="59"/>
      <c r="AXV697" s="59"/>
      <c r="AXW697" s="59"/>
      <c r="AXX697" s="59"/>
      <c r="AXY697" s="59"/>
      <c r="AXZ697" s="59"/>
      <c r="AYA697" s="59"/>
      <c r="AYB697" s="59"/>
      <c r="AYC697" s="59"/>
      <c r="AYD697" s="59"/>
      <c r="AYE697" s="59"/>
      <c r="AYF697" s="59"/>
      <c r="AYG697" s="59"/>
      <c r="AYH697" s="59"/>
      <c r="AYI697" s="59"/>
      <c r="AYJ697" s="59"/>
      <c r="AYK697" s="59"/>
      <c r="AYL697" s="59"/>
      <c r="AYM697" s="59"/>
      <c r="AYN697" s="59"/>
      <c r="AYO697" s="59"/>
      <c r="AYP697" s="59"/>
      <c r="AYQ697" s="59"/>
      <c r="AYR697" s="59"/>
      <c r="AYS697" s="59"/>
      <c r="AYT697" s="59"/>
      <c r="AYU697" s="59"/>
      <c r="AYV697" s="59"/>
      <c r="AYW697" s="59"/>
      <c r="AYX697" s="59"/>
      <c r="AYY697" s="59"/>
      <c r="AYZ697" s="59"/>
      <c r="AZA697" s="59"/>
      <c r="AZB697" s="59"/>
      <c r="AZC697" s="59"/>
      <c r="AZD697" s="59"/>
      <c r="AZE697" s="59"/>
      <c r="AZF697" s="59"/>
      <c r="AZG697" s="59"/>
      <c r="AZH697" s="59"/>
      <c r="AZI697" s="59"/>
      <c r="AZJ697" s="59"/>
      <c r="AZK697" s="59"/>
      <c r="AZL697" s="59"/>
      <c r="AZM697" s="59"/>
      <c r="AZN697" s="59"/>
      <c r="AZO697" s="59"/>
      <c r="AZP697" s="59"/>
      <c r="AZQ697" s="59"/>
      <c r="AZR697" s="59"/>
      <c r="AZS697" s="59"/>
      <c r="AZT697" s="59"/>
      <c r="AZU697" s="59"/>
      <c r="AZV697" s="59"/>
      <c r="AZW697" s="59"/>
      <c r="AZX697" s="59"/>
      <c r="AZY697" s="59"/>
      <c r="AZZ697" s="59"/>
      <c r="BAA697" s="59"/>
      <c r="BAB697" s="59"/>
      <c r="BAC697" s="59"/>
      <c r="BAD697" s="59"/>
      <c r="BAE697" s="59"/>
      <c r="BAF697" s="59"/>
      <c r="BAG697" s="59"/>
      <c r="BAH697" s="59"/>
      <c r="BAI697" s="59"/>
      <c r="BAJ697" s="59"/>
      <c r="BAK697" s="59"/>
      <c r="BAL697" s="59"/>
      <c r="BAM697" s="59"/>
      <c r="BAN697" s="59"/>
      <c r="BAO697" s="59"/>
      <c r="BAP697" s="59"/>
      <c r="BAQ697" s="59"/>
      <c r="BAR697" s="59"/>
      <c r="BAS697" s="59"/>
      <c r="BAT697" s="59"/>
      <c r="BAU697" s="59"/>
      <c r="BAV697" s="59"/>
      <c r="BAW697" s="59"/>
      <c r="BAX697" s="59"/>
      <c r="BAY697" s="59"/>
      <c r="BAZ697" s="59"/>
      <c r="BBA697" s="59"/>
      <c r="BBB697" s="59"/>
      <c r="BBC697" s="59"/>
      <c r="BBD697" s="59"/>
      <c r="BBE697" s="59"/>
      <c r="BBF697" s="59"/>
      <c r="BBG697" s="59"/>
      <c r="BBH697" s="59"/>
      <c r="BBI697" s="59"/>
      <c r="BBJ697" s="59"/>
      <c r="BBK697" s="59"/>
      <c r="BBL697" s="59"/>
      <c r="BBM697" s="59"/>
      <c r="BBN697" s="59"/>
      <c r="BBO697" s="59"/>
      <c r="BBP697" s="59"/>
      <c r="BBQ697" s="59"/>
      <c r="BBR697" s="59"/>
      <c r="BBS697" s="59"/>
      <c r="BBT697" s="59"/>
      <c r="BBU697" s="59"/>
      <c r="BBV697" s="59"/>
      <c r="BBW697" s="59"/>
      <c r="BBX697" s="59"/>
      <c r="BBY697" s="59"/>
      <c r="BBZ697" s="59"/>
      <c r="BCA697" s="59"/>
      <c r="BCB697" s="59"/>
      <c r="BCC697" s="59"/>
      <c r="BCD697" s="59"/>
      <c r="BCE697" s="59"/>
      <c r="BCF697" s="59"/>
      <c r="BCG697" s="59"/>
      <c r="BCH697" s="59"/>
      <c r="BCI697" s="59"/>
      <c r="BCJ697" s="59"/>
      <c r="BCK697" s="59"/>
      <c r="BCL697" s="59"/>
      <c r="BCM697" s="59"/>
      <c r="BCN697" s="59"/>
      <c r="BCO697" s="59"/>
      <c r="BCP697" s="59"/>
      <c r="BCQ697" s="59"/>
      <c r="BCR697" s="59"/>
      <c r="BCS697" s="59"/>
      <c r="BCT697" s="59"/>
      <c r="BCU697" s="59"/>
      <c r="BCV697" s="59"/>
      <c r="BCW697" s="59"/>
      <c r="BCX697" s="59"/>
      <c r="BCY697" s="59"/>
      <c r="BCZ697" s="59"/>
      <c r="BDA697" s="59"/>
      <c r="BDB697" s="59"/>
      <c r="BDC697" s="59"/>
      <c r="BDD697" s="59"/>
      <c r="BDE697" s="59"/>
      <c r="BDF697" s="59"/>
      <c r="BDG697" s="59"/>
      <c r="BDH697" s="59"/>
      <c r="BDI697" s="59"/>
      <c r="BDJ697" s="59"/>
      <c r="BDK697" s="59"/>
      <c r="BDL697" s="59"/>
      <c r="BDM697" s="59"/>
      <c r="BDN697" s="59"/>
      <c r="BDO697" s="59"/>
      <c r="BDP697" s="59"/>
      <c r="BDQ697" s="59"/>
      <c r="BDR697" s="59"/>
      <c r="BDS697" s="59"/>
      <c r="BDT697" s="59"/>
      <c r="BDU697" s="59"/>
      <c r="BDV697" s="59"/>
      <c r="BDW697" s="59"/>
      <c r="BDX697" s="59"/>
      <c r="BDY697" s="59"/>
      <c r="BDZ697" s="59"/>
      <c r="BEA697" s="59"/>
      <c r="BEB697" s="59"/>
      <c r="BEC697" s="59"/>
      <c r="BED697" s="59"/>
      <c r="BEE697" s="59"/>
      <c r="BEF697" s="59"/>
      <c r="BEG697" s="59"/>
      <c r="BEH697" s="59"/>
      <c r="BEI697" s="59"/>
      <c r="BEJ697" s="59"/>
      <c r="BEK697" s="59"/>
      <c r="BEL697" s="59"/>
      <c r="BEM697" s="59"/>
      <c r="BEN697" s="59"/>
      <c r="BEO697" s="59"/>
      <c r="BEP697" s="59"/>
      <c r="BEQ697" s="59"/>
      <c r="BER697" s="59"/>
      <c r="BES697" s="59"/>
      <c r="BET697" s="59"/>
      <c r="BEU697" s="59"/>
      <c r="BEV697" s="59"/>
      <c r="BEW697" s="59"/>
      <c r="BEX697" s="59"/>
      <c r="BEY697" s="59"/>
      <c r="BEZ697" s="59"/>
      <c r="BFA697" s="59"/>
      <c r="BFB697" s="59"/>
      <c r="BFC697" s="59"/>
      <c r="BFD697" s="59"/>
      <c r="BFE697" s="59"/>
      <c r="BFF697" s="59"/>
      <c r="BFG697" s="59"/>
      <c r="BFH697" s="59"/>
      <c r="BFI697" s="59"/>
      <c r="BFJ697" s="59"/>
      <c r="BFK697" s="59"/>
      <c r="BFL697" s="59"/>
      <c r="BFM697" s="59"/>
      <c r="BFN697" s="59"/>
      <c r="BFO697" s="59"/>
      <c r="BFP697" s="59"/>
      <c r="BFQ697" s="59"/>
      <c r="BFR697" s="59"/>
      <c r="BFS697" s="59"/>
      <c r="BFT697" s="59"/>
      <c r="BFU697" s="59"/>
      <c r="BFV697" s="59"/>
      <c r="BFW697" s="59"/>
      <c r="BFX697" s="59"/>
      <c r="BFY697" s="59"/>
      <c r="BFZ697" s="59"/>
      <c r="BGA697" s="59"/>
      <c r="BGB697" s="59"/>
      <c r="BGC697" s="59"/>
      <c r="BGD697" s="59"/>
      <c r="BGE697" s="59"/>
      <c r="BGF697" s="59"/>
      <c r="BGG697" s="59"/>
      <c r="BGH697" s="59"/>
      <c r="BGI697" s="59"/>
      <c r="BGJ697" s="59"/>
      <c r="BGK697" s="59"/>
      <c r="BGL697" s="59"/>
      <c r="BGM697" s="59"/>
      <c r="BGN697" s="59"/>
      <c r="BGO697" s="59"/>
      <c r="BGP697" s="59"/>
      <c r="BGQ697" s="59"/>
      <c r="BGR697" s="59"/>
      <c r="BGS697" s="59"/>
      <c r="BGT697" s="59"/>
      <c r="BGU697" s="59"/>
      <c r="BGV697" s="59"/>
      <c r="BGW697" s="59"/>
      <c r="BGX697" s="59"/>
      <c r="BGY697" s="59"/>
      <c r="BGZ697" s="59"/>
      <c r="BHA697" s="59"/>
      <c r="BHB697" s="59"/>
      <c r="BHC697" s="59"/>
      <c r="BHD697" s="59"/>
      <c r="BHE697" s="59"/>
      <c r="BHF697" s="59"/>
      <c r="BHG697" s="59"/>
      <c r="BHH697" s="59"/>
      <c r="BHI697" s="59"/>
      <c r="BHJ697" s="59"/>
      <c r="BHK697" s="59"/>
      <c r="BHL697" s="59"/>
      <c r="BHM697" s="59"/>
      <c r="BHN697" s="59"/>
      <c r="BHO697" s="59"/>
      <c r="BHP697" s="59"/>
      <c r="BHQ697" s="59"/>
      <c r="BHR697" s="59"/>
      <c r="BHS697" s="59"/>
      <c r="BHT697" s="59"/>
      <c r="BHU697" s="59"/>
      <c r="BHV697" s="59"/>
      <c r="BHW697" s="59"/>
      <c r="BHX697" s="59"/>
      <c r="BHY697" s="59"/>
      <c r="BHZ697" s="59"/>
      <c r="BIA697" s="59"/>
      <c r="BIB697" s="59"/>
      <c r="BIC697" s="59"/>
      <c r="BID697" s="59"/>
      <c r="BIE697" s="59"/>
      <c r="BIF697" s="59"/>
      <c r="BIG697" s="59"/>
      <c r="BIH697" s="59"/>
      <c r="BII697" s="59"/>
      <c r="BIJ697" s="59"/>
      <c r="BIK697" s="59"/>
      <c r="BIL697" s="59"/>
      <c r="BIM697" s="59"/>
      <c r="BIN697" s="59"/>
      <c r="BIO697" s="59"/>
      <c r="BIP697" s="59"/>
      <c r="BIQ697" s="59"/>
      <c r="BIR697" s="59"/>
      <c r="BIS697" s="59"/>
      <c r="BIT697" s="59"/>
      <c r="BIU697" s="59"/>
      <c r="BIV697" s="59"/>
      <c r="BIW697" s="59"/>
      <c r="BIX697" s="59"/>
      <c r="BIY697" s="59"/>
      <c r="BIZ697" s="59"/>
      <c r="BJA697" s="59"/>
      <c r="BJB697" s="59"/>
      <c r="BJC697" s="59"/>
      <c r="BJD697" s="59"/>
      <c r="BJE697" s="59"/>
      <c r="BJF697" s="59"/>
      <c r="BJG697" s="59"/>
      <c r="BJH697" s="59"/>
      <c r="BJI697" s="59"/>
      <c r="BJJ697" s="59"/>
      <c r="BJK697" s="59"/>
      <c r="BJL697" s="59"/>
      <c r="BJM697" s="59"/>
      <c r="BJN697" s="59"/>
      <c r="BJO697" s="59"/>
      <c r="BJP697" s="59"/>
      <c r="BJQ697" s="59"/>
      <c r="BJR697" s="59"/>
      <c r="BJS697" s="59"/>
      <c r="BJT697" s="59"/>
      <c r="BJU697" s="59"/>
      <c r="BJV697" s="59"/>
      <c r="BJW697" s="59"/>
      <c r="BJX697" s="59"/>
      <c r="BJY697" s="59"/>
      <c r="BJZ697" s="59"/>
      <c r="BKA697" s="59"/>
      <c r="BKB697" s="59"/>
      <c r="BKC697" s="59"/>
      <c r="BKD697" s="59"/>
      <c r="BKE697" s="59"/>
      <c r="BKF697" s="59"/>
      <c r="BKG697" s="59"/>
      <c r="BKH697" s="59"/>
      <c r="BKI697" s="59"/>
      <c r="BKJ697" s="59"/>
      <c r="BKK697" s="59"/>
      <c r="BKL697" s="59"/>
      <c r="BKM697" s="59"/>
      <c r="BKN697" s="59"/>
      <c r="BKO697" s="59"/>
      <c r="BKP697" s="59"/>
      <c r="BKQ697" s="59"/>
      <c r="BKR697" s="59"/>
      <c r="BKS697" s="59"/>
      <c r="BKT697" s="59"/>
      <c r="BKU697" s="59"/>
      <c r="BKV697" s="59"/>
      <c r="BKW697" s="59"/>
      <c r="BKX697" s="59"/>
      <c r="BKY697" s="59"/>
      <c r="BKZ697" s="59"/>
      <c r="BLA697" s="59"/>
      <c r="BLB697" s="59"/>
      <c r="BLC697" s="59"/>
      <c r="BLD697" s="59"/>
      <c r="BLE697" s="59"/>
      <c r="BLF697" s="59"/>
      <c r="BLG697" s="59"/>
      <c r="BLH697" s="59"/>
      <c r="BLI697" s="59"/>
      <c r="BLJ697" s="59"/>
      <c r="BLK697" s="59"/>
      <c r="BLL697" s="59"/>
      <c r="BLM697" s="59"/>
      <c r="BLN697" s="59"/>
      <c r="BLO697" s="59"/>
      <c r="BLP697" s="59"/>
      <c r="BLQ697" s="59"/>
      <c r="BLR697" s="59"/>
      <c r="BLS697" s="59"/>
      <c r="BLT697" s="59"/>
      <c r="BLU697" s="59"/>
      <c r="BLV697" s="59"/>
      <c r="BLW697" s="59"/>
      <c r="BLX697" s="59"/>
      <c r="BLY697" s="59"/>
      <c r="BLZ697" s="59"/>
      <c r="BMA697" s="59"/>
      <c r="BMB697" s="59"/>
      <c r="BMC697" s="59"/>
      <c r="BMD697" s="59"/>
      <c r="BME697" s="59"/>
      <c r="BMF697" s="59"/>
      <c r="BMG697" s="59"/>
      <c r="BMH697" s="59"/>
      <c r="BMI697" s="59"/>
      <c r="BMJ697" s="59"/>
      <c r="BMK697" s="59"/>
      <c r="BML697" s="59"/>
      <c r="BMM697" s="59"/>
      <c r="BMN697" s="59"/>
      <c r="BMO697" s="59"/>
      <c r="BMP697" s="59"/>
      <c r="BMQ697" s="59"/>
      <c r="BMR697" s="59"/>
      <c r="BMS697" s="59"/>
      <c r="BMT697" s="59"/>
      <c r="BMU697" s="59"/>
      <c r="BMV697" s="59"/>
      <c r="BMW697" s="59"/>
      <c r="BMX697" s="59"/>
      <c r="BMY697" s="59"/>
      <c r="BMZ697" s="59"/>
      <c r="BNA697" s="59"/>
      <c r="BNB697" s="59"/>
      <c r="BNC697" s="59"/>
      <c r="BND697" s="59"/>
      <c r="BNE697" s="59"/>
      <c r="BNF697" s="59"/>
      <c r="BNG697" s="59"/>
      <c r="BNH697" s="59"/>
      <c r="BNI697" s="59"/>
      <c r="BNJ697" s="59"/>
      <c r="BNK697" s="59"/>
      <c r="BNL697" s="59"/>
      <c r="BNM697" s="59"/>
      <c r="BNN697" s="59"/>
      <c r="BNO697" s="59"/>
      <c r="BNP697" s="59"/>
      <c r="BNQ697" s="59"/>
      <c r="BNR697" s="59"/>
      <c r="BNS697" s="59"/>
      <c r="BNT697" s="59"/>
      <c r="BNU697" s="59"/>
      <c r="BNV697" s="59"/>
      <c r="BNW697" s="59"/>
      <c r="BNX697" s="59"/>
      <c r="BNY697" s="59"/>
      <c r="BNZ697" s="59"/>
      <c r="BOA697" s="59"/>
      <c r="BOB697" s="59"/>
      <c r="BOC697" s="59"/>
      <c r="BOD697" s="59"/>
      <c r="BOE697" s="59"/>
      <c r="BOF697" s="59"/>
      <c r="BOG697" s="59"/>
      <c r="BOH697" s="59"/>
      <c r="BOI697" s="59"/>
      <c r="BOJ697" s="59"/>
      <c r="BOK697" s="59"/>
      <c r="BOL697" s="59"/>
      <c r="BOM697" s="59"/>
      <c r="BON697" s="59"/>
      <c r="BOO697" s="59"/>
      <c r="BOP697" s="59"/>
      <c r="BOQ697" s="59"/>
      <c r="BOR697" s="59"/>
      <c r="BOS697" s="59"/>
      <c r="BOT697" s="59"/>
      <c r="BOU697" s="59"/>
      <c r="BOV697" s="59"/>
      <c r="BOW697" s="59"/>
      <c r="BOX697" s="59"/>
      <c r="BOY697" s="59"/>
      <c r="BOZ697" s="59"/>
      <c r="BPA697" s="59"/>
      <c r="BPB697" s="59"/>
      <c r="BPC697" s="59"/>
      <c r="BPD697" s="59"/>
      <c r="BPE697" s="59"/>
      <c r="BPF697" s="59"/>
      <c r="BPG697" s="59"/>
      <c r="BPH697" s="59"/>
      <c r="BPI697" s="59"/>
      <c r="BPJ697" s="59"/>
      <c r="BPK697" s="59"/>
      <c r="BPL697" s="59"/>
      <c r="BPM697" s="59"/>
      <c r="BPN697" s="59"/>
      <c r="BPO697" s="59"/>
      <c r="BPP697" s="59"/>
      <c r="BPQ697" s="59"/>
      <c r="BPR697" s="59"/>
      <c r="BPS697" s="59"/>
      <c r="BPT697" s="59"/>
      <c r="BPU697" s="59"/>
      <c r="BPV697" s="59"/>
      <c r="BPW697" s="59"/>
      <c r="BPX697" s="59"/>
      <c r="BPY697" s="59"/>
      <c r="BPZ697" s="59"/>
      <c r="BQA697" s="59"/>
      <c r="BQB697" s="59"/>
      <c r="BQC697" s="59"/>
      <c r="BQD697" s="59"/>
      <c r="BQE697" s="59"/>
      <c r="BQF697" s="59"/>
      <c r="BQG697" s="59"/>
      <c r="BQH697" s="59"/>
      <c r="BQI697" s="59"/>
      <c r="BQJ697" s="59"/>
      <c r="BQK697" s="59"/>
      <c r="BQL697" s="59"/>
      <c r="BQM697" s="59"/>
      <c r="BQN697" s="59"/>
      <c r="BQO697" s="59"/>
      <c r="BQP697" s="59"/>
      <c r="BQQ697" s="59"/>
      <c r="BQR697" s="59"/>
      <c r="BQS697" s="59"/>
      <c r="BQT697" s="59"/>
      <c r="BQU697" s="59"/>
      <c r="BQV697" s="59"/>
      <c r="BQW697" s="59"/>
      <c r="BQX697" s="59"/>
      <c r="BQY697" s="59"/>
      <c r="BQZ697" s="59"/>
      <c r="BRA697" s="59"/>
      <c r="BRB697" s="59"/>
      <c r="BRC697" s="59"/>
      <c r="BRD697" s="59"/>
      <c r="BRE697" s="59"/>
      <c r="BRF697" s="59"/>
      <c r="BRG697" s="59"/>
      <c r="BRH697" s="59"/>
      <c r="BRI697" s="59"/>
      <c r="BRJ697" s="59"/>
      <c r="BRK697" s="59"/>
      <c r="BRL697" s="59"/>
      <c r="BRM697" s="59"/>
      <c r="BRN697" s="59"/>
      <c r="BRO697" s="59"/>
      <c r="BRP697" s="59"/>
      <c r="BRQ697" s="59"/>
      <c r="BRR697" s="59"/>
      <c r="BRS697" s="59"/>
      <c r="BRT697" s="59"/>
      <c r="BRU697" s="59"/>
      <c r="BRV697" s="59"/>
      <c r="BRW697" s="59"/>
      <c r="BRX697" s="59"/>
      <c r="BRY697" s="59"/>
      <c r="BRZ697" s="59"/>
      <c r="BSA697" s="59"/>
      <c r="BSB697" s="59"/>
      <c r="BSC697" s="59"/>
      <c r="BSD697" s="59"/>
      <c r="BSE697" s="59"/>
      <c r="BSF697" s="59"/>
      <c r="BSG697" s="59"/>
      <c r="BSH697" s="59"/>
      <c r="BSI697" s="59"/>
      <c r="BSJ697" s="59"/>
      <c r="BSK697" s="59"/>
      <c r="BSL697" s="59"/>
      <c r="BSM697" s="59"/>
      <c r="BSN697" s="59"/>
      <c r="BSO697" s="59"/>
      <c r="BSP697" s="59"/>
      <c r="BSQ697" s="59"/>
      <c r="BSR697" s="59"/>
      <c r="BSS697" s="59"/>
      <c r="BST697" s="59"/>
      <c r="BSU697" s="59"/>
      <c r="BSV697" s="59"/>
      <c r="BSW697" s="59"/>
      <c r="BSX697" s="59"/>
      <c r="BSY697" s="59"/>
      <c r="BSZ697" s="59"/>
      <c r="BTA697" s="59"/>
      <c r="BTB697" s="59"/>
      <c r="BTC697" s="59"/>
      <c r="BTD697" s="59"/>
      <c r="BTE697" s="59"/>
      <c r="BTF697" s="59"/>
      <c r="BTG697" s="59"/>
      <c r="BTH697" s="59"/>
      <c r="BTI697" s="59"/>
      <c r="BTJ697" s="59"/>
      <c r="BTK697" s="59"/>
      <c r="BTL697" s="59"/>
      <c r="BTM697" s="59"/>
      <c r="BTN697" s="59"/>
      <c r="BTO697" s="59"/>
      <c r="BTP697" s="59"/>
      <c r="BTQ697" s="59"/>
      <c r="BTR697" s="59"/>
      <c r="BTS697" s="59"/>
      <c r="BTT697" s="59"/>
      <c r="BTU697" s="59"/>
      <c r="BTV697" s="59"/>
      <c r="BTW697" s="59"/>
      <c r="BTX697" s="59"/>
      <c r="BTY697" s="59"/>
      <c r="BTZ697" s="59"/>
      <c r="BUA697" s="59"/>
      <c r="BUB697" s="59"/>
      <c r="BUC697" s="59"/>
      <c r="BUD697" s="59"/>
      <c r="BUE697" s="59"/>
      <c r="BUF697" s="59"/>
      <c r="BUG697" s="59"/>
      <c r="BUH697" s="59"/>
      <c r="BUI697" s="59"/>
      <c r="BUJ697" s="59"/>
      <c r="BUK697" s="59"/>
      <c r="BUL697" s="59"/>
      <c r="BUM697" s="59"/>
      <c r="BUN697" s="59"/>
      <c r="BUO697" s="59"/>
      <c r="BUP697" s="59"/>
      <c r="BUQ697" s="59"/>
      <c r="BUR697" s="59"/>
      <c r="BUS697" s="59"/>
      <c r="BUT697" s="59"/>
      <c r="BUU697" s="59"/>
      <c r="BUV697" s="59"/>
      <c r="BUW697" s="59"/>
      <c r="BUX697" s="59"/>
      <c r="BUY697" s="59"/>
      <c r="BUZ697" s="59"/>
      <c r="BVA697" s="59"/>
      <c r="BVB697" s="59"/>
      <c r="BVC697" s="59"/>
      <c r="BVD697" s="59"/>
      <c r="BVE697" s="59"/>
      <c r="BVF697" s="59"/>
      <c r="BVG697" s="59"/>
      <c r="BVH697" s="59"/>
      <c r="BVI697" s="59"/>
      <c r="BVJ697" s="59"/>
      <c r="BVK697" s="59"/>
      <c r="BVL697" s="59"/>
      <c r="BVM697" s="59"/>
      <c r="BVN697" s="59"/>
      <c r="BVO697" s="59"/>
      <c r="BVP697" s="59"/>
      <c r="BVQ697" s="59"/>
      <c r="BVR697" s="59"/>
      <c r="BVS697" s="59"/>
      <c r="BVT697" s="59"/>
      <c r="BVU697" s="59"/>
      <c r="BVV697" s="59"/>
      <c r="BVW697" s="59"/>
      <c r="BVX697" s="59"/>
      <c r="BVY697" s="59"/>
      <c r="BVZ697" s="59"/>
      <c r="BWA697" s="59"/>
      <c r="BWB697" s="59"/>
      <c r="BWC697" s="59"/>
      <c r="BWD697" s="59"/>
      <c r="BWE697" s="59"/>
      <c r="BWF697" s="59"/>
      <c r="BWG697" s="59"/>
      <c r="BWH697" s="59"/>
      <c r="BWI697" s="59"/>
      <c r="BWJ697" s="59"/>
      <c r="BWK697" s="59"/>
      <c r="BWL697" s="59"/>
      <c r="BWM697" s="59"/>
      <c r="BWN697" s="59"/>
      <c r="BWO697" s="59"/>
      <c r="BWP697" s="59"/>
      <c r="BWQ697" s="59"/>
      <c r="BWR697" s="59"/>
      <c r="BWS697" s="59"/>
      <c r="BWT697" s="59"/>
      <c r="BWU697" s="59"/>
      <c r="BWV697" s="59"/>
      <c r="BWW697" s="59"/>
      <c r="BWX697" s="59"/>
      <c r="BWY697" s="59"/>
      <c r="BWZ697" s="59"/>
      <c r="BXA697" s="59"/>
      <c r="BXB697" s="59"/>
      <c r="BXC697" s="59"/>
      <c r="BXD697" s="59"/>
      <c r="BXE697" s="59"/>
      <c r="BXF697" s="59"/>
      <c r="BXG697" s="59"/>
      <c r="BXH697" s="59"/>
      <c r="BXI697" s="59"/>
      <c r="BXJ697" s="59"/>
      <c r="BXK697" s="59"/>
      <c r="BXL697" s="59"/>
      <c r="BXM697" s="59"/>
      <c r="BXN697" s="59"/>
      <c r="BXO697" s="59"/>
      <c r="BXP697" s="59"/>
      <c r="BXQ697" s="59"/>
      <c r="BXR697" s="59"/>
      <c r="BXS697" s="59"/>
      <c r="BXT697" s="59"/>
      <c r="BXU697" s="59"/>
      <c r="BXV697" s="59"/>
      <c r="BXW697" s="59"/>
      <c r="BXX697" s="59"/>
      <c r="BXY697" s="59"/>
      <c r="BXZ697" s="59"/>
      <c r="BYA697" s="59"/>
      <c r="BYB697" s="59"/>
      <c r="BYC697" s="59"/>
      <c r="BYD697" s="59"/>
      <c r="BYE697" s="59"/>
      <c r="BYF697" s="59"/>
      <c r="BYG697" s="59"/>
      <c r="BYH697" s="59"/>
      <c r="BYI697" s="59"/>
      <c r="BYJ697" s="59"/>
      <c r="BYK697" s="59"/>
      <c r="BYL697" s="59"/>
      <c r="BYM697" s="59"/>
      <c r="BYN697" s="59"/>
      <c r="BYO697" s="59"/>
      <c r="BYP697" s="59"/>
      <c r="BYQ697" s="59"/>
      <c r="BYR697" s="59"/>
      <c r="BYS697" s="59"/>
      <c r="BYT697" s="59"/>
      <c r="BYU697" s="59"/>
      <c r="BYV697" s="59"/>
      <c r="BYW697" s="59"/>
      <c r="BYX697" s="59"/>
      <c r="BYY697" s="59"/>
      <c r="BYZ697" s="59"/>
      <c r="BZA697" s="59"/>
      <c r="BZB697" s="59"/>
      <c r="BZC697" s="59"/>
      <c r="BZD697" s="59"/>
      <c r="BZE697" s="59"/>
      <c r="BZF697" s="59"/>
      <c r="BZG697" s="59"/>
      <c r="BZH697" s="59"/>
      <c r="BZI697" s="59"/>
      <c r="BZJ697" s="59"/>
      <c r="BZK697" s="59"/>
      <c r="BZL697" s="59"/>
      <c r="BZM697" s="59"/>
      <c r="BZN697" s="59"/>
      <c r="BZO697" s="59"/>
      <c r="BZP697" s="59"/>
      <c r="BZQ697" s="59"/>
      <c r="BZR697" s="59"/>
      <c r="BZS697" s="59"/>
      <c r="BZT697" s="59"/>
      <c r="BZU697" s="59"/>
      <c r="BZV697" s="59"/>
      <c r="BZW697" s="59"/>
      <c r="BZX697" s="59"/>
      <c r="BZY697" s="59"/>
      <c r="BZZ697" s="59"/>
      <c r="CAA697" s="59"/>
      <c r="CAB697" s="59"/>
      <c r="CAC697" s="59"/>
      <c r="CAD697" s="59"/>
      <c r="CAE697" s="59"/>
      <c r="CAF697" s="59"/>
      <c r="CAG697" s="59"/>
      <c r="CAH697" s="59"/>
      <c r="CAI697" s="59"/>
      <c r="CAJ697" s="59"/>
      <c r="CAK697" s="59"/>
      <c r="CAL697" s="59"/>
      <c r="CAM697" s="59"/>
      <c r="CAN697" s="59"/>
      <c r="CAO697" s="59"/>
      <c r="CAP697" s="59"/>
      <c r="CAQ697" s="59"/>
      <c r="CAR697" s="59"/>
      <c r="CAS697" s="59"/>
      <c r="CAT697" s="59"/>
      <c r="CAU697" s="59"/>
      <c r="CAV697" s="59"/>
      <c r="CAW697" s="59"/>
      <c r="CAX697" s="59"/>
      <c r="CAY697" s="59"/>
      <c r="CAZ697" s="59"/>
      <c r="CBA697" s="59"/>
      <c r="CBB697" s="59"/>
      <c r="CBC697" s="59"/>
      <c r="CBD697" s="59"/>
      <c r="CBE697" s="59"/>
      <c r="CBF697" s="59"/>
      <c r="CBG697" s="59"/>
      <c r="CBH697" s="59"/>
      <c r="CBI697" s="59"/>
      <c r="CBJ697" s="59"/>
      <c r="CBK697" s="59"/>
      <c r="CBL697" s="59"/>
      <c r="CBM697" s="59"/>
      <c r="CBN697" s="59"/>
      <c r="CBO697" s="59"/>
      <c r="CBP697" s="59"/>
      <c r="CBQ697" s="59"/>
      <c r="CBR697" s="59"/>
      <c r="CBS697" s="59"/>
      <c r="CBT697" s="59"/>
      <c r="CBU697" s="59"/>
      <c r="CBV697" s="59"/>
      <c r="CBW697" s="59"/>
      <c r="CBX697" s="59"/>
      <c r="CBY697" s="59"/>
      <c r="CBZ697" s="59"/>
      <c r="CCA697" s="59"/>
      <c r="CCB697" s="59"/>
      <c r="CCC697" s="59"/>
      <c r="CCD697" s="59"/>
      <c r="CCE697" s="59"/>
      <c r="CCF697" s="59"/>
      <c r="CCG697" s="59"/>
      <c r="CCH697" s="59"/>
      <c r="CCI697" s="59"/>
      <c r="CCJ697" s="59"/>
      <c r="CCK697" s="59"/>
      <c r="CCL697" s="59"/>
      <c r="CCM697" s="59"/>
      <c r="CCN697" s="59"/>
      <c r="CCO697" s="59"/>
      <c r="CCP697" s="59"/>
      <c r="CCQ697" s="59"/>
      <c r="CCR697" s="59"/>
      <c r="CCS697" s="59"/>
      <c r="CCT697" s="59"/>
      <c r="CCU697" s="59"/>
      <c r="CCV697" s="59"/>
      <c r="CCW697" s="59"/>
      <c r="CCX697" s="59"/>
      <c r="CCY697" s="59"/>
      <c r="CCZ697" s="59"/>
      <c r="CDA697" s="59"/>
      <c r="CDB697" s="59"/>
      <c r="CDC697" s="59"/>
      <c r="CDD697" s="59"/>
      <c r="CDE697" s="59"/>
      <c r="CDF697" s="59"/>
      <c r="CDG697" s="59"/>
      <c r="CDH697" s="59"/>
      <c r="CDI697" s="59"/>
      <c r="CDJ697" s="59"/>
      <c r="CDK697" s="59"/>
      <c r="CDL697" s="59"/>
      <c r="CDM697" s="59"/>
      <c r="CDN697" s="59"/>
      <c r="CDO697" s="59"/>
      <c r="CDP697" s="59"/>
      <c r="CDQ697" s="59"/>
      <c r="CDR697" s="59"/>
      <c r="CDS697" s="59"/>
      <c r="CDT697" s="59"/>
      <c r="CDU697" s="59"/>
      <c r="CDV697" s="59"/>
      <c r="CDW697" s="59"/>
      <c r="CDX697" s="59"/>
      <c r="CDY697" s="59"/>
      <c r="CDZ697" s="59"/>
      <c r="CEA697" s="59"/>
      <c r="CEB697" s="59"/>
      <c r="CEC697" s="59"/>
      <c r="CED697" s="59"/>
      <c r="CEE697" s="59"/>
      <c r="CEF697" s="59"/>
      <c r="CEG697" s="59"/>
      <c r="CEH697" s="59"/>
      <c r="CEI697" s="59"/>
      <c r="CEJ697" s="59"/>
      <c r="CEK697" s="59"/>
      <c r="CEL697" s="59"/>
      <c r="CEM697" s="59"/>
      <c r="CEN697" s="59"/>
      <c r="CEO697" s="59"/>
      <c r="CEP697" s="59"/>
      <c r="CEQ697" s="59"/>
      <c r="CER697" s="59"/>
      <c r="CES697" s="59"/>
      <c r="CET697" s="59"/>
      <c r="CEU697" s="59"/>
      <c r="CEV697" s="59"/>
      <c r="CEW697" s="59"/>
      <c r="CEX697" s="59"/>
      <c r="CEY697" s="59"/>
      <c r="CEZ697" s="59"/>
      <c r="CFA697" s="59"/>
      <c r="CFB697" s="59"/>
      <c r="CFC697" s="59"/>
      <c r="CFD697" s="59"/>
      <c r="CFE697" s="59"/>
      <c r="CFF697" s="59"/>
      <c r="CFG697" s="59"/>
      <c r="CFH697" s="59"/>
      <c r="CFI697" s="59"/>
      <c r="CFJ697" s="59"/>
      <c r="CFK697" s="59"/>
      <c r="CFL697" s="59"/>
      <c r="CFM697" s="59"/>
      <c r="CFN697" s="59"/>
      <c r="CFO697" s="59"/>
      <c r="CFP697" s="59"/>
      <c r="CFQ697" s="59"/>
      <c r="CFR697" s="59"/>
      <c r="CFS697" s="59"/>
      <c r="CFT697" s="59"/>
      <c r="CFU697" s="59"/>
      <c r="CFV697" s="59"/>
      <c r="CFW697" s="59"/>
      <c r="CFX697" s="59"/>
      <c r="CFY697" s="59"/>
      <c r="CFZ697" s="59"/>
      <c r="CGA697" s="59"/>
      <c r="CGB697" s="59"/>
      <c r="CGC697" s="59"/>
      <c r="CGD697" s="59"/>
      <c r="CGE697" s="59"/>
      <c r="CGF697" s="59"/>
      <c r="CGG697" s="59"/>
      <c r="CGH697" s="59"/>
      <c r="CGI697" s="59"/>
      <c r="CGJ697" s="59"/>
      <c r="CGK697" s="59"/>
      <c r="CGL697" s="59"/>
      <c r="CGM697" s="59"/>
      <c r="CGN697" s="59"/>
      <c r="CGO697" s="59"/>
      <c r="CGP697" s="59"/>
      <c r="CGQ697" s="59"/>
      <c r="CGR697" s="59"/>
      <c r="CGS697" s="59"/>
      <c r="CGT697" s="59"/>
      <c r="CGU697" s="59"/>
      <c r="CGV697" s="59"/>
      <c r="CGW697" s="59"/>
      <c r="CGX697" s="59"/>
      <c r="CGY697" s="59"/>
      <c r="CGZ697" s="59"/>
      <c r="CHA697" s="59"/>
      <c r="CHB697" s="59"/>
      <c r="CHC697" s="59"/>
      <c r="CHD697" s="59"/>
      <c r="CHE697" s="59"/>
      <c r="CHF697" s="59"/>
      <c r="CHG697" s="59"/>
      <c r="CHH697" s="59"/>
      <c r="CHI697" s="59"/>
      <c r="CHJ697" s="59"/>
      <c r="CHK697" s="59"/>
      <c r="CHL697" s="59"/>
      <c r="CHM697" s="59"/>
      <c r="CHN697" s="59"/>
      <c r="CHO697" s="59"/>
      <c r="CHP697" s="59"/>
      <c r="CHQ697" s="59"/>
      <c r="CHR697" s="59"/>
      <c r="CHS697" s="59"/>
      <c r="CHT697" s="59"/>
      <c r="CHU697" s="59"/>
      <c r="CHV697" s="59"/>
      <c r="CHW697" s="59"/>
      <c r="CHX697" s="59"/>
      <c r="CHY697" s="59"/>
      <c r="CHZ697" s="59"/>
      <c r="CIA697" s="59"/>
      <c r="CIB697" s="59"/>
      <c r="CIC697" s="59"/>
      <c r="CID697" s="59"/>
      <c r="CIE697" s="59"/>
      <c r="CIF697" s="59"/>
      <c r="CIG697" s="59"/>
      <c r="CIH697" s="59"/>
      <c r="CII697" s="59"/>
      <c r="CIJ697" s="59"/>
      <c r="CIK697" s="59"/>
      <c r="CIL697" s="59"/>
      <c r="CIM697" s="59"/>
      <c r="CIN697" s="59"/>
      <c r="CIO697" s="59"/>
      <c r="CIP697" s="59"/>
      <c r="CIQ697" s="59"/>
      <c r="CIR697" s="59"/>
      <c r="CIS697" s="59"/>
      <c r="CIT697" s="59"/>
      <c r="CIU697" s="59"/>
      <c r="CIV697" s="59"/>
      <c r="CIW697" s="59"/>
      <c r="CIX697" s="59"/>
      <c r="CIY697" s="59"/>
      <c r="CIZ697" s="59"/>
      <c r="CJA697" s="59"/>
      <c r="CJB697" s="59"/>
      <c r="CJC697" s="59"/>
      <c r="CJD697" s="59"/>
      <c r="CJE697" s="59"/>
      <c r="CJF697" s="59"/>
      <c r="CJG697" s="59"/>
      <c r="CJH697" s="59"/>
      <c r="CJI697" s="59"/>
      <c r="CJJ697" s="59"/>
      <c r="CJK697" s="59"/>
      <c r="CJL697" s="59"/>
      <c r="CJM697" s="59"/>
      <c r="CJN697" s="59"/>
      <c r="CJO697" s="59"/>
      <c r="CJP697" s="59"/>
      <c r="CJQ697" s="59"/>
      <c r="CJR697" s="59"/>
      <c r="CJS697" s="59"/>
      <c r="CJT697" s="59"/>
      <c r="CJU697" s="59"/>
      <c r="CJV697" s="59"/>
      <c r="CJW697" s="59"/>
      <c r="CJX697" s="59"/>
      <c r="CJY697" s="59"/>
      <c r="CJZ697" s="59"/>
      <c r="CKA697" s="59"/>
      <c r="CKB697" s="59"/>
      <c r="CKC697" s="59"/>
      <c r="CKD697" s="59"/>
      <c r="CKE697" s="59"/>
      <c r="CKF697" s="59"/>
      <c r="CKG697" s="59"/>
      <c r="CKH697" s="59"/>
      <c r="CKI697" s="59"/>
      <c r="CKJ697" s="59"/>
      <c r="CKK697" s="59"/>
      <c r="CKL697" s="59"/>
      <c r="CKM697" s="59"/>
      <c r="CKN697" s="59"/>
      <c r="CKO697" s="59"/>
      <c r="CKP697" s="59"/>
      <c r="CKQ697" s="59"/>
      <c r="CKR697" s="59"/>
      <c r="CKS697" s="59"/>
      <c r="CKT697" s="59"/>
      <c r="CKU697" s="59"/>
      <c r="CKV697" s="59"/>
      <c r="CKW697" s="59"/>
      <c r="CKX697" s="59"/>
      <c r="CKY697" s="59"/>
      <c r="CKZ697" s="59"/>
      <c r="CLA697" s="59"/>
      <c r="CLB697" s="59"/>
      <c r="CLC697" s="59"/>
      <c r="CLD697" s="59"/>
      <c r="CLE697" s="59"/>
      <c r="CLF697" s="59"/>
      <c r="CLG697" s="59"/>
      <c r="CLH697" s="59"/>
      <c r="CLI697" s="59"/>
      <c r="CLJ697" s="59"/>
      <c r="CLK697" s="59"/>
      <c r="CLL697" s="59"/>
      <c r="CLM697" s="59"/>
      <c r="CLN697" s="59"/>
      <c r="CLO697" s="59"/>
      <c r="CLP697" s="59"/>
      <c r="CLQ697" s="59"/>
      <c r="CLR697" s="59"/>
      <c r="CLS697" s="59"/>
      <c r="CLT697" s="59"/>
      <c r="CLU697" s="59"/>
      <c r="CLV697" s="59"/>
      <c r="CLW697" s="59"/>
      <c r="CLX697" s="59"/>
      <c r="CLY697" s="59"/>
      <c r="CLZ697" s="59"/>
      <c r="CMA697" s="59"/>
      <c r="CMB697" s="59"/>
      <c r="CMC697" s="59"/>
      <c r="CMD697" s="59"/>
      <c r="CME697" s="59"/>
      <c r="CMF697" s="59"/>
      <c r="CMG697" s="59"/>
      <c r="CMH697" s="59"/>
      <c r="CMI697" s="59"/>
      <c r="CMJ697" s="59"/>
      <c r="CMK697" s="59"/>
      <c r="CML697" s="59"/>
      <c r="CMM697" s="59"/>
      <c r="CMN697" s="59"/>
      <c r="CMO697" s="59"/>
      <c r="CMP697" s="59"/>
      <c r="CMQ697" s="59"/>
      <c r="CMR697" s="59"/>
      <c r="CMS697" s="59"/>
      <c r="CMT697" s="59"/>
      <c r="CMU697" s="59"/>
      <c r="CMV697" s="59"/>
      <c r="CMW697" s="59"/>
      <c r="CMX697" s="59"/>
      <c r="CMY697" s="59"/>
      <c r="CMZ697" s="59"/>
      <c r="CNA697" s="59"/>
      <c r="CNB697" s="59"/>
      <c r="CNC697" s="59"/>
      <c r="CND697" s="59"/>
      <c r="CNE697" s="59"/>
      <c r="CNF697" s="59"/>
      <c r="CNG697" s="59"/>
      <c r="CNH697" s="59"/>
      <c r="CNI697" s="59"/>
      <c r="CNJ697" s="59"/>
      <c r="CNK697" s="59"/>
      <c r="CNL697" s="59"/>
      <c r="CNM697" s="59"/>
      <c r="CNN697" s="59"/>
      <c r="CNO697" s="59"/>
      <c r="CNP697" s="59"/>
      <c r="CNQ697" s="59"/>
      <c r="CNR697" s="59"/>
      <c r="CNS697" s="59"/>
      <c r="CNT697" s="59"/>
      <c r="CNU697" s="59"/>
      <c r="CNV697" s="59"/>
      <c r="CNW697" s="59"/>
      <c r="CNX697" s="59"/>
      <c r="CNY697" s="59"/>
      <c r="CNZ697" s="59"/>
      <c r="COA697" s="59"/>
      <c r="COB697" s="59"/>
      <c r="COC697" s="59"/>
      <c r="COD697" s="59"/>
      <c r="COE697" s="59"/>
      <c r="COF697" s="59"/>
      <c r="COG697" s="59"/>
      <c r="COH697" s="59"/>
      <c r="COI697" s="59"/>
      <c r="COJ697" s="59"/>
      <c r="COK697" s="59"/>
      <c r="COL697" s="59"/>
      <c r="COM697" s="59"/>
      <c r="CON697" s="59"/>
      <c r="COO697" s="59"/>
      <c r="COP697" s="59"/>
      <c r="COQ697" s="59"/>
      <c r="COR697" s="59"/>
      <c r="COS697" s="59"/>
      <c r="COT697" s="59"/>
      <c r="COU697" s="59"/>
      <c r="COV697" s="59"/>
      <c r="COW697" s="59"/>
      <c r="COX697" s="59"/>
      <c r="COY697" s="59"/>
      <c r="COZ697" s="59"/>
      <c r="CPA697" s="59"/>
      <c r="CPB697" s="59"/>
      <c r="CPC697" s="59"/>
      <c r="CPD697" s="59"/>
      <c r="CPE697" s="59"/>
      <c r="CPF697" s="59"/>
      <c r="CPG697" s="59"/>
      <c r="CPH697" s="59"/>
      <c r="CPI697" s="59"/>
      <c r="CPJ697" s="59"/>
      <c r="CPK697" s="59"/>
      <c r="CPL697" s="59"/>
      <c r="CPM697" s="59"/>
      <c r="CPN697" s="59"/>
      <c r="CPO697" s="59"/>
      <c r="CPP697" s="59"/>
      <c r="CPQ697" s="59"/>
      <c r="CPR697" s="59"/>
      <c r="CPS697" s="59"/>
      <c r="CPT697" s="59"/>
      <c r="CPU697" s="59"/>
      <c r="CPV697" s="59"/>
      <c r="CPW697" s="59"/>
      <c r="CPX697" s="59"/>
      <c r="CPY697" s="59"/>
      <c r="CPZ697" s="59"/>
      <c r="CQA697" s="59"/>
      <c r="CQB697" s="59"/>
      <c r="CQC697" s="59"/>
      <c r="CQD697" s="59"/>
      <c r="CQE697" s="59"/>
      <c r="CQF697" s="59"/>
      <c r="CQG697" s="59"/>
      <c r="CQH697" s="59"/>
      <c r="CQI697" s="59"/>
      <c r="CQJ697" s="59"/>
      <c r="CQK697" s="59"/>
      <c r="CQL697" s="59"/>
      <c r="CQM697" s="59"/>
      <c r="CQN697" s="59"/>
      <c r="CQO697" s="59"/>
      <c r="CQP697" s="59"/>
      <c r="CQQ697" s="59"/>
      <c r="CQR697" s="59"/>
      <c r="CQS697" s="59"/>
      <c r="CQT697" s="59"/>
      <c r="CQU697" s="59"/>
      <c r="CQV697" s="59"/>
      <c r="CQW697" s="59"/>
      <c r="CQX697" s="59"/>
      <c r="CQY697" s="59"/>
      <c r="CQZ697" s="59"/>
      <c r="CRA697" s="59"/>
      <c r="CRB697" s="59"/>
      <c r="CRC697" s="59"/>
      <c r="CRD697" s="59"/>
      <c r="CRE697" s="59"/>
      <c r="CRF697" s="59"/>
      <c r="CRG697" s="59"/>
      <c r="CRH697" s="59"/>
      <c r="CRI697" s="59"/>
      <c r="CRJ697" s="59"/>
      <c r="CRK697" s="59"/>
      <c r="CRL697" s="59"/>
      <c r="CRM697" s="59"/>
      <c r="CRN697" s="59"/>
      <c r="CRO697" s="59"/>
      <c r="CRP697" s="59"/>
      <c r="CRQ697" s="59"/>
      <c r="CRR697" s="59"/>
      <c r="CRS697" s="59"/>
      <c r="CRT697" s="59"/>
      <c r="CRU697" s="59"/>
      <c r="CRV697" s="59"/>
      <c r="CRW697" s="59"/>
      <c r="CRX697" s="59"/>
      <c r="CRY697" s="59"/>
      <c r="CRZ697" s="59"/>
      <c r="CSA697" s="59"/>
      <c r="CSB697" s="59"/>
      <c r="CSC697" s="59"/>
      <c r="CSD697" s="59"/>
      <c r="CSE697" s="59"/>
      <c r="CSF697" s="59"/>
      <c r="CSG697" s="59"/>
      <c r="CSH697" s="59"/>
      <c r="CSI697" s="59"/>
      <c r="CSJ697" s="59"/>
      <c r="CSK697" s="59"/>
      <c r="CSL697" s="59"/>
      <c r="CSM697" s="59"/>
      <c r="CSN697" s="59"/>
      <c r="CSO697" s="59"/>
      <c r="CSP697" s="59"/>
      <c r="CSQ697" s="59"/>
      <c r="CSR697" s="59"/>
      <c r="CSS697" s="59"/>
      <c r="CST697" s="59"/>
      <c r="CSU697" s="59"/>
      <c r="CSV697" s="59"/>
      <c r="CSW697" s="59"/>
      <c r="CSX697" s="59"/>
      <c r="CSY697" s="59"/>
      <c r="CSZ697" s="59"/>
      <c r="CTA697" s="59"/>
      <c r="CTB697" s="59"/>
      <c r="CTC697" s="59"/>
      <c r="CTD697" s="59"/>
      <c r="CTE697" s="59"/>
      <c r="CTF697" s="59"/>
      <c r="CTG697" s="59"/>
      <c r="CTH697" s="59"/>
      <c r="CTI697" s="59"/>
      <c r="CTJ697" s="59"/>
      <c r="CTK697" s="59"/>
      <c r="CTL697" s="59"/>
      <c r="CTM697" s="59"/>
      <c r="CTN697" s="59"/>
      <c r="CTO697" s="59"/>
      <c r="CTP697" s="59"/>
      <c r="CTQ697" s="59"/>
      <c r="CTR697" s="59"/>
      <c r="CTS697" s="59"/>
      <c r="CTT697" s="59"/>
      <c r="CTU697" s="59"/>
      <c r="CTV697" s="59"/>
      <c r="CTW697" s="59"/>
      <c r="CTX697" s="59"/>
      <c r="CTY697" s="59"/>
      <c r="CTZ697" s="59"/>
      <c r="CUA697" s="59"/>
      <c r="CUB697" s="59"/>
      <c r="CUC697" s="59"/>
      <c r="CUD697" s="59"/>
      <c r="CUE697" s="59"/>
      <c r="CUF697" s="59"/>
      <c r="CUG697" s="59"/>
      <c r="CUH697" s="59"/>
      <c r="CUI697" s="59"/>
      <c r="CUJ697" s="59"/>
      <c r="CUK697" s="59"/>
      <c r="CUL697" s="59"/>
      <c r="CUM697" s="59"/>
      <c r="CUN697" s="59"/>
      <c r="CUO697" s="59"/>
      <c r="CUP697" s="59"/>
      <c r="CUQ697" s="59"/>
      <c r="CUR697" s="59"/>
      <c r="CUS697" s="59"/>
      <c r="CUT697" s="59"/>
      <c r="CUU697" s="59"/>
      <c r="CUV697" s="59"/>
      <c r="CUW697" s="59"/>
      <c r="CUX697" s="59"/>
      <c r="CUY697" s="59"/>
      <c r="CUZ697" s="59"/>
      <c r="CVA697" s="59"/>
      <c r="CVB697" s="59"/>
      <c r="CVC697" s="59"/>
      <c r="CVD697" s="59"/>
      <c r="CVE697" s="59"/>
      <c r="CVF697" s="59"/>
      <c r="CVG697" s="59"/>
      <c r="CVH697" s="59"/>
      <c r="CVI697" s="59"/>
      <c r="CVJ697" s="59"/>
      <c r="CVK697" s="59"/>
      <c r="CVL697" s="59"/>
      <c r="CVM697" s="59"/>
      <c r="CVN697" s="59"/>
      <c r="CVO697" s="59"/>
      <c r="CVP697" s="59"/>
      <c r="CVQ697" s="59"/>
      <c r="CVR697" s="59"/>
      <c r="CVS697" s="59"/>
      <c r="CVT697" s="59"/>
      <c r="CVU697" s="59"/>
      <c r="CVV697" s="59"/>
      <c r="CVW697" s="59"/>
      <c r="CVX697" s="59"/>
      <c r="CVY697" s="59"/>
      <c r="CVZ697" s="59"/>
      <c r="CWA697" s="59"/>
      <c r="CWB697" s="59"/>
      <c r="CWC697" s="59"/>
      <c r="CWD697" s="59"/>
      <c r="CWE697" s="59"/>
      <c r="CWF697" s="59"/>
      <c r="CWG697" s="59"/>
      <c r="CWH697" s="59"/>
      <c r="CWI697" s="59"/>
      <c r="CWJ697" s="59"/>
      <c r="CWK697" s="59"/>
      <c r="CWL697" s="59"/>
      <c r="CWM697" s="59"/>
      <c r="CWN697" s="59"/>
      <c r="CWO697" s="59"/>
      <c r="CWP697" s="59"/>
      <c r="CWQ697" s="59"/>
      <c r="CWR697" s="59"/>
      <c r="CWS697" s="59"/>
      <c r="CWT697" s="59"/>
      <c r="CWU697" s="59"/>
      <c r="CWV697" s="59"/>
      <c r="CWW697" s="59"/>
      <c r="CWX697" s="59"/>
      <c r="CWY697" s="59"/>
      <c r="CWZ697" s="59"/>
      <c r="CXA697" s="59"/>
      <c r="CXB697" s="59"/>
      <c r="CXC697" s="59"/>
      <c r="CXD697" s="59"/>
      <c r="CXE697" s="59"/>
      <c r="CXF697" s="59"/>
      <c r="CXG697" s="59"/>
      <c r="CXH697" s="59"/>
      <c r="CXI697" s="59"/>
      <c r="CXJ697" s="59"/>
      <c r="CXK697" s="59"/>
      <c r="CXL697" s="59"/>
      <c r="CXM697" s="59"/>
      <c r="CXN697" s="59"/>
      <c r="CXO697" s="59"/>
      <c r="CXP697" s="59"/>
      <c r="CXQ697" s="59"/>
      <c r="CXR697" s="59"/>
      <c r="CXS697" s="59"/>
      <c r="CXT697" s="59"/>
      <c r="CXU697" s="59"/>
      <c r="CXV697" s="59"/>
      <c r="CXW697" s="59"/>
      <c r="CXX697" s="59"/>
      <c r="CXY697" s="59"/>
      <c r="CXZ697" s="59"/>
      <c r="CYA697" s="59"/>
      <c r="CYB697" s="59"/>
      <c r="CYC697" s="59"/>
      <c r="CYD697" s="59"/>
      <c r="CYE697" s="59"/>
      <c r="CYF697" s="59"/>
      <c r="CYG697" s="59"/>
      <c r="CYH697" s="59"/>
      <c r="CYI697" s="59"/>
      <c r="CYJ697" s="59"/>
      <c r="CYK697" s="59"/>
      <c r="CYL697" s="59"/>
      <c r="CYM697" s="59"/>
      <c r="CYN697" s="59"/>
      <c r="CYO697" s="59"/>
      <c r="CYP697" s="59"/>
      <c r="CYQ697" s="59"/>
      <c r="CYR697" s="59"/>
      <c r="CYS697" s="59"/>
      <c r="CYT697" s="59"/>
      <c r="CYU697" s="59"/>
      <c r="CYV697" s="59"/>
      <c r="CYW697" s="59"/>
      <c r="CYX697" s="59"/>
      <c r="CYY697" s="59"/>
      <c r="CYZ697" s="59"/>
      <c r="CZA697" s="59"/>
      <c r="CZB697" s="59"/>
      <c r="CZC697" s="59"/>
      <c r="CZD697" s="59"/>
      <c r="CZE697" s="59"/>
      <c r="CZF697" s="59"/>
      <c r="CZG697" s="59"/>
      <c r="CZH697" s="59"/>
      <c r="CZI697" s="59"/>
      <c r="CZJ697" s="59"/>
      <c r="CZK697" s="59"/>
      <c r="CZL697" s="59"/>
      <c r="CZM697" s="59"/>
      <c r="CZN697" s="59"/>
      <c r="CZO697" s="59"/>
      <c r="CZP697" s="59"/>
      <c r="CZQ697" s="59"/>
      <c r="CZR697" s="59"/>
      <c r="CZS697" s="59"/>
      <c r="CZT697" s="59"/>
      <c r="CZU697" s="59"/>
      <c r="CZV697" s="59"/>
      <c r="CZW697" s="59"/>
      <c r="CZX697" s="59"/>
      <c r="CZY697" s="59"/>
      <c r="CZZ697" s="59"/>
      <c r="DAA697" s="59"/>
      <c r="DAB697" s="59"/>
      <c r="DAC697" s="59"/>
      <c r="DAD697" s="59"/>
      <c r="DAE697" s="59"/>
      <c r="DAF697" s="59"/>
      <c r="DAG697" s="59"/>
      <c r="DAH697" s="59"/>
      <c r="DAI697" s="59"/>
      <c r="DAJ697" s="59"/>
      <c r="DAK697" s="59"/>
      <c r="DAL697" s="59"/>
      <c r="DAM697" s="59"/>
      <c r="DAN697" s="59"/>
      <c r="DAO697" s="59"/>
      <c r="DAP697" s="59"/>
      <c r="DAQ697" s="59"/>
      <c r="DAR697" s="59"/>
      <c r="DAS697" s="59"/>
      <c r="DAT697" s="59"/>
      <c r="DAU697" s="59"/>
      <c r="DAV697" s="59"/>
      <c r="DAW697" s="59"/>
      <c r="DAX697" s="59"/>
      <c r="DAY697" s="59"/>
      <c r="DAZ697" s="59"/>
      <c r="DBA697" s="59"/>
      <c r="DBB697" s="59"/>
      <c r="DBC697" s="59"/>
      <c r="DBD697" s="59"/>
      <c r="DBE697" s="59"/>
      <c r="DBF697" s="59"/>
      <c r="DBG697" s="59"/>
      <c r="DBH697" s="59"/>
      <c r="DBI697" s="59"/>
      <c r="DBJ697" s="59"/>
      <c r="DBK697" s="59"/>
      <c r="DBL697" s="59"/>
      <c r="DBM697" s="59"/>
      <c r="DBN697" s="59"/>
      <c r="DBO697" s="59"/>
      <c r="DBP697" s="59"/>
      <c r="DBQ697" s="59"/>
      <c r="DBR697" s="59"/>
      <c r="DBS697" s="59"/>
      <c r="DBT697" s="59"/>
      <c r="DBU697" s="59"/>
      <c r="DBV697" s="59"/>
      <c r="DBW697" s="59"/>
      <c r="DBX697" s="59"/>
      <c r="DBY697" s="59"/>
      <c r="DBZ697" s="59"/>
      <c r="DCA697" s="59"/>
      <c r="DCB697" s="59"/>
      <c r="DCC697" s="59"/>
      <c r="DCD697" s="59"/>
      <c r="DCE697" s="59"/>
      <c r="DCF697" s="59"/>
      <c r="DCG697" s="59"/>
      <c r="DCH697" s="59"/>
      <c r="DCI697" s="59"/>
      <c r="DCJ697" s="59"/>
      <c r="DCK697" s="59"/>
      <c r="DCL697" s="59"/>
      <c r="DCM697" s="59"/>
      <c r="DCN697" s="59"/>
      <c r="DCO697" s="59"/>
      <c r="DCP697" s="59"/>
      <c r="DCQ697" s="59"/>
      <c r="DCR697" s="59"/>
      <c r="DCS697" s="59"/>
      <c r="DCT697" s="59"/>
      <c r="DCU697" s="59"/>
      <c r="DCV697" s="59"/>
      <c r="DCW697" s="59"/>
      <c r="DCX697" s="59"/>
      <c r="DCY697" s="59"/>
      <c r="DCZ697" s="59"/>
      <c r="DDA697" s="59"/>
      <c r="DDB697" s="59"/>
      <c r="DDC697" s="59"/>
      <c r="DDD697" s="59"/>
      <c r="DDE697" s="59"/>
      <c r="DDF697" s="59"/>
      <c r="DDG697" s="59"/>
      <c r="DDH697" s="59"/>
      <c r="DDI697" s="59"/>
      <c r="DDJ697" s="59"/>
      <c r="DDK697" s="59"/>
      <c r="DDL697" s="59"/>
      <c r="DDM697" s="59"/>
      <c r="DDN697" s="59"/>
      <c r="DDO697" s="59"/>
      <c r="DDP697" s="59"/>
      <c r="DDQ697" s="59"/>
      <c r="DDR697" s="59"/>
      <c r="DDS697" s="59"/>
      <c r="DDT697" s="59"/>
      <c r="DDU697" s="59"/>
      <c r="DDV697" s="59"/>
      <c r="DDW697" s="59"/>
      <c r="DDX697" s="59"/>
      <c r="DDY697" s="59"/>
      <c r="DDZ697" s="59"/>
      <c r="DEA697" s="59"/>
      <c r="DEB697" s="59"/>
      <c r="DEC697" s="59"/>
      <c r="DED697" s="59"/>
      <c r="DEE697" s="59"/>
      <c r="DEF697" s="59"/>
      <c r="DEG697" s="59"/>
      <c r="DEH697" s="59"/>
      <c r="DEI697" s="59"/>
      <c r="DEJ697" s="59"/>
      <c r="DEK697" s="59"/>
      <c r="DEL697" s="59"/>
      <c r="DEM697" s="59"/>
      <c r="DEN697" s="59"/>
      <c r="DEO697" s="59"/>
      <c r="DEP697" s="59"/>
      <c r="DEQ697" s="59"/>
      <c r="DER697" s="59"/>
      <c r="DES697" s="59"/>
      <c r="DET697" s="59"/>
      <c r="DEU697" s="59"/>
      <c r="DEV697" s="59"/>
      <c r="DEW697" s="59"/>
      <c r="DEX697" s="59"/>
      <c r="DEY697" s="59"/>
      <c r="DEZ697" s="59"/>
      <c r="DFA697" s="59"/>
      <c r="DFB697" s="59"/>
      <c r="DFC697" s="59"/>
      <c r="DFD697" s="59"/>
      <c r="DFE697" s="59"/>
      <c r="DFF697" s="59"/>
      <c r="DFG697" s="59"/>
      <c r="DFH697" s="59"/>
      <c r="DFI697" s="59"/>
      <c r="DFJ697" s="59"/>
      <c r="DFK697" s="59"/>
      <c r="DFL697" s="59"/>
      <c r="DFM697" s="59"/>
      <c r="DFN697" s="59"/>
      <c r="DFO697" s="59"/>
      <c r="DFP697" s="59"/>
      <c r="DFQ697" s="59"/>
      <c r="DFR697" s="59"/>
      <c r="DFS697" s="59"/>
      <c r="DFT697" s="59"/>
      <c r="DFU697" s="59"/>
      <c r="DFV697" s="59"/>
      <c r="DFW697" s="59"/>
      <c r="DFX697" s="59"/>
      <c r="DFY697" s="59"/>
      <c r="DFZ697" s="59"/>
      <c r="DGA697" s="59"/>
      <c r="DGB697" s="59"/>
      <c r="DGC697" s="59"/>
      <c r="DGD697" s="59"/>
      <c r="DGE697" s="59"/>
      <c r="DGF697" s="59"/>
      <c r="DGG697" s="59"/>
      <c r="DGH697" s="59"/>
      <c r="DGI697" s="59"/>
      <c r="DGJ697" s="59"/>
      <c r="DGK697" s="59"/>
      <c r="DGL697" s="59"/>
      <c r="DGM697" s="59"/>
      <c r="DGN697" s="59"/>
      <c r="DGO697" s="59"/>
      <c r="DGP697" s="59"/>
      <c r="DGQ697" s="59"/>
      <c r="DGR697" s="59"/>
      <c r="DGS697" s="59"/>
      <c r="DGT697" s="59"/>
      <c r="DGU697" s="59"/>
      <c r="DGV697" s="59"/>
      <c r="DGW697" s="59"/>
      <c r="DGX697" s="59"/>
      <c r="DGY697" s="59"/>
      <c r="DGZ697" s="59"/>
      <c r="DHA697" s="59"/>
      <c r="DHB697" s="59"/>
      <c r="DHC697" s="59"/>
      <c r="DHD697" s="59"/>
      <c r="DHE697" s="59"/>
      <c r="DHF697" s="59"/>
      <c r="DHG697" s="59"/>
      <c r="DHH697" s="59"/>
      <c r="DHI697" s="59"/>
      <c r="DHJ697" s="59"/>
      <c r="DHK697" s="59"/>
      <c r="DHL697" s="59"/>
      <c r="DHM697" s="59"/>
      <c r="DHN697" s="59"/>
      <c r="DHO697" s="59"/>
      <c r="DHP697" s="59"/>
      <c r="DHQ697" s="59"/>
      <c r="DHR697" s="59"/>
      <c r="DHS697" s="59"/>
      <c r="DHT697" s="59"/>
      <c r="DHU697" s="59"/>
      <c r="DHV697" s="59"/>
      <c r="DHW697" s="59"/>
      <c r="DHX697" s="59"/>
      <c r="DHY697" s="59"/>
      <c r="DHZ697" s="59"/>
      <c r="DIA697" s="59"/>
      <c r="DIB697" s="59"/>
      <c r="DIC697" s="59"/>
      <c r="DID697" s="59"/>
      <c r="DIE697" s="59"/>
      <c r="DIF697" s="59"/>
      <c r="DIG697" s="59"/>
      <c r="DIH697" s="59"/>
      <c r="DII697" s="59"/>
      <c r="DIJ697" s="59"/>
      <c r="DIK697" s="59"/>
      <c r="DIL697" s="59"/>
      <c r="DIM697" s="59"/>
      <c r="DIN697" s="59"/>
      <c r="DIO697" s="59"/>
      <c r="DIP697" s="59"/>
      <c r="DIQ697" s="59"/>
      <c r="DIR697" s="59"/>
      <c r="DIS697" s="59"/>
      <c r="DIT697" s="59"/>
      <c r="DIU697" s="59"/>
      <c r="DIV697" s="59"/>
      <c r="DIW697" s="59"/>
      <c r="DIX697" s="59"/>
      <c r="DIY697" s="59"/>
      <c r="DIZ697" s="59"/>
      <c r="DJA697" s="59"/>
      <c r="DJB697" s="59"/>
      <c r="DJC697" s="59"/>
      <c r="DJD697" s="59"/>
      <c r="DJE697" s="59"/>
      <c r="DJF697" s="59"/>
      <c r="DJG697" s="59"/>
      <c r="DJH697" s="59"/>
      <c r="DJI697" s="59"/>
      <c r="DJJ697" s="59"/>
      <c r="DJK697" s="59"/>
      <c r="DJL697" s="59"/>
      <c r="DJM697" s="59"/>
      <c r="DJN697" s="59"/>
      <c r="DJO697" s="59"/>
      <c r="DJP697" s="59"/>
      <c r="DJQ697" s="59"/>
      <c r="DJR697" s="59"/>
      <c r="DJS697" s="59"/>
      <c r="DJT697" s="59"/>
      <c r="DJU697" s="59"/>
      <c r="DJV697" s="59"/>
      <c r="DJW697" s="59"/>
      <c r="DJX697" s="59"/>
      <c r="DJY697" s="59"/>
      <c r="DJZ697" s="59"/>
      <c r="DKA697" s="59"/>
      <c r="DKB697" s="59"/>
      <c r="DKC697" s="59"/>
      <c r="DKD697" s="59"/>
      <c r="DKE697" s="59"/>
      <c r="DKF697" s="59"/>
      <c r="DKG697" s="59"/>
      <c r="DKH697" s="59"/>
      <c r="DKI697" s="59"/>
      <c r="DKJ697" s="59"/>
      <c r="DKK697" s="59"/>
      <c r="DKL697" s="59"/>
      <c r="DKM697" s="59"/>
      <c r="DKN697" s="59"/>
      <c r="DKO697" s="59"/>
      <c r="DKP697" s="59"/>
      <c r="DKQ697" s="59"/>
      <c r="DKR697" s="59"/>
      <c r="DKS697" s="59"/>
      <c r="DKT697" s="59"/>
      <c r="DKU697" s="59"/>
      <c r="DKV697" s="59"/>
      <c r="DKW697" s="59"/>
      <c r="DKX697" s="59"/>
      <c r="DKY697" s="59"/>
      <c r="DKZ697" s="59"/>
      <c r="DLA697" s="59"/>
      <c r="DLB697" s="59"/>
      <c r="DLC697" s="59"/>
      <c r="DLD697" s="59"/>
      <c r="DLE697" s="59"/>
      <c r="DLF697" s="59"/>
      <c r="DLG697" s="59"/>
      <c r="DLH697" s="59"/>
      <c r="DLI697" s="59"/>
      <c r="DLJ697" s="59"/>
      <c r="DLK697" s="59"/>
      <c r="DLL697" s="59"/>
      <c r="DLM697" s="59"/>
      <c r="DLN697" s="59"/>
      <c r="DLO697" s="59"/>
      <c r="DLP697" s="59"/>
      <c r="DLQ697" s="59"/>
      <c r="DLR697" s="59"/>
      <c r="DLS697" s="59"/>
      <c r="DLT697" s="59"/>
      <c r="DLU697" s="59"/>
      <c r="DLV697" s="59"/>
      <c r="DLW697" s="59"/>
      <c r="DLX697" s="59"/>
      <c r="DLY697" s="59"/>
      <c r="DLZ697" s="59"/>
      <c r="DMA697" s="59"/>
      <c r="DMB697" s="59"/>
      <c r="DMC697" s="59"/>
      <c r="DMD697" s="59"/>
      <c r="DME697" s="59"/>
      <c r="DMF697" s="59"/>
      <c r="DMG697" s="59"/>
      <c r="DMH697" s="59"/>
      <c r="DMI697" s="59"/>
      <c r="DMJ697" s="59"/>
      <c r="DMK697" s="59"/>
      <c r="DML697" s="59"/>
      <c r="DMM697" s="59"/>
      <c r="DMN697" s="59"/>
      <c r="DMO697" s="59"/>
      <c r="DMP697" s="59"/>
      <c r="DMQ697" s="59"/>
      <c r="DMR697" s="59"/>
      <c r="DMS697" s="59"/>
      <c r="DMT697" s="59"/>
      <c r="DMU697" s="59"/>
      <c r="DMV697" s="59"/>
      <c r="DMW697" s="59"/>
      <c r="DMX697" s="59"/>
      <c r="DMY697" s="59"/>
      <c r="DMZ697" s="59"/>
      <c r="DNA697" s="59"/>
      <c r="DNB697" s="59"/>
      <c r="DNC697" s="59"/>
      <c r="DND697" s="59"/>
      <c r="DNE697" s="59"/>
      <c r="DNF697" s="59"/>
      <c r="DNG697" s="59"/>
      <c r="DNH697" s="59"/>
      <c r="DNI697" s="59"/>
      <c r="DNJ697" s="59"/>
      <c r="DNK697" s="59"/>
      <c r="DNL697" s="59"/>
      <c r="DNM697" s="59"/>
      <c r="DNN697" s="59"/>
      <c r="DNO697" s="59"/>
      <c r="DNP697" s="59"/>
      <c r="DNQ697" s="59"/>
      <c r="DNR697" s="59"/>
      <c r="DNS697" s="59"/>
      <c r="DNT697" s="59"/>
      <c r="DNU697" s="59"/>
      <c r="DNV697" s="59"/>
      <c r="DNW697" s="59"/>
      <c r="DNX697" s="59"/>
      <c r="DNY697" s="59"/>
      <c r="DNZ697" s="59"/>
      <c r="DOA697" s="59"/>
      <c r="DOB697" s="59"/>
      <c r="DOC697" s="59"/>
      <c r="DOD697" s="59"/>
      <c r="DOE697" s="59"/>
      <c r="DOF697" s="59"/>
      <c r="DOG697" s="59"/>
      <c r="DOH697" s="59"/>
      <c r="DOI697" s="59"/>
      <c r="DOJ697" s="59"/>
      <c r="DOK697" s="59"/>
      <c r="DOL697" s="59"/>
      <c r="DOM697" s="59"/>
      <c r="DON697" s="59"/>
      <c r="DOO697" s="59"/>
      <c r="DOP697" s="59"/>
      <c r="DOQ697" s="59"/>
      <c r="DOR697" s="59"/>
      <c r="DOS697" s="59"/>
      <c r="DOT697" s="59"/>
      <c r="DOU697" s="59"/>
      <c r="DOV697" s="59"/>
      <c r="DOW697" s="59"/>
      <c r="DOX697" s="59"/>
      <c r="DOY697" s="59"/>
      <c r="DOZ697" s="59"/>
      <c r="DPA697" s="59"/>
      <c r="DPB697" s="59"/>
      <c r="DPC697" s="59"/>
      <c r="DPD697" s="59"/>
      <c r="DPE697" s="59"/>
      <c r="DPF697" s="59"/>
      <c r="DPG697" s="59"/>
      <c r="DPH697" s="59"/>
      <c r="DPI697" s="59"/>
      <c r="DPJ697" s="59"/>
      <c r="DPK697" s="59"/>
      <c r="DPL697" s="59"/>
      <c r="DPM697" s="59"/>
      <c r="DPN697" s="59"/>
      <c r="DPO697" s="59"/>
      <c r="DPP697" s="59"/>
      <c r="DPQ697" s="59"/>
      <c r="DPR697" s="59"/>
      <c r="DPS697" s="59"/>
      <c r="DPT697" s="59"/>
      <c r="DPU697" s="59"/>
      <c r="DPV697" s="59"/>
      <c r="DPW697" s="59"/>
      <c r="DPX697" s="59"/>
      <c r="DPY697" s="59"/>
      <c r="DPZ697" s="59"/>
      <c r="DQA697" s="59"/>
      <c r="DQB697" s="59"/>
      <c r="DQC697" s="59"/>
      <c r="DQD697" s="59"/>
      <c r="DQE697" s="59"/>
      <c r="DQF697" s="59"/>
      <c r="DQG697" s="59"/>
      <c r="DQH697" s="59"/>
      <c r="DQI697" s="59"/>
      <c r="DQJ697" s="59"/>
      <c r="DQK697" s="59"/>
      <c r="DQL697" s="59"/>
      <c r="DQM697" s="59"/>
      <c r="DQN697" s="59"/>
      <c r="DQO697" s="59"/>
      <c r="DQP697" s="59"/>
      <c r="DQQ697" s="59"/>
      <c r="DQR697" s="59"/>
      <c r="DQS697" s="59"/>
      <c r="DQT697" s="59"/>
      <c r="DQU697" s="59"/>
      <c r="DQV697" s="59"/>
      <c r="DQW697" s="59"/>
      <c r="DQX697" s="59"/>
      <c r="DQY697" s="59"/>
      <c r="DQZ697" s="59"/>
      <c r="DRA697" s="59"/>
      <c r="DRB697" s="59"/>
      <c r="DRC697" s="59"/>
      <c r="DRD697" s="59"/>
      <c r="DRE697" s="59"/>
      <c r="DRF697" s="59"/>
      <c r="DRG697" s="59"/>
      <c r="DRH697" s="59"/>
      <c r="DRI697" s="59"/>
      <c r="DRJ697" s="59"/>
      <c r="DRK697" s="59"/>
      <c r="DRL697" s="59"/>
      <c r="DRM697" s="59"/>
      <c r="DRN697" s="59"/>
      <c r="DRO697" s="59"/>
      <c r="DRP697" s="59"/>
      <c r="DRQ697" s="59"/>
      <c r="DRR697" s="59"/>
      <c r="DRS697" s="59"/>
      <c r="DRT697" s="59"/>
      <c r="DRU697" s="59"/>
      <c r="DRV697" s="59"/>
      <c r="DRW697" s="59"/>
      <c r="DRX697" s="59"/>
      <c r="DRY697" s="59"/>
      <c r="DRZ697" s="59"/>
      <c r="DSA697" s="59"/>
      <c r="DSB697" s="59"/>
      <c r="DSC697" s="59"/>
      <c r="DSD697" s="59"/>
      <c r="DSE697" s="59"/>
      <c r="DSF697" s="59"/>
      <c r="DSG697" s="59"/>
      <c r="DSH697" s="59"/>
      <c r="DSI697" s="59"/>
      <c r="DSJ697" s="59"/>
      <c r="DSK697" s="59"/>
      <c r="DSL697" s="59"/>
      <c r="DSM697" s="59"/>
      <c r="DSN697" s="59"/>
      <c r="DSO697" s="59"/>
      <c r="DSP697" s="59"/>
      <c r="DSQ697" s="59"/>
      <c r="DSR697" s="59"/>
      <c r="DSS697" s="59"/>
      <c r="DST697" s="59"/>
      <c r="DSU697" s="59"/>
      <c r="DSV697" s="59"/>
      <c r="DSW697" s="59"/>
      <c r="DSX697" s="59"/>
      <c r="DSY697" s="59"/>
      <c r="DSZ697" s="59"/>
      <c r="DTA697" s="59"/>
      <c r="DTB697" s="59"/>
      <c r="DTC697" s="59"/>
      <c r="DTD697" s="59"/>
      <c r="DTE697" s="59"/>
      <c r="DTF697" s="59"/>
      <c r="DTG697" s="59"/>
      <c r="DTH697" s="59"/>
      <c r="DTI697" s="59"/>
      <c r="DTJ697" s="59"/>
      <c r="DTK697" s="59"/>
      <c r="DTL697" s="59"/>
      <c r="DTM697" s="59"/>
      <c r="DTN697" s="59"/>
      <c r="DTO697" s="59"/>
      <c r="DTP697" s="59"/>
      <c r="DTQ697" s="59"/>
      <c r="DTR697" s="59"/>
      <c r="DTS697" s="59"/>
      <c r="DTT697" s="59"/>
      <c r="DTU697" s="59"/>
      <c r="DTV697" s="59"/>
      <c r="DTW697" s="59"/>
      <c r="DTX697" s="59"/>
      <c r="DTY697" s="59"/>
      <c r="DTZ697" s="59"/>
      <c r="DUA697" s="59"/>
      <c r="DUB697" s="59"/>
      <c r="DUC697" s="59"/>
      <c r="DUD697" s="59"/>
      <c r="DUE697" s="59"/>
      <c r="DUF697" s="59"/>
      <c r="DUG697" s="59"/>
      <c r="DUH697" s="59"/>
      <c r="DUI697" s="59"/>
      <c r="DUJ697" s="59"/>
      <c r="DUK697" s="59"/>
      <c r="DUL697" s="59"/>
      <c r="DUM697" s="59"/>
      <c r="DUN697" s="59"/>
      <c r="DUO697" s="59"/>
      <c r="DUP697" s="59"/>
      <c r="DUQ697" s="59"/>
      <c r="DUR697" s="59"/>
      <c r="DUS697" s="59"/>
      <c r="DUT697" s="59"/>
      <c r="DUU697" s="59"/>
      <c r="DUV697" s="59"/>
      <c r="DUW697" s="59"/>
      <c r="DUX697" s="59"/>
      <c r="DUY697" s="59"/>
      <c r="DUZ697" s="59"/>
      <c r="DVA697" s="59"/>
      <c r="DVB697" s="59"/>
      <c r="DVC697" s="59"/>
      <c r="DVD697" s="59"/>
      <c r="DVE697" s="59"/>
      <c r="DVF697" s="59"/>
      <c r="DVG697" s="59"/>
      <c r="DVH697" s="59"/>
      <c r="DVI697" s="59"/>
      <c r="DVJ697" s="59"/>
      <c r="DVK697" s="59"/>
      <c r="DVL697" s="59"/>
      <c r="DVM697" s="59"/>
      <c r="DVN697" s="59"/>
      <c r="DVO697" s="59"/>
      <c r="DVP697" s="59"/>
      <c r="DVQ697" s="59"/>
      <c r="DVR697" s="59"/>
      <c r="DVS697" s="59"/>
      <c r="DVT697" s="59"/>
      <c r="DVU697" s="59"/>
      <c r="DVV697" s="59"/>
      <c r="DVW697" s="59"/>
      <c r="DVX697" s="59"/>
      <c r="DVY697" s="59"/>
      <c r="DVZ697" s="59"/>
      <c r="DWA697" s="59"/>
      <c r="DWB697" s="59"/>
      <c r="DWC697" s="59"/>
      <c r="DWD697" s="59"/>
      <c r="DWE697" s="59"/>
      <c r="DWF697" s="59"/>
      <c r="DWG697" s="59"/>
      <c r="DWH697" s="59"/>
      <c r="DWI697" s="59"/>
      <c r="DWJ697" s="59"/>
      <c r="DWK697" s="59"/>
      <c r="DWL697" s="59"/>
      <c r="DWM697" s="59"/>
      <c r="DWN697" s="59"/>
      <c r="DWO697" s="59"/>
      <c r="DWP697" s="59"/>
      <c r="DWQ697" s="59"/>
      <c r="DWR697" s="59"/>
      <c r="DWS697" s="59"/>
      <c r="DWT697" s="59"/>
      <c r="DWU697" s="59"/>
      <c r="DWV697" s="59"/>
      <c r="DWW697" s="59"/>
      <c r="DWX697" s="59"/>
      <c r="DWY697" s="59"/>
      <c r="DWZ697" s="59"/>
      <c r="DXA697" s="59"/>
      <c r="DXB697" s="59"/>
      <c r="DXC697" s="59"/>
      <c r="DXD697" s="59"/>
      <c r="DXE697" s="59"/>
      <c r="DXF697" s="59"/>
      <c r="DXG697" s="59"/>
      <c r="DXH697" s="59"/>
      <c r="DXI697" s="59"/>
      <c r="DXJ697" s="59"/>
      <c r="DXK697" s="59"/>
      <c r="DXL697" s="59"/>
      <c r="DXM697" s="59"/>
      <c r="DXN697" s="59"/>
      <c r="DXO697" s="59"/>
      <c r="DXP697" s="59"/>
      <c r="DXQ697" s="59"/>
      <c r="DXR697" s="59"/>
      <c r="DXS697" s="59"/>
      <c r="DXT697" s="59"/>
      <c r="DXU697" s="59"/>
      <c r="DXV697" s="59"/>
      <c r="DXW697" s="59"/>
      <c r="DXX697" s="59"/>
      <c r="DXY697" s="59"/>
      <c r="DXZ697" s="59"/>
      <c r="DYA697" s="59"/>
      <c r="DYB697" s="59"/>
      <c r="DYC697" s="59"/>
      <c r="DYD697" s="59"/>
      <c r="DYE697" s="59"/>
      <c r="DYF697" s="59"/>
      <c r="DYG697" s="59"/>
      <c r="DYH697" s="59"/>
      <c r="DYI697" s="59"/>
      <c r="DYJ697" s="59"/>
      <c r="DYK697" s="59"/>
      <c r="DYL697" s="59"/>
      <c r="DYM697" s="59"/>
      <c r="DYN697" s="59"/>
      <c r="DYO697" s="59"/>
      <c r="DYP697" s="59"/>
      <c r="DYQ697" s="59"/>
      <c r="DYR697" s="59"/>
      <c r="DYS697" s="59"/>
      <c r="DYT697" s="59"/>
      <c r="DYU697" s="59"/>
      <c r="DYV697" s="59"/>
      <c r="DYW697" s="59"/>
      <c r="DYX697" s="59"/>
      <c r="DYY697" s="59"/>
      <c r="DYZ697" s="59"/>
      <c r="DZA697" s="59"/>
      <c r="DZB697" s="59"/>
      <c r="DZC697" s="59"/>
      <c r="DZD697" s="59"/>
      <c r="DZE697" s="59"/>
      <c r="DZF697" s="59"/>
      <c r="DZG697" s="59"/>
      <c r="DZH697" s="59"/>
      <c r="DZI697" s="59"/>
      <c r="DZJ697" s="59"/>
      <c r="DZK697" s="59"/>
      <c r="DZL697" s="59"/>
      <c r="DZM697" s="59"/>
      <c r="DZN697" s="59"/>
      <c r="DZO697" s="59"/>
      <c r="DZP697" s="59"/>
      <c r="DZQ697" s="59"/>
      <c r="DZR697" s="59"/>
      <c r="DZS697" s="59"/>
      <c r="DZT697" s="59"/>
      <c r="DZU697" s="59"/>
      <c r="DZV697" s="59"/>
      <c r="DZW697" s="59"/>
      <c r="DZX697" s="59"/>
      <c r="DZY697" s="59"/>
      <c r="DZZ697" s="59"/>
      <c r="EAA697" s="59"/>
      <c r="EAB697" s="59"/>
      <c r="EAC697" s="59"/>
      <c r="EAD697" s="59"/>
      <c r="EAE697" s="59"/>
      <c r="EAF697" s="59"/>
      <c r="EAG697" s="59"/>
      <c r="EAH697" s="59"/>
      <c r="EAI697" s="59"/>
      <c r="EAJ697" s="59"/>
      <c r="EAK697" s="59"/>
      <c r="EAL697" s="59"/>
      <c r="EAM697" s="59"/>
      <c r="EAN697" s="59"/>
      <c r="EAO697" s="59"/>
      <c r="EAP697" s="59"/>
      <c r="EAQ697" s="59"/>
      <c r="EAR697" s="59"/>
      <c r="EAS697" s="59"/>
      <c r="EAT697" s="59"/>
      <c r="EAU697" s="59"/>
      <c r="EAV697" s="59"/>
      <c r="EAW697" s="59"/>
      <c r="EAX697" s="59"/>
      <c r="EAY697" s="59"/>
      <c r="EAZ697" s="59"/>
      <c r="EBA697" s="59"/>
      <c r="EBB697" s="59"/>
      <c r="EBC697" s="59"/>
      <c r="EBD697" s="59"/>
      <c r="EBE697" s="59"/>
      <c r="EBF697" s="59"/>
      <c r="EBG697" s="59"/>
      <c r="EBH697" s="59"/>
      <c r="EBI697" s="59"/>
      <c r="EBJ697" s="59"/>
      <c r="EBK697" s="59"/>
      <c r="EBL697" s="59"/>
      <c r="EBM697" s="59"/>
      <c r="EBN697" s="59"/>
      <c r="EBO697" s="59"/>
      <c r="EBP697" s="59"/>
      <c r="EBQ697" s="59"/>
      <c r="EBR697" s="59"/>
      <c r="EBS697" s="59"/>
      <c r="EBT697" s="59"/>
      <c r="EBU697" s="59"/>
      <c r="EBV697" s="59"/>
      <c r="EBW697" s="59"/>
      <c r="EBX697" s="59"/>
      <c r="EBY697" s="59"/>
      <c r="EBZ697" s="59"/>
      <c r="ECA697" s="59"/>
      <c r="ECB697" s="59"/>
      <c r="ECC697" s="59"/>
      <c r="ECD697" s="59"/>
      <c r="ECE697" s="59"/>
      <c r="ECF697" s="59"/>
      <c r="ECG697" s="59"/>
      <c r="ECH697" s="59"/>
      <c r="ECI697" s="59"/>
      <c r="ECJ697" s="59"/>
      <c r="ECK697" s="59"/>
      <c r="ECL697" s="59"/>
      <c r="ECM697" s="59"/>
      <c r="ECN697" s="59"/>
      <c r="ECO697" s="59"/>
      <c r="ECP697" s="59"/>
      <c r="ECQ697" s="59"/>
      <c r="ECR697" s="59"/>
      <c r="ECS697" s="59"/>
      <c r="ECT697" s="59"/>
      <c r="ECU697" s="59"/>
      <c r="ECV697" s="59"/>
      <c r="ECW697" s="59"/>
      <c r="ECX697" s="59"/>
      <c r="ECY697" s="59"/>
      <c r="ECZ697" s="59"/>
      <c r="EDA697" s="59"/>
      <c r="EDB697" s="59"/>
      <c r="EDC697" s="59"/>
      <c r="EDD697" s="59"/>
      <c r="EDE697" s="59"/>
      <c r="EDF697" s="59"/>
      <c r="EDG697" s="59"/>
      <c r="EDH697" s="59"/>
      <c r="EDI697" s="59"/>
      <c r="EDJ697" s="59"/>
      <c r="EDK697" s="59"/>
      <c r="EDL697" s="59"/>
      <c r="EDM697" s="59"/>
      <c r="EDN697" s="59"/>
      <c r="EDO697" s="59"/>
      <c r="EDP697" s="59"/>
      <c r="EDQ697" s="59"/>
      <c r="EDR697" s="59"/>
      <c r="EDS697" s="59"/>
      <c r="EDT697" s="59"/>
      <c r="EDU697" s="59"/>
      <c r="EDV697" s="59"/>
      <c r="EDW697" s="59"/>
      <c r="EDX697" s="59"/>
      <c r="EDY697" s="59"/>
      <c r="EDZ697" s="59"/>
      <c r="EEA697" s="59"/>
      <c r="EEB697" s="59"/>
      <c r="EEC697" s="59"/>
      <c r="EED697" s="59"/>
      <c r="EEE697" s="59"/>
      <c r="EEF697" s="59"/>
      <c r="EEG697" s="59"/>
      <c r="EEH697" s="59"/>
      <c r="EEI697" s="59"/>
      <c r="EEJ697" s="59"/>
      <c r="EEK697" s="59"/>
      <c r="EEL697" s="59"/>
      <c r="EEM697" s="59"/>
      <c r="EEN697" s="59"/>
      <c r="EEO697" s="59"/>
      <c r="EEP697" s="59"/>
      <c r="EEQ697" s="59"/>
      <c r="EER697" s="59"/>
      <c r="EES697" s="59"/>
      <c r="EET697" s="59"/>
      <c r="EEU697" s="59"/>
      <c r="EEV697" s="59"/>
      <c r="EEW697" s="59"/>
      <c r="EEX697" s="59"/>
      <c r="EEY697" s="59"/>
      <c r="EEZ697" s="59"/>
      <c r="EFA697" s="59"/>
      <c r="EFB697" s="59"/>
      <c r="EFC697" s="59"/>
      <c r="EFD697" s="59"/>
      <c r="EFE697" s="59"/>
      <c r="EFF697" s="59"/>
      <c r="EFG697" s="59"/>
      <c r="EFH697" s="59"/>
      <c r="EFI697" s="59"/>
      <c r="EFJ697" s="59"/>
      <c r="EFK697" s="59"/>
      <c r="EFL697" s="59"/>
      <c r="EFM697" s="59"/>
      <c r="EFN697" s="59"/>
      <c r="EFO697" s="59"/>
      <c r="EFP697" s="59"/>
      <c r="EFQ697" s="59"/>
      <c r="EFR697" s="59"/>
      <c r="EFS697" s="59"/>
      <c r="EFT697" s="59"/>
      <c r="EFU697" s="59"/>
      <c r="EFV697" s="59"/>
      <c r="EFW697" s="59"/>
      <c r="EFX697" s="59"/>
      <c r="EFY697" s="59"/>
      <c r="EFZ697" s="59"/>
      <c r="EGA697" s="59"/>
      <c r="EGB697" s="59"/>
      <c r="EGC697" s="59"/>
      <c r="EGD697" s="59"/>
      <c r="EGE697" s="59"/>
      <c r="EGF697" s="59"/>
      <c r="EGG697" s="59"/>
      <c r="EGH697" s="59"/>
      <c r="EGI697" s="59"/>
      <c r="EGJ697" s="59"/>
      <c r="EGK697" s="59"/>
      <c r="EGL697" s="59"/>
      <c r="EGM697" s="59"/>
      <c r="EGN697" s="59"/>
      <c r="EGO697" s="59"/>
      <c r="EGP697" s="59"/>
      <c r="EGQ697" s="59"/>
      <c r="EGR697" s="59"/>
      <c r="EGS697" s="59"/>
      <c r="EGT697" s="59"/>
      <c r="EGU697" s="59"/>
      <c r="EGV697" s="59"/>
      <c r="EGW697" s="59"/>
      <c r="EGX697" s="59"/>
      <c r="EGY697" s="59"/>
      <c r="EGZ697" s="59"/>
      <c r="EHA697" s="59"/>
      <c r="EHB697" s="59"/>
      <c r="EHC697" s="59"/>
      <c r="EHD697" s="59"/>
      <c r="EHE697" s="59"/>
      <c r="EHF697" s="59"/>
      <c r="EHG697" s="59"/>
      <c r="EHH697" s="59"/>
      <c r="EHI697" s="59"/>
      <c r="EHJ697" s="59"/>
      <c r="EHK697" s="59"/>
      <c r="EHL697" s="59"/>
      <c r="EHM697" s="59"/>
      <c r="EHN697" s="59"/>
      <c r="EHO697" s="59"/>
      <c r="EHP697" s="59"/>
      <c r="EHQ697" s="59"/>
      <c r="EHR697" s="59"/>
      <c r="EHS697" s="59"/>
      <c r="EHT697" s="59"/>
      <c r="EHU697" s="59"/>
      <c r="EHV697" s="59"/>
      <c r="EHW697" s="59"/>
      <c r="EHX697" s="59"/>
      <c r="EHY697" s="59"/>
      <c r="EHZ697" s="59"/>
      <c r="EIA697" s="59"/>
      <c r="EIB697" s="59"/>
      <c r="EIC697" s="59"/>
      <c r="EID697" s="59"/>
      <c r="EIE697" s="59"/>
      <c r="EIF697" s="59"/>
      <c r="EIG697" s="59"/>
      <c r="EIH697" s="59"/>
      <c r="EII697" s="59"/>
      <c r="EIJ697" s="59"/>
      <c r="EIK697" s="59"/>
      <c r="EIL697" s="59"/>
      <c r="EIM697" s="59"/>
      <c r="EIN697" s="59"/>
      <c r="EIO697" s="59"/>
      <c r="EIP697" s="59"/>
      <c r="EIQ697" s="59"/>
      <c r="EIR697" s="59"/>
      <c r="EIS697" s="59"/>
      <c r="EIT697" s="59"/>
      <c r="EIU697" s="59"/>
      <c r="EIV697" s="59"/>
      <c r="EIW697" s="59"/>
      <c r="EIX697" s="59"/>
      <c r="EIY697" s="59"/>
      <c r="EIZ697" s="59"/>
      <c r="EJA697" s="59"/>
      <c r="EJB697" s="59"/>
      <c r="EJC697" s="59"/>
      <c r="EJD697" s="59"/>
      <c r="EJE697" s="59"/>
      <c r="EJF697" s="59"/>
      <c r="EJG697" s="59"/>
      <c r="EJH697" s="59"/>
      <c r="EJI697" s="59"/>
      <c r="EJJ697" s="59"/>
      <c r="EJK697" s="59"/>
      <c r="EJL697" s="59"/>
      <c r="EJM697" s="59"/>
      <c r="EJN697" s="59"/>
      <c r="EJO697" s="59"/>
      <c r="EJP697" s="59"/>
      <c r="EJQ697" s="59"/>
      <c r="EJR697" s="59"/>
      <c r="EJS697" s="59"/>
      <c r="EJT697" s="59"/>
      <c r="EJU697" s="59"/>
      <c r="EJV697" s="59"/>
      <c r="EJW697" s="59"/>
      <c r="EJX697" s="59"/>
      <c r="EJY697" s="59"/>
      <c r="EJZ697" s="59"/>
      <c r="EKA697" s="59"/>
      <c r="EKB697" s="59"/>
      <c r="EKC697" s="59"/>
      <c r="EKD697" s="59"/>
      <c r="EKE697" s="59"/>
      <c r="EKF697" s="59"/>
      <c r="EKG697" s="59"/>
      <c r="EKH697" s="59"/>
      <c r="EKI697" s="59"/>
      <c r="EKJ697" s="59"/>
      <c r="EKK697" s="59"/>
      <c r="EKL697" s="59"/>
      <c r="EKM697" s="59"/>
      <c r="EKN697" s="59"/>
      <c r="EKO697" s="59"/>
      <c r="EKP697" s="59"/>
      <c r="EKQ697" s="59"/>
      <c r="EKR697" s="59"/>
      <c r="EKS697" s="59"/>
      <c r="EKT697" s="59"/>
      <c r="EKU697" s="59"/>
      <c r="EKV697" s="59"/>
      <c r="EKW697" s="59"/>
      <c r="EKX697" s="59"/>
      <c r="EKY697" s="59"/>
      <c r="EKZ697" s="59"/>
      <c r="ELA697" s="59"/>
      <c r="ELB697" s="59"/>
      <c r="ELC697" s="59"/>
      <c r="ELD697" s="59"/>
      <c r="ELE697" s="59"/>
      <c r="ELF697" s="59"/>
      <c r="ELG697" s="59"/>
      <c r="ELH697" s="59"/>
      <c r="ELI697" s="59"/>
      <c r="ELJ697" s="59"/>
      <c r="ELK697" s="59"/>
      <c r="ELL697" s="59"/>
      <c r="ELM697" s="59"/>
      <c r="ELN697" s="59"/>
      <c r="ELO697" s="59"/>
      <c r="ELP697" s="59"/>
      <c r="ELQ697" s="59"/>
      <c r="ELR697" s="59"/>
      <c r="ELS697" s="59"/>
      <c r="ELT697" s="59"/>
      <c r="ELU697" s="59"/>
      <c r="ELV697" s="59"/>
      <c r="ELW697" s="59"/>
      <c r="ELX697" s="59"/>
      <c r="ELY697" s="59"/>
      <c r="ELZ697" s="59"/>
      <c r="EMA697" s="59"/>
      <c r="EMB697" s="59"/>
      <c r="EMC697" s="59"/>
      <c r="EMD697" s="59"/>
      <c r="EME697" s="59"/>
      <c r="EMF697" s="59"/>
      <c r="EMG697" s="59"/>
      <c r="EMH697" s="59"/>
      <c r="EMI697" s="59"/>
      <c r="EMJ697" s="59"/>
      <c r="EMK697" s="59"/>
      <c r="EML697" s="59"/>
      <c r="EMM697" s="59"/>
      <c r="EMN697" s="59"/>
      <c r="EMO697" s="59"/>
      <c r="EMP697" s="59"/>
      <c r="EMQ697" s="59"/>
      <c r="EMR697" s="59"/>
      <c r="EMS697" s="59"/>
      <c r="EMT697" s="59"/>
      <c r="EMU697" s="59"/>
      <c r="EMV697" s="59"/>
      <c r="EMW697" s="59"/>
      <c r="EMX697" s="59"/>
      <c r="EMY697" s="59"/>
      <c r="EMZ697" s="59"/>
      <c r="ENA697" s="59"/>
      <c r="ENB697" s="59"/>
      <c r="ENC697" s="59"/>
      <c r="END697" s="59"/>
      <c r="ENE697" s="59"/>
      <c r="ENF697" s="59"/>
      <c r="ENG697" s="59"/>
      <c r="ENH697" s="59"/>
      <c r="ENI697" s="59"/>
      <c r="ENJ697" s="59"/>
      <c r="ENK697" s="59"/>
      <c r="ENL697" s="59"/>
      <c r="ENM697" s="59"/>
      <c r="ENN697" s="59"/>
      <c r="ENO697" s="59"/>
      <c r="ENP697" s="59"/>
      <c r="ENQ697" s="59"/>
      <c r="ENR697" s="59"/>
      <c r="ENS697" s="59"/>
      <c r="ENT697" s="59"/>
      <c r="ENU697" s="59"/>
      <c r="ENV697" s="59"/>
      <c r="ENW697" s="59"/>
      <c r="ENX697" s="59"/>
      <c r="ENY697" s="59"/>
      <c r="ENZ697" s="59"/>
      <c r="EOA697" s="59"/>
      <c r="EOB697" s="59"/>
      <c r="EOC697" s="59"/>
      <c r="EOD697" s="59"/>
      <c r="EOE697" s="59"/>
      <c r="EOF697" s="59"/>
      <c r="EOG697" s="59"/>
      <c r="EOH697" s="59"/>
      <c r="EOI697" s="59"/>
      <c r="EOJ697" s="59"/>
      <c r="EOK697" s="59"/>
      <c r="EOL697" s="59"/>
      <c r="EOM697" s="59"/>
      <c r="EON697" s="59"/>
      <c r="EOO697" s="59"/>
      <c r="EOP697" s="59"/>
      <c r="EOQ697" s="59"/>
      <c r="EOR697" s="59"/>
      <c r="EOS697" s="59"/>
      <c r="EOT697" s="59"/>
      <c r="EOU697" s="59"/>
      <c r="EOV697" s="59"/>
      <c r="EOW697" s="59"/>
      <c r="EOX697" s="59"/>
      <c r="EOY697" s="59"/>
      <c r="EOZ697" s="59"/>
      <c r="EPA697" s="59"/>
      <c r="EPB697" s="59"/>
      <c r="EPC697" s="59"/>
      <c r="EPD697" s="59"/>
      <c r="EPE697" s="59"/>
      <c r="EPF697" s="59"/>
      <c r="EPG697" s="59"/>
      <c r="EPH697" s="59"/>
      <c r="EPI697" s="59"/>
      <c r="EPJ697" s="59"/>
      <c r="EPK697" s="59"/>
      <c r="EPL697" s="59"/>
      <c r="EPM697" s="59"/>
      <c r="EPN697" s="59"/>
      <c r="EPO697" s="59"/>
      <c r="EPP697" s="59"/>
      <c r="EPQ697" s="59"/>
      <c r="EPR697" s="59"/>
      <c r="EPS697" s="59"/>
      <c r="EPT697" s="59"/>
      <c r="EPU697" s="59"/>
      <c r="EPV697" s="59"/>
      <c r="EPW697" s="59"/>
      <c r="EPX697" s="59"/>
      <c r="EPY697" s="59"/>
      <c r="EPZ697" s="59"/>
      <c r="EQA697" s="59"/>
      <c r="EQB697" s="59"/>
      <c r="EQC697" s="59"/>
      <c r="EQD697" s="59"/>
      <c r="EQE697" s="59"/>
      <c r="EQF697" s="59"/>
      <c r="EQG697" s="59"/>
      <c r="EQH697" s="59"/>
      <c r="EQI697" s="59"/>
      <c r="EQJ697" s="59"/>
      <c r="EQK697" s="59"/>
      <c r="EQL697" s="59"/>
      <c r="EQM697" s="59"/>
      <c r="EQN697" s="59"/>
      <c r="EQO697" s="59"/>
      <c r="EQP697" s="59"/>
      <c r="EQQ697" s="59"/>
      <c r="EQR697" s="59"/>
      <c r="EQS697" s="59"/>
      <c r="EQT697" s="59"/>
      <c r="EQU697" s="59"/>
      <c r="EQV697" s="59"/>
      <c r="EQW697" s="59"/>
      <c r="EQX697" s="59"/>
      <c r="EQY697" s="59"/>
      <c r="EQZ697" s="59"/>
      <c r="ERA697" s="59"/>
      <c r="ERB697" s="59"/>
      <c r="ERC697" s="59"/>
      <c r="ERD697" s="59"/>
      <c r="ERE697" s="59"/>
      <c r="ERF697" s="59"/>
      <c r="ERG697" s="59"/>
      <c r="ERH697" s="59"/>
      <c r="ERI697" s="59"/>
      <c r="ERJ697" s="59"/>
      <c r="ERK697" s="59"/>
      <c r="ERL697" s="59"/>
      <c r="ERM697" s="59"/>
      <c r="ERN697" s="59"/>
      <c r="ERO697" s="59"/>
      <c r="ERP697" s="59"/>
      <c r="ERQ697" s="59"/>
      <c r="ERR697" s="59"/>
      <c r="ERS697" s="59"/>
      <c r="ERT697" s="59"/>
      <c r="ERU697" s="59"/>
      <c r="ERV697" s="59"/>
      <c r="ERW697" s="59"/>
      <c r="ERX697" s="59"/>
      <c r="ERY697" s="59"/>
      <c r="ERZ697" s="59"/>
      <c r="ESA697" s="59"/>
      <c r="ESB697" s="59"/>
      <c r="ESC697" s="59"/>
      <c r="ESD697" s="59"/>
      <c r="ESE697" s="59"/>
      <c r="ESF697" s="59"/>
      <c r="ESG697" s="59"/>
      <c r="ESH697" s="59"/>
      <c r="ESI697" s="59"/>
      <c r="ESJ697" s="59"/>
      <c r="ESK697" s="59"/>
      <c r="ESL697" s="59"/>
      <c r="ESM697" s="59"/>
      <c r="ESN697" s="59"/>
      <c r="ESO697" s="59"/>
      <c r="ESP697" s="59"/>
      <c r="ESQ697" s="59"/>
      <c r="ESR697" s="59"/>
      <c r="ESS697" s="59"/>
      <c r="EST697" s="59"/>
      <c r="ESU697" s="59"/>
      <c r="ESV697" s="59"/>
      <c r="ESW697" s="59"/>
      <c r="ESX697" s="59"/>
      <c r="ESY697" s="59"/>
      <c r="ESZ697" s="59"/>
      <c r="ETA697" s="59"/>
      <c r="ETB697" s="59"/>
      <c r="ETC697" s="59"/>
      <c r="ETD697" s="59"/>
      <c r="ETE697" s="59"/>
      <c r="ETF697" s="59"/>
      <c r="ETG697" s="59"/>
      <c r="ETH697" s="59"/>
      <c r="ETI697" s="59"/>
      <c r="ETJ697" s="59"/>
      <c r="ETK697" s="59"/>
      <c r="ETL697" s="59"/>
      <c r="ETM697" s="59"/>
      <c r="ETN697" s="59"/>
      <c r="ETO697" s="59"/>
      <c r="ETP697" s="59"/>
      <c r="ETQ697" s="59"/>
      <c r="ETR697" s="59"/>
      <c r="ETS697" s="59"/>
      <c r="ETT697" s="59"/>
      <c r="ETU697" s="59"/>
      <c r="ETV697" s="59"/>
      <c r="ETW697" s="59"/>
      <c r="ETX697" s="59"/>
      <c r="ETY697" s="59"/>
      <c r="ETZ697" s="59"/>
      <c r="EUA697" s="59"/>
      <c r="EUB697" s="59"/>
      <c r="EUC697" s="59"/>
      <c r="EUD697" s="59"/>
      <c r="EUE697" s="59"/>
      <c r="EUF697" s="59"/>
      <c r="EUG697" s="59"/>
      <c r="EUH697" s="59"/>
      <c r="EUI697" s="59"/>
      <c r="EUJ697" s="59"/>
      <c r="EUK697" s="59"/>
      <c r="EUL697" s="59"/>
      <c r="EUM697" s="59"/>
      <c r="EUN697" s="59"/>
      <c r="EUO697" s="59"/>
      <c r="EUP697" s="59"/>
      <c r="EUQ697" s="59"/>
      <c r="EUR697" s="59"/>
      <c r="EUS697" s="59"/>
      <c r="EUT697" s="59"/>
      <c r="EUU697" s="59"/>
      <c r="EUV697" s="59"/>
      <c r="EUW697" s="59"/>
      <c r="EUX697" s="59"/>
      <c r="EUY697" s="59"/>
      <c r="EUZ697" s="59"/>
      <c r="EVA697" s="59"/>
      <c r="EVB697" s="59"/>
      <c r="EVC697" s="59"/>
      <c r="EVD697" s="59"/>
      <c r="EVE697" s="59"/>
      <c r="EVF697" s="59"/>
      <c r="EVG697" s="59"/>
      <c r="EVH697" s="59"/>
      <c r="EVI697" s="59"/>
      <c r="EVJ697" s="59"/>
      <c r="EVK697" s="59"/>
      <c r="EVL697" s="59"/>
      <c r="EVM697" s="59"/>
      <c r="EVN697" s="59"/>
      <c r="EVO697" s="59"/>
      <c r="EVP697" s="59"/>
      <c r="EVQ697" s="59"/>
      <c r="EVR697" s="59"/>
      <c r="EVS697" s="59"/>
      <c r="EVT697" s="59"/>
      <c r="EVU697" s="59"/>
      <c r="EVV697" s="59"/>
      <c r="EVW697" s="59"/>
      <c r="EVX697" s="59"/>
      <c r="EVY697" s="59"/>
      <c r="EVZ697" s="59"/>
      <c r="EWA697" s="59"/>
      <c r="EWB697" s="59"/>
      <c r="EWC697" s="59"/>
      <c r="EWD697" s="59"/>
      <c r="EWE697" s="59"/>
      <c r="EWF697" s="59"/>
      <c r="EWG697" s="59"/>
      <c r="EWH697" s="59"/>
      <c r="EWI697" s="59"/>
      <c r="EWJ697" s="59"/>
      <c r="EWK697" s="59"/>
      <c r="EWL697" s="59"/>
      <c r="EWM697" s="59"/>
      <c r="EWN697" s="59"/>
      <c r="EWO697" s="59"/>
      <c r="EWP697" s="59"/>
      <c r="EWQ697" s="59"/>
      <c r="EWR697" s="59"/>
      <c r="EWS697" s="59"/>
      <c r="EWT697" s="59"/>
      <c r="EWU697" s="59"/>
      <c r="EWV697" s="59"/>
      <c r="EWW697" s="59"/>
      <c r="EWX697" s="59"/>
      <c r="EWY697" s="59"/>
      <c r="EWZ697" s="59"/>
      <c r="EXA697" s="59"/>
      <c r="EXB697" s="59"/>
      <c r="EXC697" s="59"/>
      <c r="EXD697" s="59"/>
      <c r="EXE697" s="59"/>
      <c r="EXF697" s="59"/>
      <c r="EXG697" s="59"/>
      <c r="EXH697" s="59"/>
      <c r="EXI697" s="59"/>
      <c r="EXJ697" s="59"/>
      <c r="EXK697" s="59"/>
      <c r="EXL697" s="59"/>
      <c r="EXM697" s="59"/>
      <c r="EXN697" s="59"/>
      <c r="EXO697" s="59"/>
      <c r="EXP697" s="59"/>
      <c r="EXQ697" s="59"/>
      <c r="EXR697" s="59"/>
      <c r="EXS697" s="59"/>
      <c r="EXT697" s="59"/>
      <c r="EXU697" s="59"/>
      <c r="EXV697" s="59"/>
      <c r="EXW697" s="59"/>
      <c r="EXX697" s="59"/>
      <c r="EXY697" s="59"/>
      <c r="EXZ697" s="59"/>
      <c r="EYA697" s="59"/>
      <c r="EYB697" s="59"/>
      <c r="EYC697" s="59"/>
      <c r="EYD697" s="59"/>
      <c r="EYE697" s="59"/>
      <c r="EYF697" s="59"/>
      <c r="EYG697" s="59"/>
      <c r="EYH697" s="59"/>
      <c r="EYI697" s="59"/>
      <c r="EYJ697" s="59"/>
      <c r="EYK697" s="59"/>
      <c r="EYL697" s="59"/>
      <c r="EYM697" s="59"/>
      <c r="EYN697" s="59"/>
      <c r="EYO697" s="59"/>
      <c r="EYP697" s="59"/>
      <c r="EYQ697" s="59"/>
      <c r="EYR697" s="59"/>
      <c r="EYS697" s="59"/>
      <c r="EYT697" s="59"/>
      <c r="EYU697" s="59"/>
      <c r="EYV697" s="59"/>
      <c r="EYW697" s="59"/>
      <c r="EYX697" s="59"/>
      <c r="EYY697" s="59"/>
      <c r="EYZ697" s="59"/>
      <c r="EZA697" s="59"/>
      <c r="EZB697" s="59"/>
      <c r="EZC697" s="59"/>
      <c r="EZD697" s="59"/>
      <c r="EZE697" s="59"/>
      <c r="EZF697" s="59"/>
      <c r="EZG697" s="59"/>
      <c r="EZH697" s="59"/>
      <c r="EZI697" s="59"/>
      <c r="EZJ697" s="59"/>
      <c r="EZK697" s="59"/>
      <c r="EZL697" s="59"/>
      <c r="EZM697" s="59"/>
      <c r="EZN697" s="59"/>
      <c r="EZO697" s="59"/>
      <c r="EZP697" s="59"/>
      <c r="EZQ697" s="59"/>
      <c r="EZR697" s="59"/>
      <c r="EZS697" s="59"/>
      <c r="EZT697" s="59"/>
      <c r="EZU697" s="59"/>
      <c r="EZV697" s="59"/>
      <c r="EZW697" s="59"/>
      <c r="EZX697" s="59"/>
      <c r="EZY697" s="59"/>
      <c r="EZZ697" s="59"/>
      <c r="FAA697" s="59"/>
      <c r="FAB697" s="59"/>
      <c r="FAC697" s="59"/>
      <c r="FAD697" s="59"/>
      <c r="FAE697" s="59"/>
      <c r="FAF697" s="59"/>
      <c r="FAG697" s="59"/>
      <c r="FAH697" s="59"/>
      <c r="FAI697" s="59"/>
      <c r="FAJ697" s="59"/>
      <c r="FAK697" s="59"/>
      <c r="FAL697" s="59"/>
      <c r="FAM697" s="59"/>
      <c r="FAN697" s="59"/>
      <c r="FAO697" s="59"/>
      <c r="FAP697" s="59"/>
      <c r="FAQ697" s="59"/>
      <c r="FAR697" s="59"/>
      <c r="FAS697" s="59"/>
      <c r="FAT697" s="59"/>
      <c r="FAU697" s="59"/>
      <c r="FAV697" s="59"/>
      <c r="FAW697" s="59"/>
      <c r="FAX697" s="59"/>
      <c r="FAY697" s="59"/>
      <c r="FAZ697" s="59"/>
      <c r="FBA697" s="59"/>
      <c r="FBB697" s="59"/>
      <c r="FBC697" s="59"/>
      <c r="FBD697" s="59"/>
      <c r="FBE697" s="59"/>
      <c r="FBF697" s="59"/>
      <c r="FBG697" s="59"/>
      <c r="FBH697" s="59"/>
      <c r="FBI697" s="59"/>
      <c r="FBJ697" s="59"/>
      <c r="FBK697" s="59"/>
      <c r="FBL697" s="59"/>
      <c r="FBM697" s="59"/>
      <c r="FBN697" s="59"/>
      <c r="FBO697" s="59"/>
      <c r="FBP697" s="59"/>
      <c r="FBQ697" s="59"/>
      <c r="FBR697" s="59"/>
      <c r="FBS697" s="59"/>
      <c r="FBT697" s="59"/>
      <c r="FBU697" s="59"/>
      <c r="FBV697" s="59"/>
      <c r="FBW697" s="59"/>
      <c r="FBX697" s="59"/>
      <c r="FBY697" s="59"/>
      <c r="FBZ697" s="59"/>
      <c r="FCA697" s="59"/>
      <c r="FCB697" s="59"/>
      <c r="FCC697" s="59"/>
      <c r="FCD697" s="59"/>
      <c r="FCE697" s="59"/>
      <c r="FCF697" s="59"/>
      <c r="FCG697" s="59"/>
      <c r="FCH697" s="59"/>
      <c r="FCI697" s="59"/>
      <c r="FCJ697" s="59"/>
      <c r="FCK697" s="59"/>
      <c r="FCL697" s="59"/>
      <c r="FCM697" s="59"/>
      <c r="FCN697" s="59"/>
      <c r="FCO697" s="59"/>
      <c r="FCP697" s="59"/>
      <c r="FCQ697" s="59"/>
      <c r="FCR697" s="59"/>
      <c r="FCS697" s="59"/>
      <c r="FCT697" s="59"/>
      <c r="FCU697" s="59"/>
      <c r="FCV697" s="59"/>
      <c r="FCW697" s="59"/>
      <c r="FCX697" s="59"/>
      <c r="FCY697" s="59"/>
      <c r="FCZ697" s="59"/>
      <c r="FDA697" s="59"/>
      <c r="FDB697" s="59"/>
      <c r="FDC697" s="59"/>
      <c r="FDD697" s="59"/>
      <c r="FDE697" s="59"/>
      <c r="FDF697" s="59"/>
      <c r="FDG697" s="59"/>
      <c r="FDH697" s="59"/>
      <c r="FDI697" s="59"/>
      <c r="FDJ697" s="59"/>
      <c r="FDK697" s="59"/>
      <c r="FDL697" s="59"/>
      <c r="FDM697" s="59"/>
      <c r="FDN697" s="59"/>
      <c r="FDO697" s="59"/>
      <c r="FDP697" s="59"/>
      <c r="FDQ697" s="59"/>
      <c r="FDR697" s="59"/>
      <c r="FDS697" s="59"/>
      <c r="FDT697" s="59"/>
      <c r="FDU697" s="59"/>
      <c r="FDV697" s="59"/>
      <c r="FDW697" s="59"/>
      <c r="FDX697" s="59"/>
      <c r="FDY697" s="59"/>
      <c r="FDZ697" s="59"/>
      <c r="FEA697" s="59"/>
      <c r="FEB697" s="59"/>
      <c r="FEC697" s="59"/>
      <c r="FED697" s="59"/>
      <c r="FEE697" s="59"/>
      <c r="FEF697" s="59"/>
      <c r="FEG697" s="59"/>
      <c r="FEH697" s="59"/>
      <c r="FEI697" s="59"/>
      <c r="FEJ697" s="59"/>
      <c r="FEK697" s="59"/>
      <c r="FEL697" s="59"/>
      <c r="FEM697" s="59"/>
      <c r="FEN697" s="59"/>
      <c r="FEO697" s="59"/>
      <c r="FEP697" s="59"/>
      <c r="FEQ697" s="59"/>
      <c r="FER697" s="59"/>
      <c r="FES697" s="59"/>
      <c r="FET697" s="59"/>
      <c r="FEU697" s="59"/>
      <c r="FEV697" s="59"/>
      <c r="FEW697" s="59"/>
      <c r="FEX697" s="59"/>
      <c r="FEY697" s="59"/>
      <c r="FEZ697" s="59"/>
      <c r="FFA697" s="59"/>
      <c r="FFB697" s="59"/>
      <c r="FFC697" s="59"/>
      <c r="FFD697" s="59"/>
      <c r="FFE697" s="59"/>
      <c r="FFF697" s="59"/>
      <c r="FFG697" s="59"/>
      <c r="FFH697" s="59"/>
      <c r="FFI697" s="59"/>
      <c r="FFJ697" s="59"/>
      <c r="FFK697" s="59"/>
      <c r="FFL697" s="59"/>
      <c r="FFM697" s="59"/>
      <c r="FFN697" s="59"/>
      <c r="FFO697" s="59"/>
      <c r="FFP697" s="59"/>
      <c r="FFQ697" s="59"/>
      <c r="FFR697" s="59"/>
      <c r="FFS697" s="59"/>
      <c r="FFT697" s="59"/>
      <c r="FFU697" s="59"/>
      <c r="FFV697" s="59"/>
      <c r="FFW697" s="59"/>
      <c r="FFX697" s="59"/>
      <c r="FFY697" s="59"/>
      <c r="FFZ697" s="59"/>
      <c r="FGA697" s="59"/>
      <c r="FGB697" s="59"/>
      <c r="FGC697" s="59"/>
      <c r="FGD697" s="59"/>
      <c r="FGE697" s="59"/>
      <c r="FGF697" s="59"/>
      <c r="FGG697" s="59"/>
      <c r="FGH697" s="59"/>
      <c r="FGI697" s="59"/>
      <c r="FGJ697" s="59"/>
      <c r="FGK697" s="59"/>
      <c r="FGL697" s="59"/>
      <c r="FGM697" s="59"/>
      <c r="FGN697" s="59"/>
      <c r="FGO697" s="59"/>
      <c r="FGP697" s="59"/>
      <c r="FGQ697" s="59"/>
      <c r="FGR697" s="59"/>
      <c r="FGS697" s="59"/>
      <c r="FGT697" s="59"/>
      <c r="FGU697" s="59"/>
      <c r="FGV697" s="59"/>
      <c r="FGW697" s="59"/>
      <c r="FGX697" s="59"/>
      <c r="FGY697" s="59"/>
      <c r="FGZ697" s="59"/>
      <c r="FHA697" s="59"/>
      <c r="FHB697" s="59"/>
      <c r="FHC697" s="59"/>
      <c r="FHD697" s="59"/>
      <c r="FHE697" s="59"/>
      <c r="FHF697" s="59"/>
      <c r="FHG697" s="59"/>
      <c r="FHH697" s="59"/>
      <c r="FHI697" s="59"/>
      <c r="FHJ697" s="59"/>
      <c r="FHK697" s="59"/>
      <c r="FHL697" s="59"/>
      <c r="FHM697" s="59"/>
      <c r="FHN697" s="59"/>
      <c r="FHO697" s="59"/>
      <c r="FHP697" s="59"/>
      <c r="FHQ697" s="59"/>
      <c r="FHR697" s="59"/>
      <c r="FHS697" s="59"/>
      <c r="FHT697" s="59"/>
      <c r="FHU697" s="59"/>
      <c r="FHV697" s="59"/>
      <c r="FHW697" s="59"/>
      <c r="FHX697" s="59"/>
      <c r="FHY697" s="59"/>
      <c r="FHZ697" s="59"/>
      <c r="FIA697" s="59"/>
      <c r="FIB697" s="59"/>
      <c r="FIC697" s="59"/>
      <c r="FID697" s="59"/>
      <c r="FIE697" s="59"/>
      <c r="FIF697" s="59"/>
      <c r="FIG697" s="59"/>
      <c r="FIH697" s="59"/>
      <c r="FII697" s="59"/>
      <c r="FIJ697" s="59"/>
      <c r="FIK697" s="59"/>
      <c r="FIL697" s="59"/>
      <c r="FIM697" s="59"/>
      <c r="FIN697" s="59"/>
      <c r="FIO697" s="59"/>
      <c r="FIP697" s="59"/>
      <c r="FIQ697" s="59"/>
      <c r="FIR697" s="59"/>
      <c r="FIS697" s="59"/>
      <c r="FIT697" s="59"/>
      <c r="FIU697" s="59"/>
      <c r="FIV697" s="59"/>
      <c r="FIW697" s="59"/>
      <c r="FIX697" s="59"/>
      <c r="FIY697" s="59"/>
      <c r="FIZ697" s="59"/>
      <c r="FJA697" s="59"/>
      <c r="FJB697" s="59"/>
      <c r="FJC697" s="59"/>
      <c r="FJD697" s="59"/>
    </row>
    <row r="698" spans="1:4320" s="66" customFormat="1" ht="27.75" customHeight="1" x14ac:dyDescent="0.2">
      <c r="A698" s="183"/>
      <c r="B698" s="66" t="s">
        <v>873</v>
      </c>
      <c r="C698" s="319" t="s">
        <v>16</v>
      </c>
      <c r="D698" s="172" t="s">
        <v>876</v>
      </c>
      <c r="E698" s="283"/>
      <c r="F698" s="87"/>
      <c r="G698" s="280"/>
      <c r="H698" s="458"/>
      <c r="I698" s="399" t="s">
        <v>20</v>
      </c>
      <c r="J698" s="399"/>
      <c r="K698" s="174">
        <v>67007</v>
      </c>
      <c r="L698" s="122"/>
      <c r="M698" s="65">
        <v>12832.601676954708</v>
      </c>
      <c r="N698" s="114"/>
      <c r="O698" s="58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59"/>
      <c r="BQ698" s="59"/>
      <c r="BR698" s="59"/>
      <c r="BS698" s="59"/>
      <c r="BT698" s="59"/>
      <c r="BU698" s="59"/>
      <c r="BV698" s="59"/>
      <c r="BW698" s="59"/>
      <c r="BX698" s="59"/>
      <c r="BY698" s="59"/>
      <c r="BZ698" s="59"/>
      <c r="CA698" s="59"/>
      <c r="CB698" s="59"/>
      <c r="CC698" s="59"/>
      <c r="CD698" s="59"/>
      <c r="CE698" s="59"/>
      <c r="CF698" s="59"/>
      <c r="CG698" s="59"/>
      <c r="CH698" s="59"/>
      <c r="CI698" s="59"/>
      <c r="CJ698" s="59"/>
      <c r="CK698" s="59"/>
      <c r="CL698" s="59"/>
      <c r="CM698" s="59"/>
      <c r="CN698" s="59"/>
      <c r="CO698" s="59"/>
      <c r="CP698" s="59"/>
      <c r="CQ698" s="59"/>
      <c r="CR698" s="59"/>
      <c r="CS698" s="59"/>
      <c r="CT698" s="59"/>
      <c r="CU698" s="59"/>
      <c r="CV698" s="59"/>
      <c r="CW698" s="59"/>
      <c r="CX698" s="59"/>
      <c r="CY698" s="59"/>
      <c r="CZ698" s="59"/>
      <c r="DA698" s="59"/>
      <c r="DB698" s="59"/>
      <c r="DC698" s="59"/>
      <c r="DD698" s="59"/>
      <c r="DE698" s="59"/>
      <c r="DF698" s="59"/>
      <c r="DG698" s="59"/>
      <c r="DH698" s="59"/>
      <c r="DI698" s="59"/>
      <c r="DJ698" s="59"/>
      <c r="DK698" s="59"/>
      <c r="DL698" s="59"/>
      <c r="DM698" s="59"/>
      <c r="DN698" s="59"/>
      <c r="DO698" s="59"/>
      <c r="DP698" s="59"/>
      <c r="DQ698" s="59"/>
      <c r="DR698" s="59"/>
      <c r="DS698" s="59"/>
      <c r="DT698" s="59"/>
      <c r="DU698" s="59"/>
      <c r="DV698" s="59"/>
      <c r="DW698" s="59"/>
      <c r="DX698" s="59"/>
      <c r="DY698" s="59"/>
      <c r="DZ698" s="59"/>
      <c r="EA698" s="59"/>
      <c r="EB698" s="59"/>
      <c r="EC698" s="59"/>
      <c r="ED698" s="59"/>
      <c r="EE698" s="59"/>
      <c r="EF698" s="59"/>
      <c r="EG698" s="59"/>
      <c r="EH698" s="59"/>
      <c r="EI698" s="59"/>
      <c r="EJ698" s="59"/>
      <c r="EK698" s="59"/>
      <c r="EL698" s="59"/>
      <c r="EM698" s="59"/>
      <c r="EN698" s="59"/>
      <c r="EO698" s="59"/>
      <c r="EP698" s="59"/>
      <c r="EQ698" s="59"/>
      <c r="ER698" s="59"/>
      <c r="ES698" s="59"/>
      <c r="ET698" s="59"/>
      <c r="EU698" s="59"/>
      <c r="EV698" s="59"/>
      <c r="EW698" s="59"/>
      <c r="EX698" s="59"/>
      <c r="EY698" s="59"/>
      <c r="EZ698" s="59"/>
      <c r="FA698" s="59"/>
      <c r="FB698" s="59"/>
      <c r="FC698" s="59"/>
      <c r="FD698" s="59"/>
      <c r="FE698" s="59"/>
      <c r="FF698" s="59"/>
      <c r="FG698" s="59"/>
      <c r="FH698" s="59"/>
      <c r="FI698" s="59"/>
      <c r="FJ698" s="59"/>
      <c r="FK698" s="59"/>
      <c r="FL698" s="59"/>
      <c r="FM698" s="59"/>
      <c r="FN698" s="59"/>
      <c r="FO698" s="59"/>
      <c r="FP698" s="59"/>
      <c r="FQ698" s="59"/>
      <c r="FR698" s="59"/>
      <c r="FS698" s="59"/>
      <c r="FT698" s="59"/>
      <c r="FU698" s="59"/>
      <c r="FV698" s="59"/>
      <c r="FW698" s="59"/>
      <c r="FX698" s="59"/>
      <c r="FY698" s="59"/>
      <c r="FZ698" s="59"/>
      <c r="GA698" s="59"/>
      <c r="GB698" s="59"/>
      <c r="GC698" s="59"/>
      <c r="GD698" s="59"/>
      <c r="GE698" s="59"/>
      <c r="GF698" s="59"/>
      <c r="GG698" s="59"/>
      <c r="GH698" s="59"/>
      <c r="GI698" s="59"/>
      <c r="GJ698" s="59"/>
      <c r="GK698" s="59"/>
      <c r="GL698" s="59"/>
      <c r="GM698" s="59"/>
      <c r="GN698" s="59"/>
      <c r="GO698" s="59"/>
      <c r="GP698" s="59"/>
      <c r="GQ698" s="59"/>
      <c r="GR698" s="59"/>
      <c r="GS698" s="59"/>
      <c r="GT698" s="59"/>
      <c r="GU698" s="59"/>
      <c r="GV698" s="59"/>
      <c r="GW698" s="59"/>
      <c r="GX698" s="59"/>
      <c r="GY698" s="59"/>
      <c r="GZ698" s="59"/>
      <c r="HA698" s="59"/>
      <c r="HB698" s="59"/>
      <c r="HC698" s="59"/>
      <c r="HD698" s="59"/>
      <c r="HE698" s="59"/>
      <c r="HF698" s="59"/>
      <c r="HG698" s="59"/>
      <c r="HH698" s="59"/>
      <c r="HI698" s="59"/>
      <c r="HJ698" s="59"/>
      <c r="HK698" s="59"/>
      <c r="HL698" s="59"/>
      <c r="HM698" s="59"/>
      <c r="HN698" s="59"/>
      <c r="HO698" s="59"/>
      <c r="HP698" s="59"/>
      <c r="HQ698" s="59"/>
      <c r="HR698" s="59"/>
      <c r="HS698" s="59"/>
      <c r="HT698" s="59"/>
      <c r="HU698" s="59"/>
      <c r="HV698" s="59"/>
      <c r="HW698" s="59"/>
      <c r="HX698" s="59"/>
      <c r="HY698" s="59"/>
      <c r="HZ698" s="59"/>
      <c r="IA698" s="59"/>
      <c r="IB698" s="59"/>
      <c r="IC698" s="59"/>
      <c r="ID698" s="59"/>
      <c r="IE698" s="59"/>
      <c r="IF698" s="59"/>
      <c r="IG698" s="59"/>
      <c r="IH698" s="59"/>
      <c r="II698" s="59"/>
      <c r="IJ698" s="59"/>
      <c r="IK698" s="59"/>
      <c r="IL698" s="59"/>
      <c r="IM698" s="59"/>
      <c r="IN698" s="59"/>
      <c r="IO698" s="59"/>
      <c r="IP698" s="59"/>
      <c r="IQ698" s="59"/>
      <c r="IR698" s="59"/>
      <c r="IS698" s="59"/>
      <c r="IT698" s="59"/>
      <c r="IU698" s="59"/>
      <c r="IV698" s="59"/>
      <c r="IW698" s="59"/>
      <c r="IX698" s="59"/>
      <c r="IY698" s="59"/>
      <c r="IZ698" s="59"/>
      <c r="JA698" s="59"/>
      <c r="JB698" s="59"/>
      <c r="JC698" s="59"/>
      <c r="JD698" s="59"/>
      <c r="JE698" s="59"/>
      <c r="JF698" s="59"/>
      <c r="JG698" s="59"/>
      <c r="JH698" s="59"/>
      <c r="JI698" s="59"/>
      <c r="JJ698" s="59"/>
      <c r="JK698" s="59"/>
      <c r="JL698" s="59"/>
      <c r="JM698" s="59"/>
      <c r="JN698" s="59"/>
      <c r="JO698" s="59"/>
      <c r="JP698" s="59"/>
      <c r="JQ698" s="59"/>
      <c r="JR698" s="59"/>
      <c r="JS698" s="59"/>
      <c r="JT698" s="59"/>
      <c r="JU698" s="59"/>
      <c r="JV698" s="59"/>
      <c r="JW698" s="59"/>
      <c r="JX698" s="59"/>
      <c r="JY698" s="59"/>
      <c r="JZ698" s="59"/>
      <c r="KA698" s="59"/>
      <c r="KB698" s="59"/>
      <c r="KC698" s="59"/>
      <c r="KD698" s="59"/>
      <c r="KE698" s="59"/>
      <c r="KF698" s="59"/>
      <c r="KG698" s="59"/>
      <c r="KH698" s="59"/>
      <c r="KI698" s="59"/>
      <c r="KJ698" s="59"/>
      <c r="KK698" s="59"/>
      <c r="KL698" s="59"/>
      <c r="KM698" s="59"/>
      <c r="KN698" s="59"/>
      <c r="KO698" s="59"/>
      <c r="KP698" s="59"/>
      <c r="KQ698" s="59"/>
      <c r="KR698" s="59"/>
      <c r="KS698" s="59"/>
      <c r="KT698" s="59"/>
      <c r="KU698" s="59"/>
      <c r="KV698" s="59"/>
      <c r="KW698" s="59"/>
      <c r="KX698" s="59"/>
      <c r="KY698" s="59"/>
      <c r="KZ698" s="59"/>
      <c r="LA698" s="59"/>
      <c r="LB698" s="59"/>
      <c r="LC698" s="59"/>
      <c r="LD698" s="59"/>
      <c r="LE698" s="59"/>
      <c r="LF698" s="59"/>
      <c r="LG698" s="59"/>
      <c r="LH698" s="59"/>
      <c r="LI698" s="59"/>
      <c r="LJ698" s="59"/>
      <c r="LK698" s="59"/>
      <c r="LL698" s="59"/>
      <c r="LM698" s="59"/>
      <c r="LN698" s="59"/>
      <c r="LO698" s="59"/>
      <c r="LP698" s="59"/>
      <c r="LQ698" s="59"/>
      <c r="LR698" s="59"/>
      <c r="LS698" s="59"/>
      <c r="LT698" s="59"/>
      <c r="LU698" s="59"/>
      <c r="LV698" s="59"/>
      <c r="LW698" s="59"/>
      <c r="LX698" s="59"/>
      <c r="LY698" s="59"/>
      <c r="LZ698" s="59"/>
      <c r="MA698" s="59"/>
      <c r="MB698" s="59"/>
      <c r="MC698" s="59"/>
      <c r="MD698" s="59"/>
      <c r="ME698" s="59"/>
      <c r="MF698" s="59"/>
      <c r="MG698" s="59"/>
      <c r="MH698" s="59"/>
      <c r="MI698" s="59"/>
      <c r="MJ698" s="59"/>
      <c r="MK698" s="59"/>
      <c r="ML698" s="59"/>
      <c r="MM698" s="59"/>
      <c r="MN698" s="59"/>
      <c r="MO698" s="59"/>
      <c r="MP698" s="59"/>
      <c r="MQ698" s="59"/>
      <c r="MR698" s="59"/>
      <c r="MS698" s="59"/>
      <c r="MT698" s="59"/>
      <c r="MU698" s="59"/>
      <c r="MV698" s="59"/>
      <c r="MW698" s="59"/>
      <c r="MX698" s="59"/>
      <c r="MY698" s="59"/>
      <c r="MZ698" s="59"/>
      <c r="NA698" s="59"/>
      <c r="NB698" s="59"/>
      <c r="NC698" s="59"/>
      <c r="ND698" s="59"/>
      <c r="NE698" s="59"/>
      <c r="NF698" s="59"/>
      <c r="NG698" s="59"/>
      <c r="NH698" s="59"/>
      <c r="NI698" s="59"/>
      <c r="NJ698" s="59"/>
      <c r="NK698" s="59"/>
      <c r="NL698" s="59"/>
      <c r="NM698" s="59"/>
      <c r="NN698" s="59"/>
      <c r="NO698" s="59"/>
      <c r="NP698" s="59"/>
      <c r="NQ698" s="59"/>
      <c r="NR698" s="59"/>
      <c r="NS698" s="59"/>
      <c r="NT698" s="59"/>
      <c r="NU698" s="59"/>
      <c r="NV698" s="59"/>
      <c r="NW698" s="59"/>
      <c r="NX698" s="59"/>
      <c r="NY698" s="59"/>
      <c r="NZ698" s="59"/>
      <c r="OA698" s="59"/>
      <c r="OB698" s="59"/>
      <c r="OC698" s="59"/>
      <c r="OD698" s="59"/>
      <c r="OE698" s="59"/>
      <c r="OF698" s="59"/>
      <c r="OG698" s="59"/>
      <c r="OH698" s="59"/>
      <c r="OI698" s="59"/>
      <c r="OJ698" s="59"/>
      <c r="OK698" s="59"/>
      <c r="OL698" s="59"/>
      <c r="OM698" s="59"/>
      <c r="ON698" s="59"/>
      <c r="OO698" s="59"/>
      <c r="OP698" s="59"/>
      <c r="OQ698" s="59"/>
      <c r="OR698" s="59"/>
      <c r="OS698" s="59"/>
      <c r="OT698" s="59"/>
      <c r="OU698" s="59"/>
      <c r="OV698" s="59"/>
      <c r="OW698" s="59"/>
      <c r="OX698" s="59"/>
      <c r="OY698" s="59"/>
      <c r="OZ698" s="59"/>
      <c r="PA698" s="59"/>
      <c r="PB698" s="59"/>
      <c r="PC698" s="59"/>
      <c r="PD698" s="59"/>
      <c r="PE698" s="59"/>
      <c r="PF698" s="59"/>
      <c r="PG698" s="59"/>
      <c r="PH698" s="59"/>
      <c r="PI698" s="59"/>
      <c r="PJ698" s="59"/>
      <c r="PK698" s="59"/>
      <c r="PL698" s="59"/>
      <c r="PM698" s="59"/>
      <c r="PN698" s="59"/>
      <c r="PO698" s="59"/>
      <c r="PP698" s="59"/>
      <c r="PQ698" s="59"/>
      <c r="PR698" s="59"/>
      <c r="PS698" s="59"/>
      <c r="PT698" s="59"/>
      <c r="PU698" s="59"/>
      <c r="PV698" s="59"/>
      <c r="PW698" s="59"/>
      <c r="PX698" s="59"/>
      <c r="PY698" s="59"/>
      <c r="PZ698" s="59"/>
      <c r="QA698" s="59"/>
      <c r="QB698" s="59"/>
      <c r="QC698" s="59"/>
      <c r="QD698" s="59"/>
      <c r="QE698" s="59"/>
      <c r="QF698" s="59"/>
      <c r="QG698" s="59"/>
      <c r="QH698" s="59"/>
      <c r="QI698" s="59"/>
      <c r="QJ698" s="59"/>
      <c r="QK698" s="59"/>
      <c r="QL698" s="59"/>
      <c r="QM698" s="59"/>
      <c r="QN698" s="59"/>
      <c r="QO698" s="59"/>
      <c r="QP698" s="59"/>
      <c r="QQ698" s="59"/>
      <c r="QR698" s="59"/>
      <c r="QS698" s="59"/>
      <c r="QT698" s="59"/>
      <c r="QU698" s="59"/>
      <c r="QV698" s="59"/>
      <c r="QW698" s="59"/>
      <c r="QX698" s="59"/>
      <c r="QY698" s="59"/>
      <c r="QZ698" s="59"/>
      <c r="RA698" s="59"/>
      <c r="RB698" s="59"/>
      <c r="RC698" s="59"/>
      <c r="RD698" s="59"/>
      <c r="RE698" s="59"/>
      <c r="RF698" s="59"/>
      <c r="RG698" s="59"/>
      <c r="RH698" s="59"/>
      <c r="RI698" s="59"/>
      <c r="RJ698" s="59"/>
      <c r="RK698" s="59"/>
      <c r="RL698" s="59"/>
      <c r="RM698" s="59"/>
      <c r="RN698" s="59"/>
      <c r="RO698" s="59"/>
      <c r="RP698" s="59"/>
      <c r="RQ698" s="59"/>
      <c r="RR698" s="59"/>
      <c r="RS698" s="59"/>
      <c r="RT698" s="59"/>
      <c r="RU698" s="59"/>
      <c r="RV698" s="59"/>
      <c r="RW698" s="59"/>
      <c r="RX698" s="59"/>
      <c r="RY698" s="59"/>
      <c r="RZ698" s="59"/>
      <c r="SA698" s="59"/>
      <c r="SB698" s="59"/>
      <c r="SC698" s="59"/>
      <c r="SD698" s="59"/>
      <c r="SE698" s="59"/>
      <c r="SF698" s="59"/>
      <c r="SG698" s="59"/>
      <c r="SH698" s="59"/>
      <c r="SI698" s="59"/>
      <c r="SJ698" s="59"/>
      <c r="SK698" s="59"/>
      <c r="SL698" s="59"/>
      <c r="SM698" s="59"/>
      <c r="SN698" s="59"/>
      <c r="SO698" s="59"/>
      <c r="SP698" s="59"/>
      <c r="SQ698" s="59"/>
      <c r="SR698" s="59"/>
      <c r="SS698" s="59"/>
      <c r="ST698" s="59"/>
      <c r="SU698" s="59"/>
      <c r="SV698" s="59"/>
      <c r="SW698" s="59"/>
      <c r="SX698" s="59"/>
      <c r="SY698" s="59"/>
      <c r="SZ698" s="59"/>
      <c r="TA698" s="59"/>
      <c r="TB698" s="59"/>
      <c r="TC698" s="59"/>
      <c r="TD698" s="59"/>
      <c r="TE698" s="59"/>
      <c r="TF698" s="59"/>
      <c r="TG698" s="59"/>
      <c r="TH698" s="59"/>
      <c r="TI698" s="59"/>
      <c r="TJ698" s="59"/>
      <c r="TK698" s="59"/>
      <c r="TL698" s="59"/>
      <c r="TM698" s="59"/>
      <c r="TN698" s="59"/>
      <c r="TO698" s="59"/>
      <c r="TP698" s="59"/>
      <c r="TQ698" s="59"/>
      <c r="TR698" s="59"/>
      <c r="TS698" s="59"/>
      <c r="TT698" s="59"/>
      <c r="TU698" s="59"/>
      <c r="TV698" s="59"/>
      <c r="TW698" s="59"/>
      <c r="TX698" s="59"/>
      <c r="TY698" s="59"/>
      <c r="TZ698" s="59"/>
      <c r="UA698" s="59"/>
      <c r="UB698" s="59"/>
      <c r="UC698" s="59"/>
      <c r="UD698" s="59"/>
      <c r="UE698" s="59"/>
      <c r="UF698" s="59"/>
      <c r="UG698" s="59"/>
      <c r="UH698" s="59"/>
      <c r="UI698" s="59"/>
      <c r="UJ698" s="59"/>
      <c r="UK698" s="59"/>
      <c r="UL698" s="59"/>
      <c r="UM698" s="59"/>
      <c r="UN698" s="59"/>
      <c r="UO698" s="59"/>
      <c r="UP698" s="59"/>
      <c r="UQ698" s="59"/>
      <c r="UR698" s="59"/>
      <c r="US698" s="59"/>
      <c r="UT698" s="59"/>
      <c r="UU698" s="59"/>
      <c r="UV698" s="59"/>
      <c r="UW698" s="59"/>
      <c r="UX698" s="59"/>
      <c r="UY698" s="59"/>
      <c r="UZ698" s="59"/>
      <c r="VA698" s="59"/>
      <c r="VB698" s="59"/>
      <c r="VC698" s="59"/>
      <c r="VD698" s="59"/>
      <c r="VE698" s="59"/>
      <c r="VF698" s="59"/>
      <c r="VG698" s="59"/>
      <c r="VH698" s="59"/>
      <c r="VI698" s="59"/>
      <c r="VJ698" s="59"/>
      <c r="VK698" s="59"/>
      <c r="VL698" s="59"/>
      <c r="VM698" s="59"/>
      <c r="VN698" s="59"/>
      <c r="VO698" s="59"/>
      <c r="VP698" s="59"/>
      <c r="VQ698" s="59"/>
      <c r="VR698" s="59"/>
      <c r="VS698" s="59"/>
      <c r="VT698" s="59"/>
      <c r="VU698" s="59"/>
      <c r="VV698" s="59"/>
      <c r="VW698" s="59"/>
      <c r="VX698" s="59"/>
      <c r="VY698" s="59"/>
      <c r="VZ698" s="59"/>
      <c r="WA698" s="59"/>
      <c r="WB698" s="59"/>
      <c r="WC698" s="59"/>
      <c r="WD698" s="59"/>
      <c r="WE698" s="59"/>
      <c r="WF698" s="59"/>
      <c r="WG698" s="59"/>
      <c r="WH698" s="59"/>
      <c r="WI698" s="59"/>
      <c r="WJ698" s="59"/>
      <c r="WK698" s="59"/>
      <c r="WL698" s="59"/>
      <c r="WM698" s="59"/>
      <c r="WN698" s="59"/>
      <c r="WO698" s="59"/>
      <c r="WP698" s="59"/>
      <c r="WQ698" s="59"/>
      <c r="WR698" s="59"/>
      <c r="WS698" s="59"/>
      <c r="WT698" s="59"/>
      <c r="WU698" s="59"/>
      <c r="WV698" s="59"/>
      <c r="WW698" s="59"/>
      <c r="WX698" s="59"/>
      <c r="WY698" s="59"/>
      <c r="WZ698" s="59"/>
      <c r="XA698" s="59"/>
      <c r="XB698" s="59"/>
      <c r="XC698" s="59"/>
      <c r="XD698" s="59"/>
      <c r="XE698" s="59"/>
      <c r="XF698" s="59"/>
      <c r="XG698" s="59"/>
      <c r="XH698" s="59"/>
      <c r="XI698" s="59"/>
      <c r="XJ698" s="59"/>
      <c r="XK698" s="59"/>
      <c r="XL698" s="59"/>
      <c r="XM698" s="59"/>
      <c r="XN698" s="59"/>
      <c r="XO698" s="59"/>
      <c r="XP698" s="59"/>
      <c r="XQ698" s="59"/>
      <c r="XR698" s="59"/>
      <c r="XS698" s="59"/>
      <c r="XT698" s="59"/>
      <c r="XU698" s="59"/>
      <c r="XV698" s="59"/>
      <c r="XW698" s="59"/>
      <c r="XX698" s="59"/>
      <c r="XY698" s="59"/>
      <c r="XZ698" s="59"/>
      <c r="YA698" s="59"/>
      <c r="YB698" s="59"/>
      <c r="YC698" s="59"/>
      <c r="YD698" s="59"/>
      <c r="YE698" s="59"/>
      <c r="YF698" s="59"/>
      <c r="YG698" s="59"/>
      <c r="YH698" s="59"/>
      <c r="YI698" s="59"/>
      <c r="YJ698" s="59"/>
      <c r="YK698" s="59"/>
      <c r="YL698" s="59"/>
      <c r="YM698" s="59"/>
      <c r="YN698" s="59"/>
      <c r="YO698" s="59"/>
      <c r="YP698" s="59"/>
      <c r="YQ698" s="59"/>
      <c r="YR698" s="59"/>
      <c r="YS698" s="59"/>
      <c r="YT698" s="59"/>
      <c r="YU698" s="59"/>
      <c r="YV698" s="59"/>
      <c r="YW698" s="59"/>
      <c r="YX698" s="59"/>
      <c r="YY698" s="59"/>
      <c r="YZ698" s="59"/>
      <c r="ZA698" s="59"/>
      <c r="ZB698" s="59"/>
      <c r="ZC698" s="59"/>
      <c r="ZD698" s="59"/>
      <c r="ZE698" s="59"/>
      <c r="ZF698" s="59"/>
      <c r="ZG698" s="59"/>
      <c r="ZH698" s="59"/>
      <c r="ZI698" s="59"/>
      <c r="ZJ698" s="59"/>
      <c r="ZK698" s="59"/>
      <c r="ZL698" s="59"/>
      <c r="ZM698" s="59"/>
      <c r="ZN698" s="59"/>
      <c r="ZO698" s="59"/>
      <c r="ZP698" s="59"/>
      <c r="ZQ698" s="59"/>
      <c r="ZR698" s="59"/>
      <c r="ZS698" s="59"/>
      <c r="ZT698" s="59"/>
      <c r="ZU698" s="59"/>
      <c r="ZV698" s="59"/>
      <c r="ZW698" s="59"/>
      <c r="ZX698" s="59"/>
      <c r="ZY698" s="59"/>
      <c r="ZZ698" s="59"/>
      <c r="AAA698" s="59"/>
      <c r="AAB698" s="59"/>
      <c r="AAC698" s="59"/>
      <c r="AAD698" s="59"/>
      <c r="AAE698" s="59"/>
      <c r="AAF698" s="59"/>
      <c r="AAG698" s="59"/>
      <c r="AAH698" s="59"/>
      <c r="AAI698" s="59"/>
      <c r="AAJ698" s="59"/>
      <c r="AAK698" s="59"/>
      <c r="AAL698" s="59"/>
      <c r="AAM698" s="59"/>
      <c r="AAN698" s="59"/>
      <c r="AAO698" s="59"/>
      <c r="AAP698" s="59"/>
      <c r="AAQ698" s="59"/>
      <c r="AAR698" s="59"/>
      <c r="AAS698" s="59"/>
      <c r="AAT698" s="59"/>
      <c r="AAU698" s="59"/>
      <c r="AAV698" s="59"/>
      <c r="AAW698" s="59"/>
      <c r="AAX698" s="59"/>
      <c r="AAY698" s="59"/>
      <c r="AAZ698" s="59"/>
      <c r="ABA698" s="59"/>
      <c r="ABB698" s="59"/>
      <c r="ABC698" s="59"/>
      <c r="ABD698" s="59"/>
      <c r="ABE698" s="59"/>
      <c r="ABF698" s="59"/>
      <c r="ABG698" s="59"/>
      <c r="ABH698" s="59"/>
      <c r="ABI698" s="59"/>
      <c r="ABJ698" s="59"/>
      <c r="ABK698" s="59"/>
      <c r="ABL698" s="59"/>
      <c r="ABM698" s="59"/>
      <c r="ABN698" s="59"/>
      <c r="ABO698" s="59"/>
      <c r="ABP698" s="59"/>
      <c r="ABQ698" s="59"/>
      <c r="ABR698" s="59"/>
      <c r="ABS698" s="59"/>
      <c r="ABT698" s="59"/>
      <c r="ABU698" s="59"/>
      <c r="ABV698" s="59"/>
      <c r="ABW698" s="59"/>
      <c r="ABX698" s="59"/>
      <c r="ABY698" s="59"/>
      <c r="ABZ698" s="59"/>
      <c r="ACA698" s="59"/>
      <c r="ACB698" s="59"/>
      <c r="ACC698" s="59"/>
      <c r="ACD698" s="59"/>
      <c r="ACE698" s="59"/>
      <c r="ACF698" s="59"/>
      <c r="ACG698" s="59"/>
      <c r="ACH698" s="59"/>
      <c r="ACI698" s="59"/>
      <c r="ACJ698" s="59"/>
      <c r="ACK698" s="59"/>
      <c r="ACL698" s="59"/>
      <c r="ACM698" s="59"/>
      <c r="ACN698" s="59"/>
      <c r="ACO698" s="59"/>
      <c r="ACP698" s="59"/>
      <c r="ACQ698" s="59"/>
      <c r="ACR698" s="59"/>
      <c r="ACS698" s="59"/>
      <c r="ACT698" s="59"/>
      <c r="ACU698" s="59"/>
      <c r="ACV698" s="59"/>
      <c r="ACW698" s="59"/>
      <c r="ACX698" s="59"/>
      <c r="ACY698" s="59"/>
      <c r="ACZ698" s="59"/>
      <c r="ADA698" s="59"/>
      <c r="ADB698" s="59"/>
      <c r="ADC698" s="59"/>
      <c r="ADD698" s="59"/>
      <c r="ADE698" s="59"/>
      <c r="ADF698" s="59"/>
      <c r="ADG698" s="59"/>
      <c r="ADH698" s="59"/>
      <c r="ADI698" s="59"/>
      <c r="ADJ698" s="59"/>
      <c r="ADK698" s="59"/>
      <c r="ADL698" s="59"/>
      <c r="ADM698" s="59"/>
      <c r="ADN698" s="59"/>
      <c r="ADO698" s="59"/>
      <c r="ADP698" s="59"/>
      <c r="ADQ698" s="59"/>
      <c r="ADR698" s="59"/>
      <c r="ADS698" s="59"/>
      <c r="ADT698" s="59"/>
      <c r="ADU698" s="59"/>
      <c r="ADV698" s="59"/>
      <c r="ADW698" s="59"/>
      <c r="ADX698" s="59"/>
      <c r="ADY698" s="59"/>
      <c r="ADZ698" s="59"/>
      <c r="AEA698" s="59"/>
      <c r="AEB698" s="59"/>
      <c r="AEC698" s="59"/>
      <c r="AED698" s="59"/>
      <c r="AEE698" s="59"/>
      <c r="AEF698" s="59"/>
      <c r="AEG698" s="59"/>
      <c r="AEH698" s="59"/>
      <c r="AEI698" s="59"/>
      <c r="AEJ698" s="59"/>
      <c r="AEK698" s="59"/>
      <c r="AEL698" s="59"/>
      <c r="AEM698" s="59"/>
      <c r="AEN698" s="59"/>
      <c r="AEO698" s="59"/>
      <c r="AEP698" s="59"/>
      <c r="AEQ698" s="59"/>
      <c r="AER698" s="59"/>
      <c r="AES698" s="59"/>
      <c r="AET698" s="59"/>
      <c r="AEU698" s="59"/>
      <c r="AEV698" s="59"/>
      <c r="AEW698" s="59"/>
      <c r="AEX698" s="59"/>
      <c r="AEY698" s="59"/>
      <c r="AEZ698" s="59"/>
      <c r="AFA698" s="59"/>
      <c r="AFB698" s="59"/>
      <c r="AFC698" s="59"/>
      <c r="AFD698" s="59"/>
      <c r="AFE698" s="59"/>
      <c r="AFF698" s="59"/>
      <c r="AFG698" s="59"/>
      <c r="AFH698" s="59"/>
      <c r="AFI698" s="59"/>
      <c r="AFJ698" s="59"/>
      <c r="AFK698" s="59"/>
      <c r="AFL698" s="59"/>
      <c r="AFM698" s="59"/>
      <c r="AFN698" s="59"/>
      <c r="AFO698" s="59"/>
      <c r="AFP698" s="59"/>
      <c r="AFQ698" s="59"/>
      <c r="AFR698" s="59"/>
      <c r="AFS698" s="59"/>
      <c r="AFT698" s="59"/>
      <c r="AFU698" s="59"/>
      <c r="AFV698" s="59"/>
      <c r="AFW698" s="59"/>
      <c r="AFX698" s="59"/>
      <c r="AFY698" s="59"/>
      <c r="AFZ698" s="59"/>
      <c r="AGA698" s="59"/>
      <c r="AGB698" s="59"/>
      <c r="AGC698" s="59"/>
      <c r="AGD698" s="59"/>
      <c r="AGE698" s="59"/>
      <c r="AGF698" s="59"/>
      <c r="AGG698" s="59"/>
      <c r="AGH698" s="59"/>
      <c r="AGI698" s="59"/>
      <c r="AGJ698" s="59"/>
      <c r="AGK698" s="59"/>
      <c r="AGL698" s="59"/>
      <c r="AGM698" s="59"/>
      <c r="AGN698" s="59"/>
      <c r="AGO698" s="59"/>
      <c r="AGP698" s="59"/>
      <c r="AGQ698" s="59"/>
      <c r="AGR698" s="59"/>
      <c r="AGS698" s="59"/>
      <c r="AGT698" s="59"/>
      <c r="AGU698" s="59"/>
      <c r="AGV698" s="59"/>
      <c r="AGW698" s="59"/>
      <c r="AGX698" s="59"/>
      <c r="AGY698" s="59"/>
      <c r="AGZ698" s="59"/>
      <c r="AHA698" s="59"/>
      <c r="AHB698" s="59"/>
      <c r="AHC698" s="59"/>
      <c r="AHD698" s="59"/>
      <c r="AHE698" s="59"/>
      <c r="AHF698" s="59"/>
      <c r="AHG698" s="59"/>
      <c r="AHH698" s="59"/>
      <c r="AHI698" s="59"/>
      <c r="AHJ698" s="59"/>
      <c r="AHK698" s="59"/>
      <c r="AHL698" s="59"/>
      <c r="AHM698" s="59"/>
      <c r="AHN698" s="59"/>
      <c r="AHO698" s="59"/>
      <c r="AHP698" s="59"/>
      <c r="AHQ698" s="59"/>
      <c r="AHR698" s="59"/>
      <c r="AHS698" s="59"/>
      <c r="AHT698" s="59"/>
      <c r="AHU698" s="59"/>
      <c r="AHV698" s="59"/>
      <c r="AHW698" s="59"/>
      <c r="AHX698" s="59"/>
      <c r="AHY698" s="59"/>
      <c r="AHZ698" s="59"/>
      <c r="AIA698" s="59"/>
      <c r="AIB698" s="59"/>
      <c r="AIC698" s="59"/>
      <c r="AID698" s="59"/>
      <c r="AIE698" s="59"/>
      <c r="AIF698" s="59"/>
      <c r="AIG698" s="59"/>
      <c r="AIH698" s="59"/>
      <c r="AII698" s="59"/>
      <c r="AIJ698" s="59"/>
      <c r="AIK698" s="59"/>
      <c r="AIL698" s="59"/>
      <c r="AIM698" s="59"/>
      <c r="AIN698" s="59"/>
      <c r="AIO698" s="59"/>
      <c r="AIP698" s="59"/>
      <c r="AIQ698" s="59"/>
      <c r="AIR698" s="59"/>
      <c r="AIS698" s="59"/>
      <c r="AIT698" s="59"/>
      <c r="AIU698" s="59"/>
      <c r="AIV698" s="59"/>
      <c r="AIW698" s="59"/>
      <c r="AIX698" s="59"/>
      <c r="AIY698" s="59"/>
      <c r="AIZ698" s="59"/>
      <c r="AJA698" s="59"/>
      <c r="AJB698" s="59"/>
      <c r="AJC698" s="59"/>
      <c r="AJD698" s="59"/>
      <c r="AJE698" s="59"/>
      <c r="AJF698" s="59"/>
      <c r="AJG698" s="59"/>
      <c r="AJH698" s="59"/>
      <c r="AJI698" s="59"/>
      <c r="AJJ698" s="59"/>
      <c r="AJK698" s="59"/>
      <c r="AJL698" s="59"/>
      <c r="AJM698" s="59"/>
      <c r="AJN698" s="59"/>
      <c r="AJO698" s="59"/>
      <c r="AJP698" s="59"/>
      <c r="AJQ698" s="59"/>
      <c r="AJR698" s="59"/>
      <c r="AJS698" s="59"/>
      <c r="AJT698" s="59"/>
      <c r="AJU698" s="59"/>
      <c r="AJV698" s="59"/>
      <c r="AJW698" s="59"/>
      <c r="AJX698" s="59"/>
      <c r="AJY698" s="59"/>
      <c r="AJZ698" s="59"/>
      <c r="AKA698" s="59"/>
      <c r="AKB698" s="59"/>
      <c r="AKC698" s="59"/>
      <c r="AKD698" s="59"/>
      <c r="AKE698" s="59"/>
      <c r="AKF698" s="59"/>
      <c r="AKG698" s="59"/>
      <c r="AKH698" s="59"/>
      <c r="AKI698" s="59"/>
      <c r="AKJ698" s="59"/>
      <c r="AKK698" s="59"/>
      <c r="AKL698" s="59"/>
      <c r="AKM698" s="59"/>
      <c r="AKN698" s="59"/>
      <c r="AKO698" s="59"/>
      <c r="AKP698" s="59"/>
      <c r="AKQ698" s="59"/>
      <c r="AKR698" s="59"/>
      <c r="AKS698" s="59"/>
      <c r="AKT698" s="59"/>
      <c r="AKU698" s="59"/>
      <c r="AKV698" s="59"/>
      <c r="AKW698" s="59"/>
      <c r="AKX698" s="59"/>
      <c r="AKY698" s="59"/>
      <c r="AKZ698" s="59"/>
      <c r="ALA698" s="59"/>
      <c r="ALB698" s="59"/>
      <c r="ALC698" s="59"/>
      <c r="ALD698" s="59"/>
      <c r="ALE698" s="59"/>
      <c r="ALF698" s="59"/>
      <c r="ALG698" s="59"/>
      <c r="ALH698" s="59"/>
      <c r="ALI698" s="59"/>
      <c r="ALJ698" s="59"/>
      <c r="ALK698" s="59"/>
      <c r="ALL698" s="59"/>
      <c r="ALM698" s="59"/>
      <c r="ALN698" s="59"/>
      <c r="ALO698" s="59"/>
      <c r="ALP698" s="59"/>
      <c r="ALQ698" s="59"/>
      <c r="ALR698" s="59"/>
      <c r="ALS698" s="59"/>
      <c r="ALT698" s="59"/>
      <c r="ALU698" s="59"/>
      <c r="ALV698" s="59"/>
      <c r="ALW698" s="59"/>
      <c r="ALX698" s="59"/>
      <c r="ALY698" s="59"/>
      <c r="ALZ698" s="59"/>
      <c r="AMA698" s="59"/>
      <c r="AMB698" s="59"/>
      <c r="AMC698" s="59"/>
      <c r="AMD698" s="59"/>
      <c r="AME698" s="59"/>
      <c r="AMF698" s="59"/>
      <c r="AMG698" s="59"/>
      <c r="AMH698" s="59"/>
      <c r="AMI698" s="59"/>
      <c r="AMJ698" s="59"/>
      <c r="AMK698" s="59"/>
      <c r="AML698" s="59"/>
      <c r="AMM698" s="59"/>
      <c r="AMN698" s="59"/>
      <c r="AMO698" s="59"/>
      <c r="AMP698" s="59"/>
      <c r="AMQ698" s="59"/>
      <c r="AMR698" s="59"/>
      <c r="AMS698" s="59"/>
      <c r="AMT698" s="59"/>
      <c r="AMU698" s="59"/>
      <c r="AMV698" s="59"/>
      <c r="AMW698" s="59"/>
      <c r="AMX698" s="59"/>
      <c r="AMY698" s="59"/>
      <c r="AMZ698" s="59"/>
      <c r="ANA698" s="59"/>
      <c r="ANB698" s="59"/>
      <c r="ANC698" s="59"/>
      <c r="AND698" s="59"/>
      <c r="ANE698" s="59"/>
      <c r="ANF698" s="59"/>
      <c r="ANG698" s="59"/>
      <c r="ANH698" s="59"/>
      <c r="ANI698" s="59"/>
      <c r="ANJ698" s="59"/>
      <c r="ANK698" s="59"/>
      <c r="ANL698" s="59"/>
      <c r="ANM698" s="59"/>
      <c r="ANN698" s="59"/>
      <c r="ANO698" s="59"/>
      <c r="ANP698" s="59"/>
      <c r="ANQ698" s="59"/>
      <c r="ANR698" s="59"/>
      <c r="ANS698" s="59"/>
      <c r="ANT698" s="59"/>
      <c r="ANU698" s="59"/>
      <c r="ANV698" s="59"/>
      <c r="ANW698" s="59"/>
      <c r="ANX698" s="59"/>
      <c r="ANY698" s="59"/>
      <c r="ANZ698" s="59"/>
      <c r="AOA698" s="59"/>
      <c r="AOB698" s="59"/>
      <c r="AOC698" s="59"/>
      <c r="AOD698" s="59"/>
      <c r="AOE698" s="59"/>
      <c r="AOF698" s="59"/>
      <c r="AOG698" s="59"/>
      <c r="AOH698" s="59"/>
      <c r="AOI698" s="59"/>
      <c r="AOJ698" s="59"/>
      <c r="AOK698" s="59"/>
      <c r="AOL698" s="59"/>
      <c r="AOM698" s="59"/>
      <c r="AON698" s="59"/>
      <c r="AOO698" s="59"/>
      <c r="AOP698" s="59"/>
      <c r="AOQ698" s="59"/>
      <c r="AOR698" s="59"/>
      <c r="AOS698" s="59"/>
      <c r="AOT698" s="59"/>
      <c r="AOU698" s="59"/>
      <c r="AOV698" s="59"/>
      <c r="AOW698" s="59"/>
      <c r="AOX698" s="59"/>
      <c r="AOY698" s="59"/>
      <c r="AOZ698" s="59"/>
      <c r="APA698" s="59"/>
      <c r="APB698" s="59"/>
      <c r="APC698" s="59"/>
      <c r="APD698" s="59"/>
      <c r="APE698" s="59"/>
      <c r="APF698" s="59"/>
      <c r="APG698" s="59"/>
      <c r="APH698" s="59"/>
      <c r="API698" s="59"/>
      <c r="APJ698" s="59"/>
      <c r="APK698" s="59"/>
      <c r="APL698" s="59"/>
      <c r="APM698" s="59"/>
      <c r="APN698" s="59"/>
      <c r="APO698" s="59"/>
      <c r="APP698" s="59"/>
      <c r="APQ698" s="59"/>
      <c r="APR698" s="59"/>
      <c r="APS698" s="59"/>
      <c r="APT698" s="59"/>
      <c r="APU698" s="59"/>
      <c r="APV698" s="59"/>
      <c r="APW698" s="59"/>
      <c r="APX698" s="59"/>
      <c r="APY698" s="59"/>
      <c r="APZ698" s="59"/>
      <c r="AQA698" s="59"/>
      <c r="AQB698" s="59"/>
      <c r="AQC698" s="59"/>
      <c r="AQD698" s="59"/>
      <c r="AQE698" s="59"/>
      <c r="AQF698" s="59"/>
      <c r="AQG698" s="59"/>
      <c r="AQH698" s="59"/>
      <c r="AQI698" s="59"/>
      <c r="AQJ698" s="59"/>
      <c r="AQK698" s="59"/>
      <c r="AQL698" s="59"/>
      <c r="AQM698" s="59"/>
      <c r="AQN698" s="59"/>
      <c r="AQO698" s="59"/>
      <c r="AQP698" s="59"/>
      <c r="AQQ698" s="59"/>
      <c r="AQR698" s="59"/>
      <c r="AQS698" s="59"/>
      <c r="AQT698" s="59"/>
      <c r="AQU698" s="59"/>
      <c r="AQV698" s="59"/>
      <c r="AQW698" s="59"/>
      <c r="AQX698" s="59"/>
      <c r="AQY698" s="59"/>
      <c r="AQZ698" s="59"/>
      <c r="ARA698" s="59"/>
      <c r="ARB698" s="59"/>
      <c r="ARC698" s="59"/>
      <c r="ARD698" s="59"/>
      <c r="ARE698" s="59"/>
      <c r="ARF698" s="59"/>
      <c r="ARG698" s="59"/>
      <c r="ARH698" s="59"/>
      <c r="ARI698" s="59"/>
      <c r="ARJ698" s="59"/>
      <c r="ARK698" s="59"/>
      <c r="ARL698" s="59"/>
      <c r="ARM698" s="59"/>
      <c r="ARN698" s="59"/>
      <c r="ARO698" s="59"/>
      <c r="ARP698" s="59"/>
      <c r="ARQ698" s="59"/>
      <c r="ARR698" s="59"/>
      <c r="ARS698" s="59"/>
      <c r="ART698" s="59"/>
      <c r="ARU698" s="59"/>
      <c r="ARV698" s="59"/>
      <c r="ARW698" s="59"/>
      <c r="ARX698" s="59"/>
      <c r="ARY698" s="59"/>
      <c r="ARZ698" s="59"/>
      <c r="ASA698" s="59"/>
      <c r="ASB698" s="59"/>
      <c r="ASC698" s="59"/>
      <c r="ASD698" s="59"/>
      <c r="ASE698" s="59"/>
      <c r="ASF698" s="59"/>
      <c r="ASG698" s="59"/>
      <c r="ASH698" s="59"/>
      <c r="ASI698" s="59"/>
      <c r="ASJ698" s="59"/>
      <c r="ASK698" s="59"/>
      <c r="ASL698" s="59"/>
      <c r="ASM698" s="59"/>
      <c r="ASN698" s="59"/>
      <c r="ASO698" s="59"/>
      <c r="ASP698" s="59"/>
      <c r="ASQ698" s="59"/>
      <c r="ASR698" s="59"/>
      <c r="ASS698" s="59"/>
      <c r="AST698" s="59"/>
      <c r="ASU698" s="59"/>
      <c r="ASV698" s="59"/>
      <c r="ASW698" s="59"/>
      <c r="ASX698" s="59"/>
      <c r="ASY698" s="59"/>
      <c r="ASZ698" s="59"/>
      <c r="ATA698" s="59"/>
      <c r="ATB698" s="59"/>
      <c r="ATC698" s="59"/>
      <c r="ATD698" s="59"/>
      <c r="ATE698" s="59"/>
      <c r="ATF698" s="59"/>
      <c r="ATG698" s="59"/>
      <c r="ATH698" s="59"/>
      <c r="ATI698" s="59"/>
      <c r="ATJ698" s="59"/>
      <c r="ATK698" s="59"/>
      <c r="ATL698" s="59"/>
      <c r="ATM698" s="59"/>
      <c r="ATN698" s="59"/>
      <c r="ATO698" s="59"/>
      <c r="ATP698" s="59"/>
      <c r="ATQ698" s="59"/>
      <c r="ATR698" s="59"/>
      <c r="ATS698" s="59"/>
      <c r="ATT698" s="59"/>
      <c r="ATU698" s="59"/>
      <c r="ATV698" s="59"/>
      <c r="ATW698" s="59"/>
      <c r="ATX698" s="59"/>
      <c r="ATY698" s="59"/>
      <c r="ATZ698" s="59"/>
      <c r="AUA698" s="59"/>
      <c r="AUB698" s="59"/>
      <c r="AUC698" s="59"/>
      <c r="AUD698" s="59"/>
      <c r="AUE698" s="59"/>
      <c r="AUF698" s="59"/>
      <c r="AUG698" s="59"/>
      <c r="AUH698" s="59"/>
      <c r="AUI698" s="59"/>
      <c r="AUJ698" s="59"/>
      <c r="AUK698" s="59"/>
      <c r="AUL698" s="59"/>
      <c r="AUM698" s="59"/>
      <c r="AUN698" s="59"/>
      <c r="AUO698" s="59"/>
      <c r="AUP698" s="59"/>
      <c r="AUQ698" s="59"/>
      <c r="AUR698" s="59"/>
      <c r="AUS698" s="59"/>
      <c r="AUT698" s="59"/>
      <c r="AUU698" s="59"/>
      <c r="AUV698" s="59"/>
      <c r="AUW698" s="59"/>
      <c r="AUX698" s="59"/>
      <c r="AUY698" s="59"/>
      <c r="AUZ698" s="59"/>
      <c r="AVA698" s="59"/>
      <c r="AVB698" s="59"/>
      <c r="AVC698" s="59"/>
      <c r="AVD698" s="59"/>
      <c r="AVE698" s="59"/>
      <c r="AVF698" s="59"/>
      <c r="AVG698" s="59"/>
      <c r="AVH698" s="59"/>
      <c r="AVI698" s="59"/>
      <c r="AVJ698" s="59"/>
      <c r="AVK698" s="59"/>
      <c r="AVL698" s="59"/>
      <c r="AVM698" s="59"/>
      <c r="AVN698" s="59"/>
      <c r="AVO698" s="59"/>
      <c r="AVP698" s="59"/>
      <c r="AVQ698" s="59"/>
      <c r="AVR698" s="59"/>
      <c r="AVS698" s="59"/>
      <c r="AVT698" s="59"/>
      <c r="AVU698" s="59"/>
      <c r="AVV698" s="59"/>
      <c r="AVW698" s="59"/>
      <c r="AVX698" s="59"/>
      <c r="AVY698" s="59"/>
      <c r="AVZ698" s="59"/>
      <c r="AWA698" s="59"/>
      <c r="AWB698" s="59"/>
      <c r="AWC698" s="59"/>
      <c r="AWD698" s="59"/>
      <c r="AWE698" s="59"/>
      <c r="AWF698" s="59"/>
      <c r="AWG698" s="59"/>
      <c r="AWH698" s="59"/>
      <c r="AWI698" s="59"/>
      <c r="AWJ698" s="59"/>
      <c r="AWK698" s="59"/>
      <c r="AWL698" s="59"/>
      <c r="AWM698" s="59"/>
      <c r="AWN698" s="59"/>
      <c r="AWO698" s="59"/>
      <c r="AWP698" s="59"/>
      <c r="AWQ698" s="59"/>
      <c r="AWR698" s="59"/>
      <c r="AWS698" s="59"/>
      <c r="AWT698" s="59"/>
      <c r="AWU698" s="59"/>
      <c r="AWV698" s="59"/>
      <c r="AWW698" s="59"/>
      <c r="AWX698" s="59"/>
      <c r="AWY698" s="59"/>
      <c r="AWZ698" s="59"/>
      <c r="AXA698" s="59"/>
      <c r="AXB698" s="59"/>
      <c r="AXC698" s="59"/>
      <c r="AXD698" s="59"/>
      <c r="AXE698" s="59"/>
      <c r="AXF698" s="59"/>
      <c r="AXG698" s="59"/>
      <c r="AXH698" s="59"/>
      <c r="AXI698" s="59"/>
      <c r="AXJ698" s="59"/>
      <c r="AXK698" s="59"/>
      <c r="AXL698" s="59"/>
      <c r="AXM698" s="59"/>
      <c r="AXN698" s="59"/>
      <c r="AXO698" s="59"/>
      <c r="AXP698" s="59"/>
      <c r="AXQ698" s="59"/>
      <c r="AXR698" s="59"/>
      <c r="AXS698" s="59"/>
      <c r="AXT698" s="59"/>
      <c r="AXU698" s="59"/>
      <c r="AXV698" s="59"/>
      <c r="AXW698" s="59"/>
      <c r="AXX698" s="59"/>
      <c r="AXY698" s="59"/>
      <c r="AXZ698" s="59"/>
      <c r="AYA698" s="59"/>
      <c r="AYB698" s="59"/>
      <c r="AYC698" s="59"/>
      <c r="AYD698" s="59"/>
      <c r="AYE698" s="59"/>
      <c r="AYF698" s="59"/>
      <c r="AYG698" s="59"/>
      <c r="AYH698" s="59"/>
      <c r="AYI698" s="59"/>
      <c r="AYJ698" s="59"/>
      <c r="AYK698" s="59"/>
      <c r="AYL698" s="59"/>
      <c r="AYM698" s="59"/>
      <c r="AYN698" s="59"/>
      <c r="AYO698" s="59"/>
      <c r="AYP698" s="59"/>
      <c r="AYQ698" s="59"/>
      <c r="AYR698" s="59"/>
      <c r="AYS698" s="59"/>
      <c r="AYT698" s="59"/>
      <c r="AYU698" s="59"/>
      <c r="AYV698" s="59"/>
      <c r="AYW698" s="59"/>
      <c r="AYX698" s="59"/>
      <c r="AYY698" s="59"/>
      <c r="AYZ698" s="59"/>
      <c r="AZA698" s="59"/>
      <c r="AZB698" s="59"/>
      <c r="AZC698" s="59"/>
      <c r="AZD698" s="59"/>
      <c r="AZE698" s="59"/>
      <c r="AZF698" s="59"/>
      <c r="AZG698" s="59"/>
      <c r="AZH698" s="59"/>
      <c r="AZI698" s="59"/>
      <c r="AZJ698" s="59"/>
      <c r="AZK698" s="59"/>
      <c r="AZL698" s="59"/>
      <c r="AZM698" s="59"/>
      <c r="AZN698" s="59"/>
      <c r="AZO698" s="59"/>
      <c r="AZP698" s="59"/>
      <c r="AZQ698" s="59"/>
      <c r="AZR698" s="59"/>
      <c r="AZS698" s="59"/>
      <c r="AZT698" s="59"/>
      <c r="AZU698" s="59"/>
      <c r="AZV698" s="59"/>
      <c r="AZW698" s="59"/>
      <c r="AZX698" s="59"/>
      <c r="AZY698" s="59"/>
      <c r="AZZ698" s="59"/>
      <c r="BAA698" s="59"/>
      <c r="BAB698" s="59"/>
      <c r="BAC698" s="59"/>
      <c r="BAD698" s="59"/>
      <c r="BAE698" s="59"/>
      <c r="BAF698" s="59"/>
      <c r="BAG698" s="59"/>
      <c r="BAH698" s="59"/>
      <c r="BAI698" s="59"/>
      <c r="BAJ698" s="59"/>
      <c r="BAK698" s="59"/>
      <c r="BAL698" s="59"/>
      <c r="BAM698" s="59"/>
      <c r="BAN698" s="59"/>
      <c r="BAO698" s="59"/>
      <c r="BAP698" s="59"/>
      <c r="BAQ698" s="59"/>
      <c r="BAR698" s="59"/>
      <c r="BAS698" s="59"/>
      <c r="BAT698" s="59"/>
      <c r="BAU698" s="59"/>
      <c r="BAV698" s="59"/>
      <c r="BAW698" s="59"/>
      <c r="BAX698" s="59"/>
      <c r="BAY698" s="59"/>
      <c r="BAZ698" s="59"/>
      <c r="BBA698" s="59"/>
      <c r="BBB698" s="59"/>
      <c r="BBC698" s="59"/>
      <c r="BBD698" s="59"/>
      <c r="BBE698" s="59"/>
      <c r="BBF698" s="59"/>
      <c r="BBG698" s="59"/>
      <c r="BBH698" s="59"/>
      <c r="BBI698" s="59"/>
      <c r="BBJ698" s="59"/>
      <c r="BBK698" s="59"/>
      <c r="BBL698" s="59"/>
      <c r="BBM698" s="59"/>
      <c r="BBN698" s="59"/>
      <c r="BBO698" s="59"/>
      <c r="BBP698" s="59"/>
      <c r="BBQ698" s="59"/>
      <c r="BBR698" s="59"/>
      <c r="BBS698" s="59"/>
      <c r="BBT698" s="59"/>
      <c r="BBU698" s="59"/>
      <c r="BBV698" s="59"/>
      <c r="BBW698" s="59"/>
      <c r="BBX698" s="59"/>
      <c r="BBY698" s="59"/>
      <c r="BBZ698" s="59"/>
      <c r="BCA698" s="59"/>
      <c r="BCB698" s="59"/>
      <c r="BCC698" s="59"/>
      <c r="BCD698" s="59"/>
      <c r="BCE698" s="59"/>
      <c r="BCF698" s="59"/>
      <c r="BCG698" s="59"/>
      <c r="BCH698" s="59"/>
      <c r="BCI698" s="59"/>
      <c r="BCJ698" s="59"/>
      <c r="BCK698" s="59"/>
      <c r="BCL698" s="59"/>
      <c r="BCM698" s="59"/>
      <c r="BCN698" s="59"/>
      <c r="BCO698" s="59"/>
      <c r="BCP698" s="59"/>
      <c r="BCQ698" s="59"/>
      <c r="BCR698" s="59"/>
      <c r="BCS698" s="59"/>
      <c r="BCT698" s="59"/>
      <c r="BCU698" s="59"/>
      <c r="BCV698" s="59"/>
      <c r="BCW698" s="59"/>
      <c r="BCX698" s="59"/>
      <c r="BCY698" s="59"/>
      <c r="BCZ698" s="59"/>
      <c r="BDA698" s="59"/>
      <c r="BDB698" s="59"/>
      <c r="BDC698" s="59"/>
      <c r="BDD698" s="59"/>
      <c r="BDE698" s="59"/>
      <c r="BDF698" s="59"/>
      <c r="BDG698" s="59"/>
      <c r="BDH698" s="59"/>
      <c r="BDI698" s="59"/>
      <c r="BDJ698" s="59"/>
      <c r="BDK698" s="59"/>
      <c r="BDL698" s="59"/>
      <c r="BDM698" s="59"/>
      <c r="BDN698" s="59"/>
      <c r="BDO698" s="59"/>
      <c r="BDP698" s="59"/>
      <c r="BDQ698" s="59"/>
      <c r="BDR698" s="59"/>
      <c r="BDS698" s="59"/>
      <c r="BDT698" s="59"/>
      <c r="BDU698" s="59"/>
      <c r="BDV698" s="59"/>
      <c r="BDW698" s="59"/>
      <c r="BDX698" s="59"/>
      <c r="BDY698" s="59"/>
      <c r="BDZ698" s="59"/>
      <c r="BEA698" s="59"/>
      <c r="BEB698" s="59"/>
      <c r="BEC698" s="59"/>
      <c r="BED698" s="59"/>
      <c r="BEE698" s="59"/>
      <c r="BEF698" s="59"/>
      <c r="BEG698" s="59"/>
      <c r="BEH698" s="59"/>
      <c r="BEI698" s="59"/>
      <c r="BEJ698" s="59"/>
      <c r="BEK698" s="59"/>
      <c r="BEL698" s="59"/>
      <c r="BEM698" s="59"/>
      <c r="BEN698" s="59"/>
      <c r="BEO698" s="59"/>
      <c r="BEP698" s="59"/>
      <c r="BEQ698" s="59"/>
      <c r="BER698" s="59"/>
      <c r="BES698" s="59"/>
      <c r="BET698" s="59"/>
      <c r="BEU698" s="59"/>
      <c r="BEV698" s="59"/>
      <c r="BEW698" s="59"/>
      <c r="BEX698" s="59"/>
      <c r="BEY698" s="59"/>
      <c r="BEZ698" s="59"/>
      <c r="BFA698" s="59"/>
      <c r="BFB698" s="59"/>
      <c r="BFC698" s="59"/>
      <c r="BFD698" s="59"/>
      <c r="BFE698" s="59"/>
      <c r="BFF698" s="59"/>
      <c r="BFG698" s="59"/>
      <c r="BFH698" s="59"/>
      <c r="BFI698" s="59"/>
      <c r="BFJ698" s="59"/>
      <c r="BFK698" s="59"/>
      <c r="BFL698" s="59"/>
      <c r="BFM698" s="59"/>
      <c r="BFN698" s="59"/>
      <c r="BFO698" s="59"/>
      <c r="BFP698" s="59"/>
      <c r="BFQ698" s="59"/>
      <c r="BFR698" s="59"/>
      <c r="BFS698" s="59"/>
      <c r="BFT698" s="59"/>
      <c r="BFU698" s="59"/>
      <c r="BFV698" s="59"/>
      <c r="BFW698" s="59"/>
      <c r="BFX698" s="59"/>
      <c r="BFY698" s="59"/>
      <c r="BFZ698" s="59"/>
      <c r="BGA698" s="59"/>
      <c r="BGB698" s="59"/>
      <c r="BGC698" s="59"/>
      <c r="BGD698" s="59"/>
      <c r="BGE698" s="59"/>
      <c r="BGF698" s="59"/>
      <c r="BGG698" s="59"/>
      <c r="BGH698" s="59"/>
      <c r="BGI698" s="59"/>
      <c r="BGJ698" s="59"/>
      <c r="BGK698" s="59"/>
      <c r="BGL698" s="59"/>
      <c r="BGM698" s="59"/>
      <c r="BGN698" s="59"/>
      <c r="BGO698" s="59"/>
      <c r="BGP698" s="59"/>
      <c r="BGQ698" s="59"/>
      <c r="BGR698" s="59"/>
      <c r="BGS698" s="59"/>
      <c r="BGT698" s="59"/>
      <c r="BGU698" s="59"/>
      <c r="BGV698" s="59"/>
      <c r="BGW698" s="59"/>
      <c r="BGX698" s="59"/>
      <c r="BGY698" s="59"/>
      <c r="BGZ698" s="59"/>
      <c r="BHA698" s="59"/>
      <c r="BHB698" s="59"/>
      <c r="BHC698" s="59"/>
      <c r="BHD698" s="59"/>
      <c r="BHE698" s="59"/>
      <c r="BHF698" s="59"/>
      <c r="BHG698" s="59"/>
      <c r="BHH698" s="59"/>
      <c r="BHI698" s="59"/>
      <c r="BHJ698" s="59"/>
      <c r="BHK698" s="59"/>
      <c r="BHL698" s="59"/>
      <c r="BHM698" s="59"/>
      <c r="BHN698" s="59"/>
      <c r="BHO698" s="59"/>
      <c r="BHP698" s="59"/>
      <c r="BHQ698" s="59"/>
      <c r="BHR698" s="59"/>
      <c r="BHS698" s="59"/>
      <c r="BHT698" s="59"/>
      <c r="BHU698" s="59"/>
      <c r="BHV698" s="59"/>
      <c r="BHW698" s="59"/>
      <c r="BHX698" s="59"/>
      <c r="BHY698" s="59"/>
      <c r="BHZ698" s="59"/>
      <c r="BIA698" s="59"/>
      <c r="BIB698" s="59"/>
      <c r="BIC698" s="59"/>
      <c r="BID698" s="59"/>
      <c r="BIE698" s="59"/>
      <c r="BIF698" s="59"/>
      <c r="BIG698" s="59"/>
      <c r="BIH698" s="59"/>
      <c r="BII698" s="59"/>
      <c r="BIJ698" s="59"/>
      <c r="BIK698" s="59"/>
      <c r="BIL698" s="59"/>
      <c r="BIM698" s="59"/>
      <c r="BIN698" s="59"/>
      <c r="BIO698" s="59"/>
      <c r="BIP698" s="59"/>
      <c r="BIQ698" s="59"/>
      <c r="BIR698" s="59"/>
      <c r="BIS698" s="59"/>
      <c r="BIT698" s="59"/>
      <c r="BIU698" s="59"/>
      <c r="BIV698" s="59"/>
      <c r="BIW698" s="59"/>
      <c r="BIX698" s="59"/>
      <c r="BIY698" s="59"/>
      <c r="BIZ698" s="59"/>
      <c r="BJA698" s="59"/>
      <c r="BJB698" s="59"/>
      <c r="BJC698" s="59"/>
      <c r="BJD698" s="59"/>
      <c r="BJE698" s="59"/>
      <c r="BJF698" s="59"/>
      <c r="BJG698" s="59"/>
      <c r="BJH698" s="59"/>
      <c r="BJI698" s="59"/>
      <c r="BJJ698" s="59"/>
      <c r="BJK698" s="59"/>
      <c r="BJL698" s="59"/>
      <c r="BJM698" s="59"/>
      <c r="BJN698" s="59"/>
      <c r="BJO698" s="59"/>
      <c r="BJP698" s="59"/>
      <c r="BJQ698" s="59"/>
      <c r="BJR698" s="59"/>
      <c r="BJS698" s="59"/>
      <c r="BJT698" s="59"/>
      <c r="BJU698" s="59"/>
      <c r="BJV698" s="59"/>
      <c r="BJW698" s="59"/>
      <c r="BJX698" s="59"/>
      <c r="BJY698" s="59"/>
      <c r="BJZ698" s="59"/>
      <c r="BKA698" s="59"/>
      <c r="BKB698" s="59"/>
      <c r="BKC698" s="59"/>
      <c r="BKD698" s="59"/>
      <c r="BKE698" s="59"/>
      <c r="BKF698" s="59"/>
      <c r="BKG698" s="59"/>
      <c r="BKH698" s="59"/>
      <c r="BKI698" s="59"/>
      <c r="BKJ698" s="59"/>
      <c r="BKK698" s="59"/>
      <c r="BKL698" s="59"/>
      <c r="BKM698" s="59"/>
      <c r="BKN698" s="59"/>
      <c r="BKO698" s="59"/>
      <c r="BKP698" s="59"/>
      <c r="BKQ698" s="59"/>
      <c r="BKR698" s="59"/>
      <c r="BKS698" s="59"/>
      <c r="BKT698" s="59"/>
      <c r="BKU698" s="59"/>
      <c r="BKV698" s="59"/>
      <c r="BKW698" s="59"/>
      <c r="BKX698" s="59"/>
      <c r="BKY698" s="59"/>
      <c r="BKZ698" s="59"/>
      <c r="BLA698" s="59"/>
      <c r="BLB698" s="59"/>
      <c r="BLC698" s="59"/>
      <c r="BLD698" s="59"/>
      <c r="BLE698" s="59"/>
      <c r="BLF698" s="59"/>
      <c r="BLG698" s="59"/>
      <c r="BLH698" s="59"/>
      <c r="BLI698" s="59"/>
      <c r="BLJ698" s="59"/>
      <c r="BLK698" s="59"/>
      <c r="BLL698" s="59"/>
      <c r="BLM698" s="59"/>
      <c r="BLN698" s="59"/>
      <c r="BLO698" s="59"/>
      <c r="BLP698" s="59"/>
      <c r="BLQ698" s="59"/>
      <c r="BLR698" s="59"/>
      <c r="BLS698" s="59"/>
      <c r="BLT698" s="59"/>
      <c r="BLU698" s="59"/>
      <c r="BLV698" s="59"/>
      <c r="BLW698" s="59"/>
      <c r="BLX698" s="59"/>
      <c r="BLY698" s="59"/>
      <c r="BLZ698" s="59"/>
      <c r="BMA698" s="59"/>
      <c r="BMB698" s="59"/>
      <c r="BMC698" s="59"/>
      <c r="BMD698" s="59"/>
      <c r="BME698" s="59"/>
      <c r="BMF698" s="59"/>
      <c r="BMG698" s="59"/>
      <c r="BMH698" s="59"/>
      <c r="BMI698" s="59"/>
      <c r="BMJ698" s="59"/>
      <c r="BMK698" s="59"/>
      <c r="BML698" s="59"/>
      <c r="BMM698" s="59"/>
      <c r="BMN698" s="59"/>
      <c r="BMO698" s="59"/>
      <c r="BMP698" s="59"/>
      <c r="BMQ698" s="59"/>
      <c r="BMR698" s="59"/>
      <c r="BMS698" s="59"/>
      <c r="BMT698" s="59"/>
      <c r="BMU698" s="59"/>
      <c r="BMV698" s="59"/>
      <c r="BMW698" s="59"/>
      <c r="BMX698" s="59"/>
      <c r="BMY698" s="59"/>
      <c r="BMZ698" s="59"/>
      <c r="BNA698" s="59"/>
      <c r="BNB698" s="59"/>
      <c r="BNC698" s="59"/>
      <c r="BND698" s="59"/>
      <c r="BNE698" s="59"/>
      <c r="BNF698" s="59"/>
      <c r="BNG698" s="59"/>
      <c r="BNH698" s="59"/>
      <c r="BNI698" s="59"/>
      <c r="BNJ698" s="59"/>
      <c r="BNK698" s="59"/>
      <c r="BNL698" s="59"/>
      <c r="BNM698" s="59"/>
      <c r="BNN698" s="59"/>
      <c r="BNO698" s="59"/>
      <c r="BNP698" s="59"/>
      <c r="BNQ698" s="59"/>
      <c r="BNR698" s="59"/>
      <c r="BNS698" s="59"/>
      <c r="BNT698" s="59"/>
      <c r="BNU698" s="59"/>
      <c r="BNV698" s="59"/>
      <c r="BNW698" s="59"/>
      <c r="BNX698" s="59"/>
      <c r="BNY698" s="59"/>
      <c r="BNZ698" s="59"/>
      <c r="BOA698" s="59"/>
      <c r="BOB698" s="59"/>
      <c r="BOC698" s="59"/>
      <c r="BOD698" s="59"/>
      <c r="BOE698" s="59"/>
      <c r="BOF698" s="59"/>
      <c r="BOG698" s="59"/>
      <c r="BOH698" s="59"/>
      <c r="BOI698" s="59"/>
      <c r="BOJ698" s="59"/>
      <c r="BOK698" s="59"/>
      <c r="BOL698" s="59"/>
      <c r="BOM698" s="59"/>
      <c r="BON698" s="59"/>
      <c r="BOO698" s="59"/>
      <c r="BOP698" s="59"/>
      <c r="BOQ698" s="59"/>
      <c r="BOR698" s="59"/>
      <c r="BOS698" s="59"/>
      <c r="BOT698" s="59"/>
      <c r="BOU698" s="59"/>
      <c r="BOV698" s="59"/>
      <c r="BOW698" s="59"/>
      <c r="BOX698" s="59"/>
      <c r="BOY698" s="59"/>
      <c r="BOZ698" s="59"/>
      <c r="BPA698" s="59"/>
      <c r="BPB698" s="59"/>
      <c r="BPC698" s="59"/>
      <c r="BPD698" s="59"/>
      <c r="BPE698" s="59"/>
      <c r="BPF698" s="59"/>
      <c r="BPG698" s="59"/>
      <c r="BPH698" s="59"/>
      <c r="BPI698" s="59"/>
      <c r="BPJ698" s="59"/>
      <c r="BPK698" s="59"/>
      <c r="BPL698" s="59"/>
      <c r="BPM698" s="59"/>
      <c r="BPN698" s="59"/>
      <c r="BPO698" s="59"/>
      <c r="BPP698" s="59"/>
      <c r="BPQ698" s="59"/>
      <c r="BPR698" s="59"/>
      <c r="BPS698" s="59"/>
      <c r="BPT698" s="59"/>
      <c r="BPU698" s="59"/>
      <c r="BPV698" s="59"/>
      <c r="BPW698" s="59"/>
      <c r="BPX698" s="59"/>
      <c r="BPY698" s="59"/>
      <c r="BPZ698" s="59"/>
      <c r="BQA698" s="59"/>
      <c r="BQB698" s="59"/>
      <c r="BQC698" s="59"/>
      <c r="BQD698" s="59"/>
      <c r="BQE698" s="59"/>
      <c r="BQF698" s="59"/>
      <c r="BQG698" s="59"/>
      <c r="BQH698" s="59"/>
      <c r="BQI698" s="59"/>
      <c r="BQJ698" s="59"/>
      <c r="BQK698" s="59"/>
      <c r="BQL698" s="59"/>
      <c r="BQM698" s="59"/>
      <c r="BQN698" s="59"/>
      <c r="BQO698" s="59"/>
      <c r="BQP698" s="59"/>
      <c r="BQQ698" s="59"/>
      <c r="BQR698" s="59"/>
      <c r="BQS698" s="59"/>
      <c r="BQT698" s="59"/>
      <c r="BQU698" s="59"/>
      <c r="BQV698" s="59"/>
      <c r="BQW698" s="59"/>
      <c r="BQX698" s="59"/>
      <c r="BQY698" s="59"/>
      <c r="BQZ698" s="59"/>
      <c r="BRA698" s="59"/>
      <c r="BRB698" s="59"/>
      <c r="BRC698" s="59"/>
      <c r="BRD698" s="59"/>
      <c r="BRE698" s="59"/>
      <c r="BRF698" s="59"/>
      <c r="BRG698" s="59"/>
      <c r="BRH698" s="59"/>
      <c r="BRI698" s="59"/>
      <c r="BRJ698" s="59"/>
      <c r="BRK698" s="59"/>
      <c r="BRL698" s="59"/>
      <c r="BRM698" s="59"/>
      <c r="BRN698" s="59"/>
      <c r="BRO698" s="59"/>
      <c r="BRP698" s="59"/>
      <c r="BRQ698" s="59"/>
      <c r="BRR698" s="59"/>
      <c r="BRS698" s="59"/>
      <c r="BRT698" s="59"/>
      <c r="BRU698" s="59"/>
      <c r="BRV698" s="59"/>
      <c r="BRW698" s="59"/>
      <c r="BRX698" s="59"/>
      <c r="BRY698" s="59"/>
      <c r="BRZ698" s="59"/>
      <c r="BSA698" s="59"/>
      <c r="BSB698" s="59"/>
      <c r="BSC698" s="59"/>
      <c r="BSD698" s="59"/>
      <c r="BSE698" s="59"/>
      <c r="BSF698" s="59"/>
      <c r="BSG698" s="59"/>
      <c r="BSH698" s="59"/>
      <c r="BSI698" s="59"/>
      <c r="BSJ698" s="59"/>
      <c r="BSK698" s="59"/>
      <c r="BSL698" s="59"/>
      <c r="BSM698" s="59"/>
      <c r="BSN698" s="59"/>
      <c r="BSO698" s="59"/>
      <c r="BSP698" s="59"/>
      <c r="BSQ698" s="59"/>
      <c r="BSR698" s="59"/>
      <c r="BSS698" s="59"/>
      <c r="BST698" s="59"/>
      <c r="BSU698" s="59"/>
      <c r="BSV698" s="59"/>
      <c r="BSW698" s="59"/>
      <c r="BSX698" s="59"/>
      <c r="BSY698" s="59"/>
      <c r="BSZ698" s="59"/>
      <c r="BTA698" s="59"/>
      <c r="BTB698" s="59"/>
      <c r="BTC698" s="59"/>
      <c r="BTD698" s="59"/>
      <c r="BTE698" s="59"/>
      <c r="BTF698" s="59"/>
      <c r="BTG698" s="59"/>
      <c r="BTH698" s="59"/>
      <c r="BTI698" s="59"/>
      <c r="BTJ698" s="59"/>
      <c r="BTK698" s="59"/>
      <c r="BTL698" s="59"/>
      <c r="BTM698" s="59"/>
      <c r="BTN698" s="59"/>
      <c r="BTO698" s="59"/>
      <c r="BTP698" s="59"/>
      <c r="BTQ698" s="59"/>
      <c r="BTR698" s="59"/>
      <c r="BTS698" s="59"/>
      <c r="BTT698" s="59"/>
      <c r="BTU698" s="59"/>
      <c r="BTV698" s="59"/>
      <c r="BTW698" s="59"/>
      <c r="BTX698" s="59"/>
      <c r="BTY698" s="59"/>
      <c r="BTZ698" s="59"/>
      <c r="BUA698" s="59"/>
      <c r="BUB698" s="59"/>
      <c r="BUC698" s="59"/>
      <c r="BUD698" s="59"/>
      <c r="BUE698" s="59"/>
      <c r="BUF698" s="59"/>
      <c r="BUG698" s="59"/>
      <c r="BUH698" s="59"/>
      <c r="BUI698" s="59"/>
      <c r="BUJ698" s="59"/>
      <c r="BUK698" s="59"/>
      <c r="BUL698" s="59"/>
      <c r="BUM698" s="59"/>
      <c r="BUN698" s="59"/>
      <c r="BUO698" s="59"/>
      <c r="BUP698" s="59"/>
      <c r="BUQ698" s="59"/>
      <c r="BUR698" s="59"/>
      <c r="BUS698" s="59"/>
      <c r="BUT698" s="59"/>
      <c r="BUU698" s="59"/>
      <c r="BUV698" s="59"/>
      <c r="BUW698" s="59"/>
      <c r="BUX698" s="59"/>
      <c r="BUY698" s="59"/>
      <c r="BUZ698" s="59"/>
      <c r="BVA698" s="59"/>
      <c r="BVB698" s="59"/>
      <c r="BVC698" s="59"/>
      <c r="BVD698" s="59"/>
      <c r="BVE698" s="59"/>
      <c r="BVF698" s="59"/>
      <c r="BVG698" s="59"/>
      <c r="BVH698" s="59"/>
      <c r="BVI698" s="59"/>
      <c r="BVJ698" s="59"/>
      <c r="BVK698" s="59"/>
      <c r="BVL698" s="59"/>
      <c r="BVM698" s="59"/>
      <c r="BVN698" s="59"/>
      <c r="BVO698" s="59"/>
      <c r="BVP698" s="59"/>
      <c r="BVQ698" s="59"/>
      <c r="BVR698" s="59"/>
      <c r="BVS698" s="59"/>
      <c r="BVT698" s="59"/>
      <c r="BVU698" s="59"/>
      <c r="BVV698" s="59"/>
      <c r="BVW698" s="59"/>
      <c r="BVX698" s="59"/>
      <c r="BVY698" s="59"/>
      <c r="BVZ698" s="59"/>
      <c r="BWA698" s="59"/>
      <c r="BWB698" s="59"/>
      <c r="BWC698" s="59"/>
      <c r="BWD698" s="59"/>
      <c r="BWE698" s="59"/>
      <c r="BWF698" s="59"/>
      <c r="BWG698" s="59"/>
      <c r="BWH698" s="59"/>
      <c r="BWI698" s="59"/>
      <c r="BWJ698" s="59"/>
      <c r="BWK698" s="59"/>
      <c r="BWL698" s="59"/>
      <c r="BWM698" s="59"/>
      <c r="BWN698" s="59"/>
      <c r="BWO698" s="59"/>
      <c r="BWP698" s="59"/>
      <c r="BWQ698" s="59"/>
      <c r="BWR698" s="59"/>
      <c r="BWS698" s="59"/>
      <c r="BWT698" s="59"/>
      <c r="BWU698" s="59"/>
      <c r="BWV698" s="59"/>
      <c r="BWW698" s="59"/>
      <c r="BWX698" s="59"/>
      <c r="BWY698" s="59"/>
      <c r="BWZ698" s="59"/>
      <c r="BXA698" s="59"/>
      <c r="BXB698" s="59"/>
      <c r="BXC698" s="59"/>
      <c r="BXD698" s="59"/>
      <c r="BXE698" s="59"/>
      <c r="BXF698" s="59"/>
      <c r="BXG698" s="59"/>
      <c r="BXH698" s="59"/>
      <c r="BXI698" s="59"/>
      <c r="BXJ698" s="59"/>
      <c r="BXK698" s="59"/>
      <c r="BXL698" s="59"/>
      <c r="BXM698" s="59"/>
      <c r="BXN698" s="59"/>
      <c r="BXO698" s="59"/>
      <c r="BXP698" s="59"/>
      <c r="BXQ698" s="59"/>
      <c r="BXR698" s="59"/>
      <c r="BXS698" s="59"/>
      <c r="BXT698" s="59"/>
      <c r="BXU698" s="59"/>
      <c r="BXV698" s="59"/>
      <c r="BXW698" s="59"/>
      <c r="BXX698" s="59"/>
      <c r="BXY698" s="59"/>
      <c r="BXZ698" s="59"/>
      <c r="BYA698" s="59"/>
      <c r="BYB698" s="59"/>
      <c r="BYC698" s="59"/>
      <c r="BYD698" s="59"/>
      <c r="BYE698" s="59"/>
      <c r="BYF698" s="59"/>
      <c r="BYG698" s="59"/>
      <c r="BYH698" s="59"/>
      <c r="BYI698" s="59"/>
      <c r="BYJ698" s="59"/>
      <c r="BYK698" s="59"/>
      <c r="BYL698" s="59"/>
      <c r="BYM698" s="59"/>
      <c r="BYN698" s="59"/>
      <c r="BYO698" s="59"/>
      <c r="BYP698" s="59"/>
      <c r="BYQ698" s="59"/>
      <c r="BYR698" s="59"/>
      <c r="BYS698" s="59"/>
      <c r="BYT698" s="59"/>
      <c r="BYU698" s="59"/>
      <c r="BYV698" s="59"/>
      <c r="BYW698" s="59"/>
      <c r="BYX698" s="59"/>
      <c r="BYY698" s="59"/>
      <c r="BYZ698" s="59"/>
      <c r="BZA698" s="59"/>
      <c r="BZB698" s="59"/>
      <c r="BZC698" s="59"/>
      <c r="BZD698" s="59"/>
      <c r="BZE698" s="59"/>
      <c r="BZF698" s="59"/>
      <c r="BZG698" s="59"/>
      <c r="BZH698" s="59"/>
      <c r="BZI698" s="59"/>
      <c r="BZJ698" s="59"/>
      <c r="BZK698" s="59"/>
      <c r="BZL698" s="59"/>
      <c r="BZM698" s="59"/>
      <c r="BZN698" s="59"/>
      <c r="BZO698" s="59"/>
      <c r="BZP698" s="59"/>
      <c r="BZQ698" s="59"/>
      <c r="BZR698" s="59"/>
      <c r="BZS698" s="59"/>
      <c r="BZT698" s="59"/>
      <c r="BZU698" s="59"/>
      <c r="BZV698" s="59"/>
      <c r="BZW698" s="59"/>
      <c r="BZX698" s="59"/>
      <c r="BZY698" s="59"/>
      <c r="BZZ698" s="59"/>
      <c r="CAA698" s="59"/>
      <c r="CAB698" s="59"/>
      <c r="CAC698" s="59"/>
      <c r="CAD698" s="59"/>
      <c r="CAE698" s="59"/>
      <c r="CAF698" s="59"/>
      <c r="CAG698" s="59"/>
      <c r="CAH698" s="59"/>
      <c r="CAI698" s="59"/>
      <c r="CAJ698" s="59"/>
      <c r="CAK698" s="59"/>
      <c r="CAL698" s="59"/>
      <c r="CAM698" s="59"/>
      <c r="CAN698" s="59"/>
      <c r="CAO698" s="59"/>
      <c r="CAP698" s="59"/>
      <c r="CAQ698" s="59"/>
      <c r="CAR698" s="59"/>
      <c r="CAS698" s="59"/>
      <c r="CAT698" s="59"/>
      <c r="CAU698" s="59"/>
      <c r="CAV698" s="59"/>
      <c r="CAW698" s="59"/>
      <c r="CAX698" s="59"/>
      <c r="CAY698" s="59"/>
      <c r="CAZ698" s="59"/>
      <c r="CBA698" s="59"/>
      <c r="CBB698" s="59"/>
      <c r="CBC698" s="59"/>
      <c r="CBD698" s="59"/>
      <c r="CBE698" s="59"/>
      <c r="CBF698" s="59"/>
      <c r="CBG698" s="59"/>
      <c r="CBH698" s="59"/>
      <c r="CBI698" s="59"/>
      <c r="CBJ698" s="59"/>
      <c r="CBK698" s="59"/>
      <c r="CBL698" s="59"/>
      <c r="CBM698" s="59"/>
      <c r="CBN698" s="59"/>
      <c r="CBO698" s="59"/>
      <c r="CBP698" s="59"/>
      <c r="CBQ698" s="59"/>
      <c r="CBR698" s="59"/>
      <c r="CBS698" s="59"/>
      <c r="CBT698" s="59"/>
      <c r="CBU698" s="59"/>
      <c r="CBV698" s="59"/>
      <c r="CBW698" s="59"/>
      <c r="CBX698" s="59"/>
      <c r="CBY698" s="59"/>
      <c r="CBZ698" s="59"/>
      <c r="CCA698" s="59"/>
      <c r="CCB698" s="59"/>
      <c r="CCC698" s="59"/>
      <c r="CCD698" s="59"/>
      <c r="CCE698" s="59"/>
      <c r="CCF698" s="59"/>
      <c r="CCG698" s="59"/>
      <c r="CCH698" s="59"/>
      <c r="CCI698" s="59"/>
      <c r="CCJ698" s="59"/>
      <c r="CCK698" s="59"/>
      <c r="CCL698" s="59"/>
      <c r="CCM698" s="59"/>
      <c r="CCN698" s="59"/>
      <c r="CCO698" s="59"/>
      <c r="CCP698" s="59"/>
      <c r="CCQ698" s="59"/>
      <c r="CCR698" s="59"/>
      <c r="CCS698" s="59"/>
      <c r="CCT698" s="59"/>
      <c r="CCU698" s="59"/>
      <c r="CCV698" s="59"/>
      <c r="CCW698" s="59"/>
      <c r="CCX698" s="59"/>
      <c r="CCY698" s="59"/>
      <c r="CCZ698" s="59"/>
      <c r="CDA698" s="59"/>
      <c r="CDB698" s="59"/>
      <c r="CDC698" s="59"/>
      <c r="CDD698" s="59"/>
      <c r="CDE698" s="59"/>
      <c r="CDF698" s="59"/>
      <c r="CDG698" s="59"/>
      <c r="CDH698" s="59"/>
      <c r="CDI698" s="59"/>
      <c r="CDJ698" s="59"/>
      <c r="CDK698" s="59"/>
      <c r="CDL698" s="59"/>
      <c r="CDM698" s="59"/>
      <c r="CDN698" s="59"/>
      <c r="CDO698" s="59"/>
      <c r="CDP698" s="59"/>
      <c r="CDQ698" s="59"/>
      <c r="CDR698" s="59"/>
      <c r="CDS698" s="59"/>
      <c r="CDT698" s="59"/>
      <c r="CDU698" s="59"/>
      <c r="CDV698" s="59"/>
      <c r="CDW698" s="59"/>
      <c r="CDX698" s="59"/>
      <c r="CDY698" s="59"/>
      <c r="CDZ698" s="59"/>
      <c r="CEA698" s="59"/>
      <c r="CEB698" s="59"/>
      <c r="CEC698" s="59"/>
      <c r="CED698" s="59"/>
      <c r="CEE698" s="59"/>
      <c r="CEF698" s="59"/>
      <c r="CEG698" s="59"/>
      <c r="CEH698" s="59"/>
      <c r="CEI698" s="59"/>
      <c r="CEJ698" s="59"/>
      <c r="CEK698" s="59"/>
      <c r="CEL698" s="59"/>
      <c r="CEM698" s="59"/>
      <c r="CEN698" s="59"/>
      <c r="CEO698" s="59"/>
      <c r="CEP698" s="59"/>
      <c r="CEQ698" s="59"/>
      <c r="CER698" s="59"/>
      <c r="CES698" s="59"/>
      <c r="CET698" s="59"/>
      <c r="CEU698" s="59"/>
      <c r="CEV698" s="59"/>
      <c r="CEW698" s="59"/>
      <c r="CEX698" s="59"/>
      <c r="CEY698" s="59"/>
      <c r="CEZ698" s="59"/>
      <c r="CFA698" s="59"/>
      <c r="CFB698" s="59"/>
      <c r="CFC698" s="59"/>
      <c r="CFD698" s="59"/>
      <c r="CFE698" s="59"/>
      <c r="CFF698" s="59"/>
      <c r="CFG698" s="59"/>
      <c r="CFH698" s="59"/>
      <c r="CFI698" s="59"/>
      <c r="CFJ698" s="59"/>
      <c r="CFK698" s="59"/>
      <c r="CFL698" s="59"/>
      <c r="CFM698" s="59"/>
      <c r="CFN698" s="59"/>
      <c r="CFO698" s="59"/>
      <c r="CFP698" s="59"/>
      <c r="CFQ698" s="59"/>
      <c r="CFR698" s="59"/>
      <c r="CFS698" s="59"/>
      <c r="CFT698" s="59"/>
      <c r="CFU698" s="59"/>
      <c r="CFV698" s="59"/>
      <c r="CFW698" s="59"/>
      <c r="CFX698" s="59"/>
      <c r="CFY698" s="59"/>
      <c r="CFZ698" s="59"/>
      <c r="CGA698" s="59"/>
      <c r="CGB698" s="59"/>
      <c r="CGC698" s="59"/>
      <c r="CGD698" s="59"/>
      <c r="CGE698" s="59"/>
      <c r="CGF698" s="59"/>
      <c r="CGG698" s="59"/>
      <c r="CGH698" s="59"/>
      <c r="CGI698" s="59"/>
      <c r="CGJ698" s="59"/>
      <c r="CGK698" s="59"/>
      <c r="CGL698" s="59"/>
      <c r="CGM698" s="59"/>
      <c r="CGN698" s="59"/>
      <c r="CGO698" s="59"/>
      <c r="CGP698" s="59"/>
      <c r="CGQ698" s="59"/>
      <c r="CGR698" s="59"/>
      <c r="CGS698" s="59"/>
      <c r="CGT698" s="59"/>
      <c r="CGU698" s="59"/>
      <c r="CGV698" s="59"/>
      <c r="CGW698" s="59"/>
      <c r="CGX698" s="59"/>
      <c r="CGY698" s="59"/>
      <c r="CGZ698" s="59"/>
      <c r="CHA698" s="59"/>
      <c r="CHB698" s="59"/>
      <c r="CHC698" s="59"/>
      <c r="CHD698" s="59"/>
      <c r="CHE698" s="59"/>
      <c r="CHF698" s="59"/>
      <c r="CHG698" s="59"/>
      <c r="CHH698" s="59"/>
      <c r="CHI698" s="59"/>
      <c r="CHJ698" s="59"/>
      <c r="CHK698" s="59"/>
      <c r="CHL698" s="59"/>
      <c r="CHM698" s="59"/>
      <c r="CHN698" s="59"/>
      <c r="CHO698" s="59"/>
      <c r="CHP698" s="59"/>
      <c r="CHQ698" s="59"/>
      <c r="CHR698" s="59"/>
      <c r="CHS698" s="59"/>
      <c r="CHT698" s="59"/>
      <c r="CHU698" s="59"/>
      <c r="CHV698" s="59"/>
      <c r="CHW698" s="59"/>
      <c r="CHX698" s="59"/>
      <c r="CHY698" s="59"/>
      <c r="CHZ698" s="59"/>
      <c r="CIA698" s="59"/>
      <c r="CIB698" s="59"/>
      <c r="CIC698" s="59"/>
      <c r="CID698" s="59"/>
      <c r="CIE698" s="59"/>
      <c r="CIF698" s="59"/>
      <c r="CIG698" s="59"/>
      <c r="CIH698" s="59"/>
      <c r="CII698" s="59"/>
      <c r="CIJ698" s="59"/>
      <c r="CIK698" s="59"/>
      <c r="CIL698" s="59"/>
      <c r="CIM698" s="59"/>
      <c r="CIN698" s="59"/>
      <c r="CIO698" s="59"/>
      <c r="CIP698" s="59"/>
      <c r="CIQ698" s="59"/>
      <c r="CIR698" s="59"/>
      <c r="CIS698" s="59"/>
      <c r="CIT698" s="59"/>
      <c r="CIU698" s="59"/>
      <c r="CIV698" s="59"/>
      <c r="CIW698" s="59"/>
      <c r="CIX698" s="59"/>
      <c r="CIY698" s="59"/>
      <c r="CIZ698" s="59"/>
      <c r="CJA698" s="59"/>
      <c r="CJB698" s="59"/>
      <c r="CJC698" s="59"/>
      <c r="CJD698" s="59"/>
      <c r="CJE698" s="59"/>
      <c r="CJF698" s="59"/>
      <c r="CJG698" s="59"/>
      <c r="CJH698" s="59"/>
      <c r="CJI698" s="59"/>
      <c r="CJJ698" s="59"/>
      <c r="CJK698" s="59"/>
      <c r="CJL698" s="59"/>
      <c r="CJM698" s="59"/>
      <c r="CJN698" s="59"/>
      <c r="CJO698" s="59"/>
      <c r="CJP698" s="59"/>
      <c r="CJQ698" s="59"/>
      <c r="CJR698" s="59"/>
      <c r="CJS698" s="59"/>
      <c r="CJT698" s="59"/>
      <c r="CJU698" s="59"/>
      <c r="CJV698" s="59"/>
      <c r="CJW698" s="59"/>
      <c r="CJX698" s="59"/>
      <c r="CJY698" s="59"/>
      <c r="CJZ698" s="59"/>
      <c r="CKA698" s="59"/>
      <c r="CKB698" s="59"/>
      <c r="CKC698" s="59"/>
      <c r="CKD698" s="59"/>
      <c r="CKE698" s="59"/>
      <c r="CKF698" s="59"/>
      <c r="CKG698" s="59"/>
      <c r="CKH698" s="59"/>
      <c r="CKI698" s="59"/>
      <c r="CKJ698" s="59"/>
      <c r="CKK698" s="59"/>
      <c r="CKL698" s="59"/>
      <c r="CKM698" s="59"/>
      <c r="CKN698" s="59"/>
      <c r="CKO698" s="59"/>
      <c r="CKP698" s="59"/>
      <c r="CKQ698" s="59"/>
      <c r="CKR698" s="59"/>
      <c r="CKS698" s="59"/>
      <c r="CKT698" s="59"/>
      <c r="CKU698" s="59"/>
      <c r="CKV698" s="59"/>
      <c r="CKW698" s="59"/>
      <c r="CKX698" s="59"/>
      <c r="CKY698" s="59"/>
      <c r="CKZ698" s="59"/>
      <c r="CLA698" s="59"/>
      <c r="CLB698" s="59"/>
      <c r="CLC698" s="59"/>
      <c r="CLD698" s="59"/>
      <c r="CLE698" s="59"/>
      <c r="CLF698" s="59"/>
      <c r="CLG698" s="59"/>
      <c r="CLH698" s="59"/>
      <c r="CLI698" s="59"/>
      <c r="CLJ698" s="59"/>
      <c r="CLK698" s="59"/>
      <c r="CLL698" s="59"/>
      <c r="CLM698" s="59"/>
      <c r="CLN698" s="59"/>
      <c r="CLO698" s="59"/>
      <c r="CLP698" s="59"/>
      <c r="CLQ698" s="59"/>
      <c r="CLR698" s="59"/>
      <c r="CLS698" s="59"/>
      <c r="CLT698" s="59"/>
      <c r="CLU698" s="59"/>
      <c r="CLV698" s="59"/>
      <c r="CLW698" s="59"/>
      <c r="CLX698" s="59"/>
      <c r="CLY698" s="59"/>
      <c r="CLZ698" s="59"/>
      <c r="CMA698" s="59"/>
      <c r="CMB698" s="59"/>
      <c r="CMC698" s="59"/>
      <c r="CMD698" s="59"/>
      <c r="CME698" s="59"/>
      <c r="CMF698" s="59"/>
      <c r="CMG698" s="59"/>
      <c r="CMH698" s="59"/>
      <c r="CMI698" s="59"/>
      <c r="CMJ698" s="59"/>
      <c r="CMK698" s="59"/>
      <c r="CML698" s="59"/>
      <c r="CMM698" s="59"/>
      <c r="CMN698" s="59"/>
      <c r="CMO698" s="59"/>
      <c r="CMP698" s="59"/>
      <c r="CMQ698" s="59"/>
      <c r="CMR698" s="59"/>
      <c r="CMS698" s="59"/>
      <c r="CMT698" s="59"/>
      <c r="CMU698" s="59"/>
      <c r="CMV698" s="59"/>
      <c r="CMW698" s="59"/>
      <c r="CMX698" s="59"/>
      <c r="CMY698" s="59"/>
      <c r="CMZ698" s="59"/>
      <c r="CNA698" s="59"/>
      <c r="CNB698" s="59"/>
      <c r="CNC698" s="59"/>
      <c r="CND698" s="59"/>
      <c r="CNE698" s="59"/>
      <c r="CNF698" s="59"/>
      <c r="CNG698" s="59"/>
      <c r="CNH698" s="59"/>
      <c r="CNI698" s="59"/>
      <c r="CNJ698" s="59"/>
      <c r="CNK698" s="59"/>
      <c r="CNL698" s="59"/>
      <c r="CNM698" s="59"/>
      <c r="CNN698" s="59"/>
      <c r="CNO698" s="59"/>
      <c r="CNP698" s="59"/>
      <c r="CNQ698" s="59"/>
      <c r="CNR698" s="59"/>
      <c r="CNS698" s="59"/>
      <c r="CNT698" s="59"/>
      <c r="CNU698" s="59"/>
      <c r="CNV698" s="59"/>
      <c r="CNW698" s="59"/>
      <c r="CNX698" s="59"/>
      <c r="CNY698" s="59"/>
      <c r="CNZ698" s="59"/>
      <c r="COA698" s="59"/>
      <c r="COB698" s="59"/>
      <c r="COC698" s="59"/>
      <c r="COD698" s="59"/>
      <c r="COE698" s="59"/>
      <c r="COF698" s="59"/>
      <c r="COG698" s="59"/>
      <c r="COH698" s="59"/>
      <c r="COI698" s="59"/>
      <c r="COJ698" s="59"/>
      <c r="COK698" s="59"/>
      <c r="COL698" s="59"/>
      <c r="COM698" s="59"/>
      <c r="CON698" s="59"/>
      <c r="COO698" s="59"/>
      <c r="COP698" s="59"/>
      <c r="COQ698" s="59"/>
      <c r="COR698" s="59"/>
      <c r="COS698" s="59"/>
      <c r="COT698" s="59"/>
      <c r="COU698" s="59"/>
      <c r="COV698" s="59"/>
      <c r="COW698" s="59"/>
      <c r="COX698" s="59"/>
      <c r="COY698" s="59"/>
      <c r="COZ698" s="59"/>
      <c r="CPA698" s="59"/>
      <c r="CPB698" s="59"/>
      <c r="CPC698" s="59"/>
      <c r="CPD698" s="59"/>
      <c r="CPE698" s="59"/>
      <c r="CPF698" s="59"/>
      <c r="CPG698" s="59"/>
      <c r="CPH698" s="59"/>
      <c r="CPI698" s="59"/>
      <c r="CPJ698" s="59"/>
      <c r="CPK698" s="59"/>
      <c r="CPL698" s="59"/>
      <c r="CPM698" s="59"/>
      <c r="CPN698" s="59"/>
      <c r="CPO698" s="59"/>
      <c r="CPP698" s="59"/>
      <c r="CPQ698" s="59"/>
      <c r="CPR698" s="59"/>
      <c r="CPS698" s="59"/>
      <c r="CPT698" s="59"/>
      <c r="CPU698" s="59"/>
      <c r="CPV698" s="59"/>
      <c r="CPW698" s="59"/>
      <c r="CPX698" s="59"/>
      <c r="CPY698" s="59"/>
      <c r="CPZ698" s="59"/>
      <c r="CQA698" s="59"/>
      <c r="CQB698" s="59"/>
      <c r="CQC698" s="59"/>
      <c r="CQD698" s="59"/>
      <c r="CQE698" s="59"/>
      <c r="CQF698" s="59"/>
      <c r="CQG698" s="59"/>
      <c r="CQH698" s="59"/>
      <c r="CQI698" s="59"/>
      <c r="CQJ698" s="59"/>
      <c r="CQK698" s="59"/>
      <c r="CQL698" s="59"/>
      <c r="CQM698" s="59"/>
      <c r="CQN698" s="59"/>
      <c r="CQO698" s="59"/>
      <c r="CQP698" s="59"/>
      <c r="CQQ698" s="59"/>
      <c r="CQR698" s="59"/>
      <c r="CQS698" s="59"/>
      <c r="CQT698" s="59"/>
      <c r="CQU698" s="59"/>
      <c r="CQV698" s="59"/>
      <c r="CQW698" s="59"/>
      <c r="CQX698" s="59"/>
      <c r="CQY698" s="59"/>
      <c r="CQZ698" s="59"/>
      <c r="CRA698" s="59"/>
      <c r="CRB698" s="59"/>
      <c r="CRC698" s="59"/>
      <c r="CRD698" s="59"/>
      <c r="CRE698" s="59"/>
      <c r="CRF698" s="59"/>
      <c r="CRG698" s="59"/>
      <c r="CRH698" s="59"/>
      <c r="CRI698" s="59"/>
      <c r="CRJ698" s="59"/>
      <c r="CRK698" s="59"/>
      <c r="CRL698" s="59"/>
      <c r="CRM698" s="59"/>
      <c r="CRN698" s="59"/>
      <c r="CRO698" s="59"/>
      <c r="CRP698" s="59"/>
      <c r="CRQ698" s="59"/>
      <c r="CRR698" s="59"/>
      <c r="CRS698" s="59"/>
      <c r="CRT698" s="59"/>
      <c r="CRU698" s="59"/>
      <c r="CRV698" s="59"/>
      <c r="CRW698" s="59"/>
      <c r="CRX698" s="59"/>
      <c r="CRY698" s="59"/>
      <c r="CRZ698" s="59"/>
      <c r="CSA698" s="59"/>
      <c r="CSB698" s="59"/>
      <c r="CSC698" s="59"/>
      <c r="CSD698" s="59"/>
      <c r="CSE698" s="59"/>
      <c r="CSF698" s="59"/>
      <c r="CSG698" s="59"/>
      <c r="CSH698" s="59"/>
      <c r="CSI698" s="59"/>
      <c r="CSJ698" s="59"/>
      <c r="CSK698" s="59"/>
      <c r="CSL698" s="59"/>
      <c r="CSM698" s="59"/>
      <c r="CSN698" s="59"/>
      <c r="CSO698" s="59"/>
      <c r="CSP698" s="59"/>
      <c r="CSQ698" s="59"/>
      <c r="CSR698" s="59"/>
      <c r="CSS698" s="59"/>
      <c r="CST698" s="59"/>
      <c r="CSU698" s="59"/>
      <c r="CSV698" s="59"/>
      <c r="CSW698" s="59"/>
      <c r="CSX698" s="59"/>
      <c r="CSY698" s="59"/>
      <c r="CSZ698" s="59"/>
      <c r="CTA698" s="59"/>
      <c r="CTB698" s="59"/>
      <c r="CTC698" s="59"/>
      <c r="CTD698" s="59"/>
      <c r="CTE698" s="59"/>
      <c r="CTF698" s="59"/>
      <c r="CTG698" s="59"/>
      <c r="CTH698" s="59"/>
      <c r="CTI698" s="59"/>
      <c r="CTJ698" s="59"/>
      <c r="CTK698" s="59"/>
      <c r="CTL698" s="59"/>
      <c r="CTM698" s="59"/>
      <c r="CTN698" s="59"/>
      <c r="CTO698" s="59"/>
      <c r="CTP698" s="59"/>
      <c r="CTQ698" s="59"/>
      <c r="CTR698" s="59"/>
      <c r="CTS698" s="59"/>
      <c r="CTT698" s="59"/>
      <c r="CTU698" s="59"/>
      <c r="CTV698" s="59"/>
      <c r="CTW698" s="59"/>
      <c r="CTX698" s="59"/>
      <c r="CTY698" s="59"/>
      <c r="CTZ698" s="59"/>
      <c r="CUA698" s="59"/>
      <c r="CUB698" s="59"/>
      <c r="CUC698" s="59"/>
      <c r="CUD698" s="59"/>
      <c r="CUE698" s="59"/>
      <c r="CUF698" s="59"/>
      <c r="CUG698" s="59"/>
      <c r="CUH698" s="59"/>
      <c r="CUI698" s="59"/>
      <c r="CUJ698" s="59"/>
      <c r="CUK698" s="59"/>
      <c r="CUL698" s="59"/>
      <c r="CUM698" s="59"/>
      <c r="CUN698" s="59"/>
      <c r="CUO698" s="59"/>
      <c r="CUP698" s="59"/>
      <c r="CUQ698" s="59"/>
      <c r="CUR698" s="59"/>
      <c r="CUS698" s="59"/>
      <c r="CUT698" s="59"/>
      <c r="CUU698" s="59"/>
      <c r="CUV698" s="59"/>
      <c r="CUW698" s="59"/>
      <c r="CUX698" s="59"/>
      <c r="CUY698" s="59"/>
      <c r="CUZ698" s="59"/>
      <c r="CVA698" s="59"/>
      <c r="CVB698" s="59"/>
      <c r="CVC698" s="59"/>
      <c r="CVD698" s="59"/>
      <c r="CVE698" s="59"/>
      <c r="CVF698" s="59"/>
      <c r="CVG698" s="59"/>
      <c r="CVH698" s="59"/>
      <c r="CVI698" s="59"/>
      <c r="CVJ698" s="59"/>
      <c r="CVK698" s="59"/>
      <c r="CVL698" s="59"/>
      <c r="CVM698" s="59"/>
      <c r="CVN698" s="59"/>
      <c r="CVO698" s="59"/>
      <c r="CVP698" s="59"/>
      <c r="CVQ698" s="59"/>
      <c r="CVR698" s="59"/>
      <c r="CVS698" s="59"/>
      <c r="CVT698" s="59"/>
      <c r="CVU698" s="59"/>
      <c r="CVV698" s="59"/>
      <c r="CVW698" s="59"/>
      <c r="CVX698" s="59"/>
      <c r="CVY698" s="59"/>
      <c r="CVZ698" s="59"/>
      <c r="CWA698" s="59"/>
      <c r="CWB698" s="59"/>
      <c r="CWC698" s="59"/>
      <c r="CWD698" s="59"/>
      <c r="CWE698" s="59"/>
      <c r="CWF698" s="59"/>
      <c r="CWG698" s="59"/>
      <c r="CWH698" s="59"/>
      <c r="CWI698" s="59"/>
      <c r="CWJ698" s="59"/>
      <c r="CWK698" s="59"/>
      <c r="CWL698" s="59"/>
      <c r="CWM698" s="59"/>
      <c r="CWN698" s="59"/>
      <c r="CWO698" s="59"/>
      <c r="CWP698" s="59"/>
      <c r="CWQ698" s="59"/>
      <c r="CWR698" s="59"/>
      <c r="CWS698" s="59"/>
      <c r="CWT698" s="59"/>
      <c r="CWU698" s="59"/>
      <c r="CWV698" s="59"/>
      <c r="CWW698" s="59"/>
      <c r="CWX698" s="59"/>
      <c r="CWY698" s="59"/>
      <c r="CWZ698" s="59"/>
      <c r="CXA698" s="59"/>
      <c r="CXB698" s="59"/>
      <c r="CXC698" s="59"/>
      <c r="CXD698" s="59"/>
      <c r="CXE698" s="59"/>
      <c r="CXF698" s="59"/>
      <c r="CXG698" s="59"/>
      <c r="CXH698" s="59"/>
      <c r="CXI698" s="59"/>
      <c r="CXJ698" s="59"/>
      <c r="CXK698" s="59"/>
      <c r="CXL698" s="59"/>
      <c r="CXM698" s="59"/>
      <c r="CXN698" s="59"/>
      <c r="CXO698" s="59"/>
      <c r="CXP698" s="59"/>
      <c r="CXQ698" s="59"/>
      <c r="CXR698" s="59"/>
      <c r="CXS698" s="59"/>
      <c r="CXT698" s="59"/>
      <c r="CXU698" s="59"/>
      <c r="CXV698" s="59"/>
      <c r="CXW698" s="59"/>
      <c r="CXX698" s="59"/>
      <c r="CXY698" s="59"/>
      <c r="CXZ698" s="59"/>
      <c r="CYA698" s="59"/>
      <c r="CYB698" s="59"/>
      <c r="CYC698" s="59"/>
      <c r="CYD698" s="59"/>
      <c r="CYE698" s="59"/>
      <c r="CYF698" s="59"/>
      <c r="CYG698" s="59"/>
      <c r="CYH698" s="59"/>
      <c r="CYI698" s="59"/>
      <c r="CYJ698" s="59"/>
      <c r="CYK698" s="59"/>
      <c r="CYL698" s="59"/>
      <c r="CYM698" s="59"/>
      <c r="CYN698" s="59"/>
      <c r="CYO698" s="59"/>
      <c r="CYP698" s="59"/>
      <c r="CYQ698" s="59"/>
      <c r="CYR698" s="59"/>
      <c r="CYS698" s="59"/>
      <c r="CYT698" s="59"/>
      <c r="CYU698" s="59"/>
      <c r="CYV698" s="59"/>
      <c r="CYW698" s="59"/>
      <c r="CYX698" s="59"/>
      <c r="CYY698" s="59"/>
      <c r="CYZ698" s="59"/>
      <c r="CZA698" s="59"/>
      <c r="CZB698" s="59"/>
      <c r="CZC698" s="59"/>
      <c r="CZD698" s="59"/>
      <c r="CZE698" s="59"/>
      <c r="CZF698" s="59"/>
      <c r="CZG698" s="59"/>
      <c r="CZH698" s="59"/>
      <c r="CZI698" s="59"/>
      <c r="CZJ698" s="59"/>
      <c r="CZK698" s="59"/>
      <c r="CZL698" s="59"/>
      <c r="CZM698" s="59"/>
      <c r="CZN698" s="59"/>
      <c r="CZO698" s="59"/>
      <c r="CZP698" s="59"/>
      <c r="CZQ698" s="59"/>
      <c r="CZR698" s="59"/>
      <c r="CZS698" s="59"/>
      <c r="CZT698" s="59"/>
      <c r="CZU698" s="59"/>
      <c r="CZV698" s="59"/>
      <c r="CZW698" s="59"/>
      <c r="CZX698" s="59"/>
      <c r="CZY698" s="59"/>
      <c r="CZZ698" s="59"/>
      <c r="DAA698" s="59"/>
      <c r="DAB698" s="59"/>
      <c r="DAC698" s="59"/>
      <c r="DAD698" s="59"/>
      <c r="DAE698" s="59"/>
      <c r="DAF698" s="59"/>
      <c r="DAG698" s="59"/>
      <c r="DAH698" s="59"/>
      <c r="DAI698" s="59"/>
      <c r="DAJ698" s="59"/>
      <c r="DAK698" s="59"/>
      <c r="DAL698" s="59"/>
      <c r="DAM698" s="59"/>
      <c r="DAN698" s="59"/>
      <c r="DAO698" s="59"/>
      <c r="DAP698" s="59"/>
      <c r="DAQ698" s="59"/>
      <c r="DAR698" s="59"/>
      <c r="DAS698" s="59"/>
      <c r="DAT698" s="59"/>
      <c r="DAU698" s="59"/>
      <c r="DAV698" s="59"/>
      <c r="DAW698" s="59"/>
      <c r="DAX698" s="59"/>
      <c r="DAY698" s="59"/>
      <c r="DAZ698" s="59"/>
      <c r="DBA698" s="59"/>
      <c r="DBB698" s="59"/>
      <c r="DBC698" s="59"/>
      <c r="DBD698" s="59"/>
      <c r="DBE698" s="59"/>
      <c r="DBF698" s="59"/>
      <c r="DBG698" s="59"/>
      <c r="DBH698" s="59"/>
      <c r="DBI698" s="59"/>
      <c r="DBJ698" s="59"/>
      <c r="DBK698" s="59"/>
      <c r="DBL698" s="59"/>
      <c r="DBM698" s="59"/>
      <c r="DBN698" s="59"/>
      <c r="DBO698" s="59"/>
      <c r="DBP698" s="59"/>
      <c r="DBQ698" s="59"/>
      <c r="DBR698" s="59"/>
      <c r="DBS698" s="59"/>
      <c r="DBT698" s="59"/>
      <c r="DBU698" s="59"/>
      <c r="DBV698" s="59"/>
      <c r="DBW698" s="59"/>
      <c r="DBX698" s="59"/>
      <c r="DBY698" s="59"/>
      <c r="DBZ698" s="59"/>
      <c r="DCA698" s="59"/>
      <c r="DCB698" s="59"/>
      <c r="DCC698" s="59"/>
      <c r="DCD698" s="59"/>
      <c r="DCE698" s="59"/>
      <c r="DCF698" s="59"/>
      <c r="DCG698" s="59"/>
      <c r="DCH698" s="59"/>
      <c r="DCI698" s="59"/>
      <c r="DCJ698" s="59"/>
      <c r="DCK698" s="59"/>
      <c r="DCL698" s="59"/>
      <c r="DCM698" s="59"/>
      <c r="DCN698" s="59"/>
      <c r="DCO698" s="59"/>
      <c r="DCP698" s="59"/>
      <c r="DCQ698" s="59"/>
      <c r="DCR698" s="59"/>
      <c r="DCS698" s="59"/>
      <c r="DCT698" s="59"/>
      <c r="DCU698" s="59"/>
      <c r="DCV698" s="59"/>
      <c r="DCW698" s="59"/>
      <c r="DCX698" s="59"/>
      <c r="DCY698" s="59"/>
      <c r="DCZ698" s="59"/>
      <c r="DDA698" s="59"/>
      <c r="DDB698" s="59"/>
      <c r="DDC698" s="59"/>
      <c r="DDD698" s="59"/>
      <c r="DDE698" s="59"/>
      <c r="DDF698" s="59"/>
      <c r="DDG698" s="59"/>
      <c r="DDH698" s="59"/>
      <c r="DDI698" s="59"/>
      <c r="DDJ698" s="59"/>
      <c r="DDK698" s="59"/>
      <c r="DDL698" s="59"/>
      <c r="DDM698" s="59"/>
      <c r="DDN698" s="59"/>
      <c r="DDO698" s="59"/>
      <c r="DDP698" s="59"/>
      <c r="DDQ698" s="59"/>
      <c r="DDR698" s="59"/>
      <c r="DDS698" s="59"/>
      <c r="DDT698" s="59"/>
      <c r="DDU698" s="59"/>
      <c r="DDV698" s="59"/>
      <c r="DDW698" s="59"/>
      <c r="DDX698" s="59"/>
      <c r="DDY698" s="59"/>
      <c r="DDZ698" s="59"/>
      <c r="DEA698" s="59"/>
      <c r="DEB698" s="59"/>
      <c r="DEC698" s="59"/>
      <c r="DED698" s="59"/>
      <c r="DEE698" s="59"/>
      <c r="DEF698" s="59"/>
      <c r="DEG698" s="59"/>
      <c r="DEH698" s="59"/>
      <c r="DEI698" s="59"/>
      <c r="DEJ698" s="59"/>
      <c r="DEK698" s="59"/>
      <c r="DEL698" s="59"/>
      <c r="DEM698" s="59"/>
      <c r="DEN698" s="59"/>
      <c r="DEO698" s="59"/>
      <c r="DEP698" s="59"/>
      <c r="DEQ698" s="59"/>
      <c r="DER698" s="59"/>
      <c r="DES698" s="59"/>
      <c r="DET698" s="59"/>
      <c r="DEU698" s="59"/>
      <c r="DEV698" s="59"/>
      <c r="DEW698" s="59"/>
      <c r="DEX698" s="59"/>
      <c r="DEY698" s="59"/>
      <c r="DEZ698" s="59"/>
      <c r="DFA698" s="59"/>
      <c r="DFB698" s="59"/>
      <c r="DFC698" s="59"/>
      <c r="DFD698" s="59"/>
      <c r="DFE698" s="59"/>
      <c r="DFF698" s="59"/>
      <c r="DFG698" s="59"/>
      <c r="DFH698" s="59"/>
      <c r="DFI698" s="59"/>
      <c r="DFJ698" s="59"/>
      <c r="DFK698" s="59"/>
      <c r="DFL698" s="59"/>
      <c r="DFM698" s="59"/>
      <c r="DFN698" s="59"/>
      <c r="DFO698" s="59"/>
      <c r="DFP698" s="59"/>
      <c r="DFQ698" s="59"/>
      <c r="DFR698" s="59"/>
      <c r="DFS698" s="59"/>
      <c r="DFT698" s="59"/>
      <c r="DFU698" s="59"/>
      <c r="DFV698" s="59"/>
      <c r="DFW698" s="59"/>
      <c r="DFX698" s="59"/>
      <c r="DFY698" s="59"/>
      <c r="DFZ698" s="59"/>
      <c r="DGA698" s="59"/>
      <c r="DGB698" s="59"/>
      <c r="DGC698" s="59"/>
      <c r="DGD698" s="59"/>
      <c r="DGE698" s="59"/>
      <c r="DGF698" s="59"/>
      <c r="DGG698" s="59"/>
      <c r="DGH698" s="59"/>
      <c r="DGI698" s="59"/>
      <c r="DGJ698" s="59"/>
      <c r="DGK698" s="59"/>
      <c r="DGL698" s="59"/>
      <c r="DGM698" s="59"/>
      <c r="DGN698" s="59"/>
      <c r="DGO698" s="59"/>
      <c r="DGP698" s="59"/>
      <c r="DGQ698" s="59"/>
      <c r="DGR698" s="59"/>
      <c r="DGS698" s="59"/>
      <c r="DGT698" s="59"/>
      <c r="DGU698" s="59"/>
      <c r="DGV698" s="59"/>
      <c r="DGW698" s="59"/>
      <c r="DGX698" s="59"/>
      <c r="DGY698" s="59"/>
      <c r="DGZ698" s="59"/>
      <c r="DHA698" s="59"/>
      <c r="DHB698" s="59"/>
      <c r="DHC698" s="59"/>
      <c r="DHD698" s="59"/>
      <c r="DHE698" s="59"/>
      <c r="DHF698" s="59"/>
      <c r="DHG698" s="59"/>
      <c r="DHH698" s="59"/>
      <c r="DHI698" s="59"/>
      <c r="DHJ698" s="59"/>
      <c r="DHK698" s="59"/>
      <c r="DHL698" s="59"/>
      <c r="DHM698" s="59"/>
      <c r="DHN698" s="59"/>
      <c r="DHO698" s="59"/>
      <c r="DHP698" s="59"/>
      <c r="DHQ698" s="59"/>
      <c r="DHR698" s="59"/>
      <c r="DHS698" s="59"/>
      <c r="DHT698" s="59"/>
      <c r="DHU698" s="59"/>
      <c r="DHV698" s="59"/>
      <c r="DHW698" s="59"/>
      <c r="DHX698" s="59"/>
      <c r="DHY698" s="59"/>
      <c r="DHZ698" s="59"/>
      <c r="DIA698" s="59"/>
      <c r="DIB698" s="59"/>
      <c r="DIC698" s="59"/>
      <c r="DID698" s="59"/>
      <c r="DIE698" s="59"/>
      <c r="DIF698" s="59"/>
      <c r="DIG698" s="59"/>
      <c r="DIH698" s="59"/>
      <c r="DII698" s="59"/>
      <c r="DIJ698" s="59"/>
      <c r="DIK698" s="59"/>
      <c r="DIL698" s="59"/>
      <c r="DIM698" s="59"/>
      <c r="DIN698" s="59"/>
      <c r="DIO698" s="59"/>
      <c r="DIP698" s="59"/>
      <c r="DIQ698" s="59"/>
      <c r="DIR698" s="59"/>
      <c r="DIS698" s="59"/>
      <c r="DIT698" s="59"/>
      <c r="DIU698" s="59"/>
      <c r="DIV698" s="59"/>
      <c r="DIW698" s="59"/>
      <c r="DIX698" s="59"/>
      <c r="DIY698" s="59"/>
      <c r="DIZ698" s="59"/>
      <c r="DJA698" s="59"/>
      <c r="DJB698" s="59"/>
      <c r="DJC698" s="59"/>
      <c r="DJD698" s="59"/>
      <c r="DJE698" s="59"/>
      <c r="DJF698" s="59"/>
      <c r="DJG698" s="59"/>
      <c r="DJH698" s="59"/>
      <c r="DJI698" s="59"/>
      <c r="DJJ698" s="59"/>
      <c r="DJK698" s="59"/>
      <c r="DJL698" s="59"/>
      <c r="DJM698" s="59"/>
      <c r="DJN698" s="59"/>
      <c r="DJO698" s="59"/>
      <c r="DJP698" s="59"/>
      <c r="DJQ698" s="59"/>
      <c r="DJR698" s="59"/>
      <c r="DJS698" s="59"/>
      <c r="DJT698" s="59"/>
      <c r="DJU698" s="59"/>
      <c r="DJV698" s="59"/>
      <c r="DJW698" s="59"/>
      <c r="DJX698" s="59"/>
      <c r="DJY698" s="59"/>
      <c r="DJZ698" s="59"/>
      <c r="DKA698" s="59"/>
      <c r="DKB698" s="59"/>
      <c r="DKC698" s="59"/>
      <c r="DKD698" s="59"/>
      <c r="DKE698" s="59"/>
      <c r="DKF698" s="59"/>
      <c r="DKG698" s="59"/>
      <c r="DKH698" s="59"/>
      <c r="DKI698" s="59"/>
      <c r="DKJ698" s="59"/>
      <c r="DKK698" s="59"/>
      <c r="DKL698" s="59"/>
      <c r="DKM698" s="59"/>
      <c r="DKN698" s="59"/>
      <c r="DKO698" s="59"/>
      <c r="DKP698" s="59"/>
      <c r="DKQ698" s="59"/>
      <c r="DKR698" s="59"/>
      <c r="DKS698" s="59"/>
      <c r="DKT698" s="59"/>
      <c r="DKU698" s="59"/>
      <c r="DKV698" s="59"/>
      <c r="DKW698" s="59"/>
      <c r="DKX698" s="59"/>
      <c r="DKY698" s="59"/>
      <c r="DKZ698" s="59"/>
      <c r="DLA698" s="59"/>
      <c r="DLB698" s="59"/>
      <c r="DLC698" s="59"/>
      <c r="DLD698" s="59"/>
      <c r="DLE698" s="59"/>
      <c r="DLF698" s="59"/>
      <c r="DLG698" s="59"/>
      <c r="DLH698" s="59"/>
      <c r="DLI698" s="59"/>
      <c r="DLJ698" s="59"/>
      <c r="DLK698" s="59"/>
      <c r="DLL698" s="59"/>
      <c r="DLM698" s="59"/>
      <c r="DLN698" s="59"/>
      <c r="DLO698" s="59"/>
      <c r="DLP698" s="59"/>
      <c r="DLQ698" s="59"/>
      <c r="DLR698" s="59"/>
      <c r="DLS698" s="59"/>
      <c r="DLT698" s="59"/>
      <c r="DLU698" s="59"/>
      <c r="DLV698" s="59"/>
      <c r="DLW698" s="59"/>
      <c r="DLX698" s="59"/>
      <c r="DLY698" s="59"/>
      <c r="DLZ698" s="59"/>
      <c r="DMA698" s="59"/>
      <c r="DMB698" s="59"/>
      <c r="DMC698" s="59"/>
      <c r="DMD698" s="59"/>
      <c r="DME698" s="59"/>
      <c r="DMF698" s="59"/>
      <c r="DMG698" s="59"/>
      <c r="DMH698" s="59"/>
      <c r="DMI698" s="59"/>
      <c r="DMJ698" s="59"/>
      <c r="DMK698" s="59"/>
      <c r="DML698" s="59"/>
      <c r="DMM698" s="59"/>
      <c r="DMN698" s="59"/>
      <c r="DMO698" s="59"/>
      <c r="DMP698" s="59"/>
      <c r="DMQ698" s="59"/>
      <c r="DMR698" s="59"/>
      <c r="DMS698" s="59"/>
      <c r="DMT698" s="59"/>
      <c r="DMU698" s="59"/>
      <c r="DMV698" s="59"/>
      <c r="DMW698" s="59"/>
      <c r="DMX698" s="59"/>
      <c r="DMY698" s="59"/>
      <c r="DMZ698" s="59"/>
      <c r="DNA698" s="59"/>
      <c r="DNB698" s="59"/>
      <c r="DNC698" s="59"/>
      <c r="DND698" s="59"/>
      <c r="DNE698" s="59"/>
      <c r="DNF698" s="59"/>
      <c r="DNG698" s="59"/>
      <c r="DNH698" s="59"/>
      <c r="DNI698" s="59"/>
      <c r="DNJ698" s="59"/>
      <c r="DNK698" s="59"/>
      <c r="DNL698" s="59"/>
      <c r="DNM698" s="59"/>
      <c r="DNN698" s="59"/>
      <c r="DNO698" s="59"/>
      <c r="DNP698" s="59"/>
      <c r="DNQ698" s="59"/>
      <c r="DNR698" s="59"/>
      <c r="DNS698" s="59"/>
      <c r="DNT698" s="59"/>
      <c r="DNU698" s="59"/>
      <c r="DNV698" s="59"/>
      <c r="DNW698" s="59"/>
      <c r="DNX698" s="59"/>
      <c r="DNY698" s="59"/>
      <c r="DNZ698" s="59"/>
      <c r="DOA698" s="59"/>
      <c r="DOB698" s="59"/>
      <c r="DOC698" s="59"/>
      <c r="DOD698" s="59"/>
      <c r="DOE698" s="59"/>
      <c r="DOF698" s="59"/>
      <c r="DOG698" s="59"/>
      <c r="DOH698" s="59"/>
      <c r="DOI698" s="59"/>
      <c r="DOJ698" s="59"/>
      <c r="DOK698" s="59"/>
      <c r="DOL698" s="59"/>
      <c r="DOM698" s="59"/>
      <c r="DON698" s="59"/>
      <c r="DOO698" s="59"/>
      <c r="DOP698" s="59"/>
      <c r="DOQ698" s="59"/>
      <c r="DOR698" s="59"/>
      <c r="DOS698" s="59"/>
      <c r="DOT698" s="59"/>
      <c r="DOU698" s="59"/>
      <c r="DOV698" s="59"/>
      <c r="DOW698" s="59"/>
      <c r="DOX698" s="59"/>
      <c r="DOY698" s="59"/>
      <c r="DOZ698" s="59"/>
      <c r="DPA698" s="59"/>
      <c r="DPB698" s="59"/>
      <c r="DPC698" s="59"/>
      <c r="DPD698" s="59"/>
      <c r="DPE698" s="59"/>
      <c r="DPF698" s="59"/>
      <c r="DPG698" s="59"/>
      <c r="DPH698" s="59"/>
      <c r="DPI698" s="59"/>
      <c r="DPJ698" s="59"/>
      <c r="DPK698" s="59"/>
      <c r="DPL698" s="59"/>
      <c r="DPM698" s="59"/>
      <c r="DPN698" s="59"/>
      <c r="DPO698" s="59"/>
      <c r="DPP698" s="59"/>
      <c r="DPQ698" s="59"/>
      <c r="DPR698" s="59"/>
      <c r="DPS698" s="59"/>
      <c r="DPT698" s="59"/>
      <c r="DPU698" s="59"/>
      <c r="DPV698" s="59"/>
      <c r="DPW698" s="59"/>
      <c r="DPX698" s="59"/>
      <c r="DPY698" s="59"/>
      <c r="DPZ698" s="59"/>
      <c r="DQA698" s="59"/>
      <c r="DQB698" s="59"/>
      <c r="DQC698" s="59"/>
      <c r="DQD698" s="59"/>
      <c r="DQE698" s="59"/>
      <c r="DQF698" s="59"/>
      <c r="DQG698" s="59"/>
      <c r="DQH698" s="59"/>
      <c r="DQI698" s="59"/>
      <c r="DQJ698" s="59"/>
      <c r="DQK698" s="59"/>
      <c r="DQL698" s="59"/>
      <c r="DQM698" s="59"/>
      <c r="DQN698" s="59"/>
      <c r="DQO698" s="59"/>
      <c r="DQP698" s="59"/>
      <c r="DQQ698" s="59"/>
      <c r="DQR698" s="59"/>
      <c r="DQS698" s="59"/>
      <c r="DQT698" s="59"/>
      <c r="DQU698" s="59"/>
      <c r="DQV698" s="59"/>
      <c r="DQW698" s="59"/>
      <c r="DQX698" s="59"/>
      <c r="DQY698" s="59"/>
      <c r="DQZ698" s="59"/>
      <c r="DRA698" s="59"/>
      <c r="DRB698" s="59"/>
      <c r="DRC698" s="59"/>
      <c r="DRD698" s="59"/>
      <c r="DRE698" s="59"/>
      <c r="DRF698" s="59"/>
      <c r="DRG698" s="59"/>
      <c r="DRH698" s="59"/>
      <c r="DRI698" s="59"/>
      <c r="DRJ698" s="59"/>
      <c r="DRK698" s="59"/>
      <c r="DRL698" s="59"/>
      <c r="DRM698" s="59"/>
      <c r="DRN698" s="59"/>
      <c r="DRO698" s="59"/>
      <c r="DRP698" s="59"/>
      <c r="DRQ698" s="59"/>
      <c r="DRR698" s="59"/>
      <c r="DRS698" s="59"/>
      <c r="DRT698" s="59"/>
      <c r="DRU698" s="59"/>
      <c r="DRV698" s="59"/>
      <c r="DRW698" s="59"/>
      <c r="DRX698" s="59"/>
      <c r="DRY698" s="59"/>
      <c r="DRZ698" s="59"/>
      <c r="DSA698" s="59"/>
      <c r="DSB698" s="59"/>
      <c r="DSC698" s="59"/>
      <c r="DSD698" s="59"/>
      <c r="DSE698" s="59"/>
      <c r="DSF698" s="59"/>
      <c r="DSG698" s="59"/>
      <c r="DSH698" s="59"/>
      <c r="DSI698" s="59"/>
      <c r="DSJ698" s="59"/>
      <c r="DSK698" s="59"/>
      <c r="DSL698" s="59"/>
      <c r="DSM698" s="59"/>
      <c r="DSN698" s="59"/>
      <c r="DSO698" s="59"/>
      <c r="DSP698" s="59"/>
      <c r="DSQ698" s="59"/>
      <c r="DSR698" s="59"/>
      <c r="DSS698" s="59"/>
      <c r="DST698" s="59"/>
      <c r="DSU698" s="59"/>
      <c r="DSV698" s="59"/>
      <c r="DSW698" s="59"/>
      <c r="DSX698" s="59"/>
      <c r="DSY698" s="59"/>
      <c r="DSZ698" s="59"/>
      <c r="DTA698" s="59"/>
      <c r="DTB698" s="59"/>
      <c r="DTC698" s="59"/>
      <c r="DTD698" s="59"/>
      <c r="DTE698" s="59"/>
      <c r="DTF698" s="59"/>
      <c r="DTG698" s="59"/>
      <c r="DTH698" s="59"/>
      <c r="DTI698" s="59"/>
      <c r="DTJ698" s="59"/>
      <c r="DTK698" s="59"/>
      <c r="DTL698" s="59"/>
      <c r="DTM698" s="59"/>
      <c r="DTN698" s="59"/>
      <c r="DTO698" s="59"/>
      <c r="DTP698" s="59"/>
      <c r="DTQ698" s="59"/>
      <c r="DTR698" s="59"/>
      <c r="DTS698" s="59"/>
      <c r="DTT698" s="59"/>
      <c r="DTU698" s="59"/>
      <c r="DTV698" s="59"/>
      <c r="DTW698" s="59"/>
      <c r="DTX698" s="59"/>
      <c r="DTY698" s="59"/>
      <c r="DTZ698" s="59"/>
      <c r="DUA698" s="59"/>
      <c r="DUB698" s="59"/>
      <c r="DUC698" s="59"/>
      <c r="DUD698" s="59"/>
      <c r="DUE698" s="59"/>
      <c r="DUF698" s="59"/>
      <c r="DUG698" s="59"/>
      <c r="DUH698" s="59"/>
      <c r="DUI698" s="59"/>
      <c r="DUJ698" s="59"/>
      <c r="DUK698" s="59"/>
      <c r="DUL698" s="59"/>
      <c r="DUM698" s="59"/>
      <c r="DUN698" s="59"/>
      <c r="DUO698" s="59"/>
      <c r="DUP698" s="59"/>
      <c r="DUQ698" s="59"/>
      <c r="DUR698" s="59"/>
      <c r="DUS698" s="59"/>
      <c r="DUT698" s="59"/>
      <c r="DUU698" s="59"/>
      <c r="DUV698" s="59"/>
      <c r="DUW698" s="59"/>
      <c r="DUX698" s="59"/>
      <c r="DUY698" s="59"/>
      <c r="DUZ698" s="59"/>
      <c r="DVA698" s="59"/>
      <c r="DVB698" s="59"/>
      <c r="DVC698" s="59"/>
      <c r="DVD698" s="59"/>
      <c r="DVE698" s="59"/>
      <c r="DVF698" s="59"/>
      <c r="DVG698" s="59"/>
      <c r="DVH698" s="59"/>
      <c r="DVI698" s="59"/>
      <c r="DVJ698" s="59"/>
      <c r="DVK698" s="59"/>
      <c r="DVL698" s="59"/>
      <c r="DVM698" s="59"/>
      <c r="DVN698" s="59"/>
      <c r="DVO698" s="59"/>
      <c r="DVP698" s="59"/>
      <c r="DVQ698" s="59"/>
      <c r="DVR698" s="59"/>
      <c r="DVS698" s="59"/>
      <c r="DVT698" s="59"/>
      <c r="DVU698" s="59"/>
      <c r="DVV698" s="59"/>
      <c r="DVW698" s="59"/>
      <c r="DVX698" s="59"/>
      <c r="DVY698" s="59"/>
      <c r="DVZ698" s="59"/>
      <c r="DWA698" s="59"/>
      <c r="DWB698" s="59"/>
      <c r="DWC698" s="59"/>
      <c r="DWD698" s="59"/>
      <c r="DWE698" s="59"/>
      <c r="DWF698" s="59"/>
      <c r="DWG698" s="59"/>
      <c r="DWH698" s="59"/>
      <c r="DWI698" s="59"/>
      <c r="DWJ698" s="59"/>
      <c r="DWK698" s="59"/>
      <c r="DWL698" s="59"/>
      <c r="DWM698" s="59"/>
      <c r="DWN698" s="59"/>
      <c r="DWO698" s="59"/>
      <c r="DWP698" s="59"/>
      <c r="DWQ698" s="59"/>
      <c r="DWR698" s="59"/>
      <c r="DWS698" s="59"/>
      <c r="DWT698" s="59"/>
      <c r="DWU698" s="59"/>
      <c r="DWV698" s="59"/>
      <c r="DWW698" s="59"/>
      <c r="DWX698" s="59"/>
      <c r="DWY698" s="59"/>
      <c r="DWZ698" s="59"/>
      <c r="DXA698" s="59"/>
      <c r="DXB698" s="59"/>
      <c r="DXC698" s="59"/>
      <c r="DXD698" s="59"/>
      <c r="DXE698" s="59"/>
      <c r="DXF698" s="59"/>
      <c r="DXG698" s="59"/>
      <c r="DXH698" s="59"/>
      <c r="DXI698" s="59"/>
      <c r="DXJ698" s="59"/>
      <c r="DXK698" s="59"/>
      <c r="DXL698" s="59"/>
      <c r="DXM698" s="59"/>
      <c r="DXN698" s="59"/>
      <c r="DXO698" s="59"/>
      <c r="DXP698" s="59"/>
      <c r="DXQ698" s="59"/>
      <c r="DXR698" s="59"/>
      <c r="DXS698" s="59"/>
      <c r="DXT698" s="59"/>
      <c r="DXU698" s="59"/>
      <c r="DXV698" s="59"/>
      <c r="DXW698" s="59"/>
      <c r="DXX698" s="59"/>
      <c r="DXY698" s="59"/>
      <c r="DXZ698" s="59"/>
      <c r="DYA698" s="59"/>
      <c r="DYB698" s="59"/>
      <c r="DYC698" s="59"/>
      <c r="DYD698" s="59"/>
      <c r="DYE698" s="59"/>
      <c r="DYF698" s="59"/>
      <c r="DYG698" s="59"/>
      <c r="DYH698" s="59"/>
      <c r="DYI698" s="59"/>
      <c r="DYJ698" s="59"/>
      <c r="DYK698" s="59"/>
      <c r="DYL698" s="59"/>
      <c r="DYM698" s="59"/>
      <c r="DYN698" s="59"/>
      <c r="DYO698" s="59"/>
      <c r="DYP698" s="59"/>
      <c r="DYQ698" s="59"/>
      <c r="DYR698" s="59"/>
      <c r="DYS698" s="59"/>
      <c r="DYT698" s="59"/>
      <c r="DYU698" s="59"/>
      <c r="DYV698" s="59"/>
      <c r="DYW698" s="59"/>
      <c r="DYX698" s="59"/>
      <c r="DYY698" s="59"/>
      <c r="DYZ698" s="59"/>
      <c r="DZA698" s="59"/>
      <c r="DZB698" s="59"/>
      <c r="DZC698" s="59"/>
      <c r="DZD698" s="59"/>
      <c r="DZE698" s="59"/>
      <c r="DZF698" s="59"/>
      <c r="DZG698" s="59"/>
      <c r="DZH698" s="59"/>
      <c r="DZI698" s="59"/>
      <c r="DZJ698" s="59"/>
      <c r="DZK698" s="59"/>
      <c r="DZL698" s="59"/>
      <c r="DZM698" s="59"/>
      <c r="DZN698" s="59"/>
      <c r="DZO698" s="59"/>
      <c r="DZP698" s="59"/>
      <c r="DZQ698" s="59"/>
      <c r="DZR698" s="59"/>
      <c r="DZS698" s="59"/>
      <c r="DZT698" s="59"/>
      <c r="DZU698" s="59"/>
      <c r="DZV698" s="59"/>
      <c r="DZW698" s="59"/>
      <c r="DZX698" s="59"/>
      <c r="DZY698" s="59"/>
      <c r="DZZ698" s="59"/>
      <c r="EAA698" s="59"/>
      <c r="EAB698" s="59"/>
      <c r="EAC698" s="59"/>
      <c r="EAD698" s="59"/>
      <c r="EAE698" s="59"/>
      <c r="EAF698" s="59"/>
      <c r="EAG698" s="59"/>
      <c r="EAH698" s="59"/>
      <c r="EAI698" s="59"/>
      <c r="EAJ698" s="59"/>
      <c r="EAK698" s="59"/>
      <c r="EAL698" s="59"/>
      <c r="EAM698" s="59"/>
      <c r="EAN698" s="59"/>
      <c r="EAO698" s="59"/>
      <c r="EAP698" s="59"/>
      <c r="EAQ698" s="59"/>
      <c r="EAR698" s="59"/>
      <c r="EAS698" s="59"/>
      <c r="EAT698" s="59"/>
      <c r="EAU698" s="59"/>
      <c r="EAV698" s="59"/>
      <c r="EAW698" s="59"/>
      <c r="EAX698" s="59"/>
      <c r="EAY698" s="59"/>
      <c r="EAZ698" s="59"/>
      <c r="EBA698" s="59"/>
      <c r="EBB698" s="59"/>
      <c r="EBC698" s="59"/>
      <c r="EBD698" s="59"/>
      <c r="EBE698" s="59"/>
      <c r="EBF698" s="59"/>
      <c r="EBG698" s="59"/>
      <c r="EBH698" s="59"/>
      <c r="EBI698" s="59"/>
      <c r="EBJ698" s="59"/>
      <c r="EBK698" s="59"/>
      <c r="EBL698" s="59"/>
      <c r="EBM698" s="59"/>
      <c r="EBN698" s="59"/>
      <c r="EBO698" s="59"/>
      <c r="EBP698" s="59"/>
      <c r="EBQ698" s="59"/>
      <c r="EBR698" s="59"/>
      <c r="EBS698" s="59"/>
      <c r="EBT698" s="59"/>
      <c r="EBU698" s="59"/>
      <c r="EBV698" s="59"/>
      <c r="EBW698" s="59"/>
      <c r="EBX698" s="59"/>
      <c r="EBY698" s="59"/>
      <c r="EBZ698" s="59"/>
      <c r="ECA698" s="59"/>
      <c r="ECB698" s="59"/>
      <c r="ECC698" s="59"/>
      <c r="ECD698" s="59"/>
      <c r="ECE698" s="59"/>
      <c r="ECF698" s="59"/>
      <c r="ECG698" s="59"/>
      <c r="ECH698" s="59"/>
      <c r="ECI698" s="59"/>
      <c r="ECJ698" s="59"/>
      <c r="ECK698" s="59"/>
      <c r="ECL698" s="59"/>
      <c r="ECM698" s="59"/>
      <c r="ECN698" s="59"/>
      <c r="ECO698" s="59"/>
      <c r="ECP698" s="59"/>
      <c r="ECQ698" s="59"/>
      <c r="ECR698" s="59"/>
      <c r="ECS698" s="59"/>
      <c r="ECT698" s="59"/>
      <c r="ECU698" s="59"/>
      <c r="ECV698" s="59"/>
      <c r="ECW698" s="59"/>
      <c r="ECX698" s="59"/>
      <c r="ECY698" s="59"/>
      <c r="ECZ698" s="59"/>
      <c r="EDA698" s="59"/>
      <c r="EDB698" s="59"/>
      <c r="EDC698" s="59"/>
      <c r="EDD698" s="59"/>
      <c r="EDE698" s="59"/>
      <c r="EDF698" s="59"/>
      <c r="EDG698" s="59"/>
      <c r="EDH698" s="59"/>
      <c r="EDI698" s="59"/>
      <c r="EDJ698" s="59"/>
      <c r="EDK698" s="59"/>
      <c r="EDL698" s="59"/>
      <c r="EDM698" s="59"/>
      <c r="EDN698" s="59"/>
      <c r="EDO698" s="59"/>
      <c r="EDP698" s="59"/>
      <c r="EDQ698" s="59"/>
      <c r="EDR698" s="59"/>
      <c r="EDS698" s="59"/>
      <c r="EDT698" s="59"/>
      <c r="EDU698" s="59"/>
      <c r="EDV698" s="59"/>
      <c r="EDW698" s="59"/>
      <c r="EDX698" s="59"/>
      <c r="EDY698" s="59"/>
      <c r="EDZ698" s="59"/>
      <c r="EEA698" s="59"/>
      <c r="EEB698" s="59"/>
      <c r="EEC698" s="59"/>
      <c r="EED698" s="59"/>
      <c r="EEE698" s="59"/>
      <c r="EEF698" s="59"/>
      <c r="EEG698" s="59"/>
      <c r="EEH698" s="59"/>
      <c r="EEI698" s="59"/>
      <c r="EEJ698" s="59"/>
      <c r="EEK698" s="59"/>
      <c r="EEL698" s="59"/>
      <c r="EEM698" s="59"/>
      <c r="EEN698" s="59"/>
      <c r="EEO698" s="59"/>
      <c r="EEP698" s="59"/>
      <c r="EEQ698" s="59"/>
      <c r="EER698" s="59"/>
      <c r="EES698" s="59"/>
      <c r="EET698" s="59"/>
      <c r="EEU698" s="59"/>
      <c r="EEV698" s="59"/>
      <c r="EEW698" s="59"/>
      <c r="EEX698" s="59"/>
      <c r="EEY698" s="59"/>
      <c r="EEZ698" s="59"/>
      <c r="EFA698" s="59"/>
      <c r="EFB698" s="59"/>
      <c r="EFC698" s="59"/>
      <c r="EFD698" s="59"/>
      <c r="EFE698" s="59"/>
      <c r="EFF698" s="59"/>
      <c r="EFG698" s="59"/>
      <c r="EFH698" s="59"/>
      <c r="EFI698" s="59"/>
      <c r="EFJ698" s="59"/>
      <c r="EFK698" s="59"/>
      <c r="EFL698" s="59"/>
      <c r="EFM698" s="59"/>
      <c r="EFN698" s="59"/>
      <c r="EFO698" s="59"/>
      <c r="EFP698" s="59"/>
      <c r="EFQ698" s="59"/>
      <c r="EFR698" s="59"/>
      <c r="EFS698" s="59"/>
      <c r="EFT698" s="59"/>
      <c r="EFU698" s="59"/>
      <c r="EFV698" s="59"/>
      <c r="EFW698" s="59"/>
      <c r="EFX698" s="59"/>
      <c r="EFY698" s="59"/>
      <c r="EFZ698" s="59"/>
      <c r="EGA698" s="59"/>
      <c r="EGB698" s="59"/>
      <c r="EGC698" s="59"/>
      <c r="EGD698" s="59"/>
      <c r="EGE698" s="59"/>
      <c r="EGF698" s="59"/>
      <c r="EGG698" s="59"/>
      <c r="EGH698" s="59"/>
      <c r="EGI698" s="59"/>
      <c r="EGJ698" s="59"/>
      <c r="EGK698" s="59"/>
      <c r="EGL698" s="59"/>
      <c r="EGM698" s="59"/>
      <c r="EGN698" s="59"/>
      <c r="EGO698" s="59"/>
      <c r="EGP698" s="59"/>
      <c r="EGQ698" s="59"/>
      <c r="EGR698" s="59"/>
      <c r="EGS698" s="59"/>
      <c r="EGT698" s="59"/>
      <c r="EGU698" s="59"/>
      <c r="EGV698" s="59"/>
      <c r="EGW698" s="59"/>
      <c r="EGX698" s="59"/>
      <c r="EGY698" s="59"/>
      <c r="EGZ698" s="59"/>
      <c r="EHA698" s="59"/>
      <c r="EHB698" s="59"/>
      <c r="EHC698" s="59"/>
      <c r="EHD698" s="59"/>
      <c r="EHE698" s="59"/>
      <c r="EHF698" s="59"/>
      <c r="EHG698" s="59"/>
      <c r="EHH698" s="59"/>
      <c r="EHI698" s="59"/>
      <c r="EHJ698" s="59"/>
      <c r="EHK698" s="59"/>
      <c r="EHL698" s="59"/>
      <c r="EHM698" s="59"/>
      <c r="EHN698" s="59"/>
      <c r="EHO698" s="59"/>
      <c r="EHP698" s="59"/>
      <c r="EHQ698" s="59"/>
      <c r="EHR698" s="59"/>
      <c r="EHS698" s="59"/>
      <c r="EHT698" s="59"/>
      <c r="EHU698" s="59"/>
      <c r="EHV698" s="59"/>
      <c r="EHW698" s="59"/>
      <c r="EHX698" s="59"/>
      <c r="EHY698" s="59"/>
      <c r="EHZ698" s="59"/>
      <c r="EIA698" s="59"/>
      <c r="EIB698" s="59"/>
      <c r="EIC698" s="59"/>
      <c r="EID698" s="59"/>
      <c r="EIE698" s="59"/>
      <c r="EIF698" s="59"/>
      <c r="EIG698" s="59"/>
      <c r="EIH698" s="59"/>
      <c r="EII698" s="59"/>
      <c r="EIJ698" s="59"/>
      <c r="EIK698" s="59"/>
      <c r="EIL698" s="59"/>
      <c r="EIM698" s="59"/>
      <c r="EIN698" s="59"/>
      <c r="EIO698" s="59"/>
      <c r="EIP698" s="59"/>
      <c r="EIQ698" s="59"/>
      <c r="EIR698" s="59"/>
      <c r="EIS698" s="59"/>
      <c r="EIT698" s="59"/>
      <c r="EIU698" s="59"/>
      <c r="EIV698" s="59"/>
      <c r="EIW698" s="59"/>
      <c r="EIX698" s="59"/>
      <c r="EIY698" s="59"/>
      <c r="EIZ698" s="59"/>
      <c r="EJA698" s="59"/>
      <c r="EJB698" s="59"/>
      <c r="EJC698" s="59"/>
      <c r="EJD698" s="59"/>
      <c r="EJE698" s="59"/>
      <c r="EJF698" s="59"/>
      <c r="EJG698" s="59"/>
      <c r="EJH698" s="59"/>
      <c r="EJI698" s="59"/>
      <c r="EJJ698" s="59"/>
      <c r="EJK698" s="59"/>
      <c r="EJL698" s="59"/>
      <c r="EJM698" s="59"/>
      <c r="EJN698" s="59"/>
      <c r="EJO698" s="59"/>
      <c r="EJP698" s="59"/>
      <c r="EJQ698" s="59"/>
      <c r="EJR698" s="59"/>
      <c r="EJS698" s="59"/>
      <c r="EJT698" s="59"/>
      <c r="EJU698" s="59"/>
      <c r="EJV698" s="59"/>
      <c r="EJW698" s="59"/>
      <c r="EJX698" s="59"/>
      <c r="EJY698" s="59"/>
      <c r="EJZ698" s="59"/>
      <c r="EKA698" s="59"/>
      <c r="EKB698" s="59"/>
      <c r="EKC698" s="59"/>
      <c r="EKD698" s="59"/>
      <c r="EKE698" s="59"/>
      <c r="EKF698" s="59"/>
      <c r="EKG698" s="59"/>
      <c r="EKH698" s="59"/>
      <c r="EKI698" s="59"/>
      <c r="EKJ698" s="59"/>
      <c r="EKK698" s="59"/>
      <c r="EKL698" s="59"/>
      <c r="EKM698" s="59"/>
      <c r="EKN698" s="59"/>
      <c r="EKO698" s="59"/>
      <c r="EKP698" s="59"/>
      <c r="EKQ698" s="59"/>
      <c r="EKR698" s="59"/>
      <c r="EKS698" s="59"/>
      <c r="EKT698" s="59"/>
      <c r="EKU698" s="59"/>
      <c r="EKV698" s="59"/>
      <c r="EKW698" s="59"/>
      <c r="EKX698" s="59"/>
      <c r="EKY698" s="59"/>
      <c r="EKZ698" s="59"/>
      <c r="ELA698" s="59"/>
      <c r="ELB698" s="59"/>
      <c r="ELC698" s="59"/>
      <c r="ELD698" s="59"/>
      <c r="ELE698" s="59"/>
      <c r="ELF698" s="59"/>
      <c r="ELG698" s="59"/>
      <c r="ELH698" s="59"/>
      <c r="ELI698" s="59"/>
      <c r="ELJ698" s="59"/>
      <c r="ELK698" s="59"/>
      <c r="ELL698" s="59"/>
      <c r="ELM698" s="59"/>
      <c r="ELN698" s="59"/>
      <c r="ELO698" s="59"/>
      <c r="ELP698" s="59"/>
      <c r="ELQ698" s="59"/>
      <c r="ELR698" s="59"/>
      <c r="ELS698" s="59"/>
      <c r="ELT698" s="59"/>
      <c r="ELU698" s="59"/>
      <c r="ELV698" s="59"/>
      <c r="ELW698" s="59"/>
      <c r="ELX698" s="59"/>
      <c r="ELY698" s="59"/>
      <c r="ELZ698" s="59"/>
      <c r="EMA698" s="59"/>
      <c r="EMB698" s="59"/>
      <c r="EMC698" s="59"/>
      <c r="EMD698" s="59"/>
      <c r="EME698" s="59"/>
      <c r="EMF698" s="59"/>
      <c r="EMG698" s="59"/>
      <c r="EMH698" s="59"/>
      <c r="EMI698" s="59"/>
      <c r="EMJ698" s="59"/>
      <c r="EMK698" s="59"/>
      <c r="EML698" s="59"/>
      <c r="EMM698" s="59"/>
      <c r="EMN698" s="59"/>
      <c r="EMO698" s="59"/>
      <c r="EMP698" s="59"/>
      <c r="EMQ698" s="59"/>
      <c r="EMR698" s="59"/>
      <c r="EMS698" s="59"/>
      <c r="EMT698" s="59"/>
      <c r="EMU698" s="59"/>
      <c r="EMV698" s="59"/>
      <c r="EMW698" s="59"/>
      <c r="EMX698" s="59"/>
      <c r="EMY698" s="59"/>
      <c r="EMZ698" s="59"/>
      <c r="ENA698" s="59"/>
      <c r="ENB698" s="59"/>
      <c r="ENC698" s="59"/>
      <c r="END698" s="59"/>
      <c r="ENE698" s="59"/>
      <c r="ENF698" s="59"/>
      <c r="ENG698" s="59"/>
      <c r="ENH698" s="59"/>
      <c r="ENI698" s="59"/>
      <c r="ENJ698" s="59"/>
      <c r="ENK698" s="59"/>
      <c r="ENL698" s="59"/>
      <c r="ENM698" s="59"/>
      <c r="ENN698" s="59"/>
      <c r="ENO698" s="59"/>
      <c r="ENP698" s="59"/>
      <c r="ENQ698" s="59"/>
      <c r="ENR698" s="59"/>
      <c r="ENS698" s="59"/>
      <c r="ENT698" s="59"/>
      <c r="ENU698" s="59"/>
      <c r="ENV698" s="59"/>
      <c r="ENW698" s="59"/>
      <c r="ENX698" s="59"/>
      <c r="ENY698" s="59"/>
      <c r="ENZ698" s="59"/>
      <c r="EOA698" s="59"/>
      <c r="EOB698" s="59"/>
      <c r="EOC698" s="59"/>
      <c r="EOD698" s="59"/>
      <c r="EOE698" s="59"/>
      <c r="EOF698" s="59"/>
      <c r="EOG698" s="59"/>
      <c r="EOH698" s="59"/>
      <c r="EOI698" s="59"/>
      <c r="EOJ698" s="59"/>
      <c r="EOK698" s="59"/>
      <c r="EOL698" s="59"/>
      <c r="EOM698" s="59"/>
      <c r="EON698" s="59"/>
      <c r="EOO698" s="59"/>
      <c r="EOP698" s="59"/>
      <c r="EOQ698" s="59"/>
      <c r="EOR698" s="59"/>
      <c r="EOS698" s="59"/>
      <c r="EOT698" s="59"/>
      <c r="EOU698" s="59"/>
      <c r="EOV698" s="59"/>
      <c r="EOW698" s="59"/>
      <c r="EOX698" s="59"/>
      <c r="EOY698" s="59"/>
      <c r="EOZ698" s="59"/>
      <c r="EPA698" s="59"/>
      <c r="EPB698" s="59"/>
      <c r="EPC698" s="59"/>
      <c r="EPD698" s="59"/>
      <c r="EPE698" s="59"/>
      <c r="EPF698" s="59"/>
      <c r="EPG698" s="59"/>
      <c r="EPH698" s="59"/>
      <c r="EPI698" s="59"/>
      <c r="EPJ698" s="59"/>
      <c r="EPK698" s="59"/>
      <c r="EPL698" s="59"/>
      <c r="EPM698" s="59"/>
      <c r="EPN698" s="59"/>
      <c r="EPO698" s="59"/>
      <c r="EPP698" s="59"/>
      <c r="EPQ698" s="59"/>
      <c r="EPR698" s="59"/>
      <c r="EPS698" s="59"/>
      <c r="EPT698" s="59"/>
      <c r="EPU698" s="59"/>
      <c r="EPV698" s="59"/>
      <c r="EPW698" s="59"/>
      <c r="EPX698" s="59"/>
      <c r="EPY698" s="59"/>
      <c r="EPZ698" s="59"/>
      <c r="EQA698" s="59"/>
      <c r="EQB698" s="59"/>
      <c r="EQC698" s="59"/>
      <c r="EQD698" s="59"/>
      <c r="EQE698" s="59"/>
      <c r="EQF698" s="59"/>
      <c r="EQG698" s="59"/>
      <c r="EQH698" s="59"/>
      <c r="EQI698" s="59"/>
      <c r="EQJ698" s="59"/>
      <c r="EQK698" s="59"/>
      <c r="EQL698" s="59"/>
      <c r="EQM698" s="59"/>
      <c r="EQN698" s="59"/>
      <c r="EQO698" s="59"/>
      <c r="EQP698" s="59"/>
      <c r="EQQ698" s="59"/>
      <c r="EQR698" s="59"/>
      <c r="EQS698" s="59"/>
      <c r="EQT698" s="59"/>
      <c r="EQU698" s="59"/>
      <c r="EQV698" s="59"/>
      <c r="EQW698" s="59"/>
      <c r="EQX698" s="59"/>
      <c r="EQY698" s="59"/>
      <c r="EQZ698" s="59"/>
      <c r="ERA698" s="59"/>
      <c r="ERB698" s="59"/>
      <c r="ERC698" s="59"/>
      <c r="ERD698" s="59"/>
      <c r="ERE698" s="59"/>
      <c r="ERF698" s="59"/>
      <c r="ERG698" s="59"/>
      <c r="ERH698" s="59"/>
      <c r="ERI698" s="59"/>
      <c r="ERJ698" s="59"/>
      <c r="ERK698" s="59"/>
      <c r="ERL698" s="59"/>
      <c r="ERM698" s="59"/>
      <c r="ERN698" s="59"/>
      <c r="ERO698" s="59"/>
      <c r="ERP698" s="59"/>
      <c r="ERQ698" s="59"/>
      <c r="ERR698" s="59"/>
      <c r="ERS698" s="59"/>
      <c r="ERT698" s="59"/>
      <c r="ERU698" s="59"/>
      <c r="ERV698" s="59"/>
      <c r="ERW698" s="59"/>
      <c r="ERX698" s="59"/>
      <c r="ERY698" s="59"/>
      <c r="ERZ698" s="59"/>
      <c r="ESA698" s="59"/>
      <c r="ESB698" s="59"/>
      <c r="ESC698" s="59"/>
      <c r="ESD698" s="59"/>
      <c r="ESE698" s="59"/>
      <c r="ESF698" s="59"/>
      <c r="ESG698" s="59"/>
      <c r="ESH698" s="59"/>
      <c r="ESI698" s="59"/>
      <c r="ESJ698" s="59"/>
      <c r="ESK698" s="59"/>
      <c r="ESL698" s="59"/>
      <c r="ESM698" s="59"/>
      <c r="ESN698" s="59"/>
      <c r="ESO698" s="59"/>
      <c r="ESP698" s="59"/>
      <c r="ESQ698" s="59"/>
      <c r="ESR698" s="59"/>
      <c r="ESS698" s="59"/>
      <c r="EST698" s="59"/>
      <c r="ESU698" s="59"/>
      <c r="ESV698" s="59"/>
      <c r="ESW698" s="59"/>
      <c r="ESX698" s="59"/>
      <c r="ESY698" s="59"/>
      <c r="ESZ698" s="59"/>
      <c r="ETA698" s="59"/>
      <c r="ETB698" s="59"/>
      <c r="ETC698" s="59"/>
      <c r="ETD698" s="59"/>
      <c r="ETE698" s="59"/>
      <c r="ETF698" s="59"/>
      <c r="ETG698" s="59"/>
      <c r="ETH698" s="59"/>
      <c r="ETI698" s="59"/>
      <c r="ETJ698" s="59"/>
      <c r="ETK698" s="59"/>
      <c r="ETL698" s="59"/>
      <c r="ETM698" s="59"/>
      <c r="ETN698" s="59"/>
      <c r="ETO698" s="59"/>
      <c r="ETP698" s="59"/>
      <c r="ETQ698" s="59"/>
      <c r="ETR698" s="59"/>
      <c r="ETS698" s="59"/>
      <c r="ETT698" s="59"/>
      <c r="ETU698" s="59"/>
      <c r="ETV698" s="59"/>
      <c r="ETW698" s="59"/>
      <c r="ETX698" s="59"/>
      <c r="ETY698" s="59"/>
      <c r="ETZ698" s="59"/>
      <c r="EUA698" s="59"/>
      <c r="EUB698" s="59"/>
      <c r="EUC698" s="59"/>
      <c r="EUD698" s="59"/>
      <c r="EUE698" s="59"/>
      <c r="EUF698" s="59"/>
      <c r="EUG698" s="59"/>
      <c r="EUH698" s="59"/>
      <c r="EUI698" s="59"/>
      <c r="EUJ698" s="59"/>
      <c r="EUK698" s="59"/>
      <c r="EUL698" s="59"/>
      <c r="EUM698" s="59"/>
      <c r="EUN698" s="59"/>
      <c r="EUO698" s="59"/>
      <c r="EUP698" s="59"/>
      <c r="EUQ698" s="59"/>
      <c r="EUR698" s="59"/>
      <c r="EUS698" s="59"/>
      <c r="EUT698" s="59"/>
      <c r="EUU698" s="59"/>
      <c r="EUV698" s="59"/>
      <c r="EUW698" s="59"/>
      <c r="EUX698" s="59"/>
      <c r="EUY698" s="59"/>
      <c r="EUZ698" s="59"/>
      <c r="EVA698" s="59"/>
      <c r="EVB698" s="59"/>
      <c r="EVC698" s="59"/>
      <c r="EVD698" s="59"/>
      <c r="EVE698" s="59"/>
      <c r="EVF698" s="59"/>
      <c r="EVG698" s="59"/>
      <c r="EVH698" s="59"/>
      <c r="EVI698" s="59"/>
      <c r="EVJ698" s="59"/>
      <c r="EVK698" s="59"/>
      <c r="EVL698" s="59"/>
      <c r="EVM698" s="59"/>
      <c r="EVN698" s="59"/>
      <c r="EVO698" s="59"/>
      <c r="EVP698" s="59"/>
      <c r="EVQ698" s="59"/>
      <c r="EVR698" s="59"/>
      <c r="EVS698" s="59"/>
      <c r="EVT698" s="59"/>
      <c r="EVU698" s="59"/>
      <c r="EVV698" s="59"/>
      <c r="EVW698" s="59"/>
      <c r="EVX698" s="59"/>
      <c r="EVY698" s="59"/>
      <c r="EVZ698" s="59"/>
      <c r="EWA698" s="59"/>
      <c r="EWB698" s="59"/>
      <c r="EWC698" s="59"/>
      <c r="EWD698" s="59"/>
      <c r="EWE698" s="59"/>
      <c r="EWF698" s="59"/>
      <c r="EWG698" s="59"/>
      <c r="EWH698" s="59"/>
      <c r="EWI698" s="59"/>
      <c r="EWJ698" s="59"/>
      <c r="EWK698" s="59"/>
      <c r="EWL698" s="59"/>
      <c r="EWM698" s="59"/>
      <c r="EWN698" s="59"/>
      <c r="EWO698" s="59"/>
      <c r="EWP698" s="59"/>
      <c r="EWQ698" s="59"/>
      <c r="EWR698" s="59"/>
      <c r="EWS698" s="59"/>
      <c r="EWT698" s="59"/>
      <c r="EWU698" s="59"/>
      <c r="EWV698" s="59"/>
      <c r="EWW698" s="59"/>
      <c r="EWX698" s="59"/>
      <c r="EWY698" s="59"/>
      <c r="EWZ698" s="59"/>
      <c r="EXA698" s="59"/>
      <c r="EXB698" s="59"/>
      <c r="EXC698" s="59"/>
      <c r="EXD698" s="59"/>
      <c r="EXE698" s="59"/>
      <c r="EXF698" s="59"/>
      <c r="EXG698" s="59"/>
      <c r="EXH698" s="59"/>
      <c r="EXI698" s="59"/>
      <c r="EXJ698" s="59"/>
      <c r="EXK698" s="59"/>
      <c r="EXL698" s="59"/>
      <c r="EXM698" s="59"/>
      <c r="EXN698" s="59"/>
      <c r="EXO698" s="59"/>
      <c r="EXP698" s="59"/>
      <c r="EXQ698" s="59"/>
      <c r="EXR698" s="59"/>
      <c r="EXS698" s="59"/>
      <c r="EXT698" s="59"/>
      <c r="EXU698" s="59"/>
      <c r="EXV698" s="59"/>
      <c r="EXW698" s="59"/>
      <c r="EXX698" s="59"/>
      <c r="EXY698" s="59"/>
      <c r="EXZ698" s="59"/>
      <c r="EYA698" s="59"/>
      <c r="EYB698" s="59"/>
      <c r="EYC698" s="59"/>
      <c r="EYD698" s="59"/>
      <c r="EYE698" s="59"/>
      <c r="EYF698" s="59"/>
      <c r="EYG698" s="59"/>
      <c r="EYH698" s="59"/>
      <c r="EYI698" s="59"/>
      <c r="EYJ698" s="59"/>
      <c r="EYK698" s="59"/>
      <c r="EYL698" s="59"/>
      <c r="EYM698" s="59"/>
      <c r="EYN698" s="59"/>
      <c r="EYO698" s="59"/>
      <c r="EYP698" s="59"/>
      <c r="EYQ698" s="59"/>
      <c r="EYR698" s="59"/>
      <c r="EYS698" s="59"/>
      <c r="EYT698" s="59"/>
      <c r="EYU698" s="59"/>
      <c r="EYV698" s="59"/>
      <c r="EYW698" s="59"/>
      <c r="EYX698" s="59"/>
      <c r="EYY698" s="59"/>
      <c r="EYZ698" s="59"/>
      <c r="EZA698" s="59"/>
      <c r="EZB698" s="59"/>
      <c r="EZC698" s="59"/>
      <c r="EZD698" s="59"/>
      <c r="EZE698" s="59"/>
      <c r="EZF698" s="59"/>
      <c r="EZG698" s="59"/>
      <c r="EZH698" s="59"/>
      <c r="EZI698" s="59"/>
      <c r="EZJ698" s="59"/>
      <c r="EZK698" s="59"/>
      <c r="EZL698" s="59"/>
      <c r="EZM698" s="59"/>
      <c r="EZN698" s="59"/>
      <c r="EZO698" s="59"/>
      <c r="EZP698" s="59"/>
      <c r="EZQ698" s="59"/>
      <c r="EZR698" s="59"/>
      <c r="EZS698" s="59"/>
      <c r="EZT698" s="59"/>
      <c r="EZU698" s="59"/>
      <c r="EZV698" s="59"/>
      <c r="EZW698" s="59"/>
      <c r="EZX698" s="59"/>
      <c r="EZY698" s="59"/>
      <c r="EZZ698" s="59"/>
      <c r="FAA698" s="59"/>
      <c r="FAB698" s="59"/>
      <c r="FAC698" s="59"/>
      <c r="FAD698" s="59"/>
      <c r="FAE698" s="59"/>
      <c r="FAF698" s="59"/>
      <c r="FAG698" s="59"/>
      <c r="FAH698" s="59"/>
      <c r="FAI698" s="59"/>
      <c r="FAJ698" s="59"/>
      <c r="FAK698" s="59"/>
      <c r="FAL698" s="59"/>
      <c r="FAM698" s="59"/>
      <c r="FAN698" s="59"/>
      <c r="FAO698" s="59"/>
      <c r="FAP698" s="59"/>
      <c r="FAQ698" s="59"/>
      <c r="FAR698" s="59"/>
      <c r="FAS698" s="59"/>
      <c r="FAT698" s="59"/>
      <c r="FAU698" s="59"/>
      <c r="FAV698" s="59"/>
      <c r="FAW698" s="59"/>
      <c r="FAX698" s="59"/>
      <c r="FAY698" s="59"/>
      <c r="FAZ698" s="59"/>
      <c r="FBA698" s="59"/>
      <c r="FBB698" s="59"/>
      <c r="FBC698" s="59"/>
      <c r="FBD698" s="59"/>
      <c r="FBE698" s="59"/>
      <c r="FBF698" s="59"/>
      <c r="FBG698" s="59"/>
      <c r="FBH698" s="59"/>
      <c r="FBI698" s="59"/>
      <c r="FBJ698" s="59"/>
      <c r="FBK698" s="59"/>
      <c r="FBL698" s="59"/>
      <c r="FBM698" s="59"/>
      <c r="FBN698" s="59"/>
      <c r="FBO698" s="59"/>
      <c r="FBP698" s="59"/>
      <c r="FBQ698" s="59"/>
      <c r="FBR698" s="59"/>
      <c r="FBS698" s="59"/>
      <c r="FBT698" s="59"/>
      <c r="FBU698" s="59"/>
      <c r="FBV698" s="59"/>
      <c r="FBW698" s="59"/>
      <c r="FBX698" s="59"/>
      <c r="FBY698" s="59"/>
      <c r="FBZ698" s="59"/>
      <c r="FCA698" s="59"/>
      <c r="FCB698" s="59"/>
      <c r="FCC698" s="59"/>
      <c r="FCD698" s="59"/>
      <c r="FCE698" s="59"/>
      <c r="FCF698" s="59"/>
      <c r="FCG698" s="59"/>
      <c r="FCH698" s="59"/>
      <c r="FCI698" s="59"/>
      <c r="FCJ698" s="59"/>
      <c r="FCK698" s="59"/>
      <c r="FCL698" s="59"/>
      <c r="FCM698" s="59"/>
      <c r="FCN698" s="59"/>
      <c r="FCO698" s="59"/>
      <c r="FCP698" s="59"/>
      <c r="FCQ698" s="59"/>
      <c r="FCR698" s="59"/>
      <c r="FCS698" s="59"/>
      <c r="FCT698" s="59"/>
      <c r="FCU698" s="59"/>
      <c r="FCV698" s="59"/>
      <c r="FCW698" s="59"/>
      <c r="FCX698" s="59"/>
      <c r="FCY698" s="59"/>
      <c r="FCZ698" s="59"/>
      <c r="FDA698" s="59"/>
      <c r="FDB698" s="59"/>
      <c r="FDC698" s="59"/>
      <c r="FDD698" s="59"/>
      <c r="FDE698" s="59"/>
      <c r="FDF698" s="59"/>
      <c r="FDG698" s="59"/>
      <c r="FDH698" s="59"/>
      <c r="FDI698" s="59"/>
      <c r="FDJ698" s="59"/>
      <c r="FDK698" s="59"/>
      <c r="FDL698" s="59"/>
      <c r="FDM698" s="59"/>
      <c r="FDN698" s="59"/>
      <c r="FDO698" s="59"/>
      <c r="FDP698" s="59"/>
      <c r="FDQ698" s="59"/>
      <c r="FDR698" s="59"/>
      <c r="FDS698" s="59"/>
      <c r="FDT698" s="59"/>
      <c r="FDU698" s="59"/>
      <c r="FDV698" s="59"/>
      <c r="FDW698" s="59"/>
      <c r="FDX698" s="59"/>
      <c r="FDY698" s="59"/>
      <c r="FDZ698" s="59"/>
      <c r="FEA698" s="59"/>
      <c r="FEB698" s="59"/>
      <c r="FEC698" s="59"/>
      <c r="FED698" s="59"/>
      <c r="FEE698" s="59"/>
      <c r="FEF698" s="59"/>
      <c r="FEG698" s="59"/>
      <c r="FEH698" s="59"/>
      <c r="FEI698" s="59"/>
      <c r="FEJ698" s="59"/>
      <c r="FEK698" s="59"/>
      <c r="FEL698" s="59"/>
      <c r="FEM698" s="59"/>
      <c r="FEN698" s="59"/>
      <c r="FEO698" s="59"/>
      <c r="FEP698" s="59"/>
      <c r="FEQ698" s="59"/>
      <c r="FER698" s="59"/>
      <c r="FES698" s="59"/>
      <c r="FET698" s="59"/>
      <c r="FEU698" s="59"/>
      <c r="FEV698" s="59"/>
      <c r="FEW698" s="59"/>
      <c r="FEX698" s="59"/>
      <c r="FEY698" s="59"/>
      <c r="FEZ698" s="59"/>
      <c r="FFA698" s="59"/>
      <c r="FFB698" s="59"/>
      <c r="FFC698" s="59"/>
      <c r="FFD698" s="59"/>
      <c r="FFE698" s="59"/>
      <c r="FFF698" s="59"/>
      <c r="FFG698" s="59"/>
      <c r="FFH698" s="59"/>
      <c r="FFI698" s="59"/>
      <c r="FFJ698" s="59"/>
      <c r="FFK698" s="59"/>
      <c r="FFL698" s="59"/>
      <c r="FFM698" s="59"/>
      <c r="FFN698" s="59"/>
      <c r="FFO698" s="59"/>
      <c r="FFP698" s="59"/>
      <c r="FFQ698" s="59"/>
      <c r="FFR698" s="59"/>
      <c r="FFS698" s="59"/>
      <c r="FFT698" s="59"/>
      <c r="FFU698" s="59"/>
      <c r="FFV698" s="59"/>
      <c r="FFW698" s="59"/>
      <c r="FFX698" s="59"/>
      <c r="FFY698" s="59"/>
      <c r="FFZ698" s="59"/>
      <c r="FGA698" s="59"/>
      <c r="FGB698" s="59"/>
      <c r="FGC698" s="59"/>
      <c r="FGD698" s="59"/>
      <c r="FGE698" s="59"/>
      <c r="FGF698" s="59"/>
      <c r="FGG698" s="59"/>
      <c r="FGH698" s="59"/>
      <c r="FGI698" s="59"/>
      <c r="FGJ698" s="59"/>
      <c r="FGK698" s="59"/>
      <c r="FGL698" s="59"/>
      <c r="FGM698" s="59"/>
      <c r="FGN698" s="59"/>
      <c r="FGO698" s="59"/>
      <c r="FGP698" s="59"/>
      <c r="FGQ698" s="59"/>
      <c r="FGR698" s="59"/>
      <c r="FGS698" s="59"/>
      <c r="FGT698" s="59"/>
      <c r="FGU698" s="59"/>
      <c r="FGV698" s="59"/>
      <c r="FGW698" s="59"/>
      <c r="FGX698" s="59"/>
      <c r="FGY698" s="59"/>
      <c r="FGZ698" s="59"/>
      <c r="FHA698" s="59"/>
      <c r="FHB698" s="59"/>
      <c r="FHC698" s="59"/>
      <c r="FHD698" s="59"/>
      <c r="FHE698" s="59"/>
      <c r="FHF698" s="59"/>
      <c r="FHG698" s="59"/>
      <c r="FHH698" s="59"/>
      <c r="FHI698" s="59"/>
      <c r="FHJ698" s="59"/>
      <c r="FHK698" s="59"/>
      <c r="FHL698" s="59"/>
      <c r="FHM698" s="59"/>
      <c r="FHN698" s="59"/>
      <c r="FHO698" s="59"/>
      <c r="FHP698" s="59"/>
      <c r="FHQ698" s="59"/>
      <c r="FHR698" s="59"/>
      <c r="FHS698" s="59"/>
      <c r="FHT698" s="59"/>
      <c r="FHU698" s="59"/>
      <c r="FHV698" s="59"/>
      <c r="FHW698" s="59"/>
      <c r="FHX698" s="59"/>
      <c r="FHY698" s="59"/>
      <c r="FHZ698" s="59"/>
      <c r="FIA698" s="59"/>
      <c r="FIB698" s="59"/>
      <c r="FIC698" s="59"/>
      <c r="FID698" s="59"/>
      <c r="FIE698" s="59"/>
      <c r="FIF698" s="59"/>
      <c r="FIG698" s="59"/>
      <c r="FIH698" s="59"/>
      <c r="FII698" s="59"/>
      <c r="FIJ698" s="59"/>
      <c r="FIK698" s="59"/>
      <c r="FIL698" s="59"/>
      <c r="FIM698" s="59"/>
      <c r="FIN698" s="59"/>
      <c r="FIO698" s="59"/>
      <c r="FIP698" s="59"/>
      <c r="FIQ698" s="59"/>
      <c r="FIR698" s="59"/>
      <c r="FIS698" s="59"/>
      <c r="FIT698" s="59"/>
      <c r="FIU698" s="59"/>
      <c r="FIV698" s="59"/>
      <c r="FIW698" s="59"/>
      <c r="FIX698" s="59"/>
      <c r="FIY698" s="59"/>
      <c r="FIZ698" s="59"/>
      <c r="FJA698" s="59"/>
      <c r="FJB698" s="59"/>
      <c r="FJC698" s="59"/>
      <c r="FJD698" s="59"/>
    </row>
    <row r="699" spans="1:4320" s="66" customFormat="1" ht="27.75" customHeight="1" x14ac:dyDescent="0.2">
      <c r="A699" s="183"/>
      <c r="B699" s="123" t="s">
        <v>874</v>
      </c>
      <c r="C699" s="319" t="s">
        <v>16</v>
      </c>
      <c r="D699" s="172" t="s">
        <v>877</v>
      </c>
      <c r="E699" s="283"/>
      <c r="F699" s="87"/>
      <c r="G699" s="280"/>
      <c r="H699" s="458"/>
      <c r="I699" s="399" t="s">
        <v>20</v>
      </c>
      <c r="J699" s="399"/>
      <c r="K699" s="174">
        <v>150000000</v>
      </c>
      <c r="L699" s="122"/>
      <c r="M699" s="65">
        <v>96244512.577160314</v>
      </c>
      <c r="N699" s="114"/>
      <c r="O699" s="58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59"/>
      <c r="BQ699" s="59"/>
      <c r="BR699" s="59"/>
      <c r="BS699" s="59"/>
      <c r="BT699" s="59"/>
      <c r="BU699" s="59"/>
      <c r="BV699" s="59"/>
      <c r="BW699" s="59"/>
      <c r="BX699" s="59"/>
      <c r="BY699" s="59"/>
      <c r="BZ699" s="59"/>
      <c r="CA699" s="59"/>
      <c r="CB699" s="59"/>
      <c r="CC699" s="59"/>
      <c r="CD699" s="59"/>
      <c r="CE699" s="59"/>
      <c r="CF699" s="59"/>
      <c r="CG699" s="59"/>
      <c r="CH699" s="59"/>
      <c r="CI699" s="59"/>
      <c r="CJ699" s="59"/>
      <c r="CK699" s="59"/>
      <c r="CL699" s="59"/>
      <c r="CM699" s="59"/>
      <c r="CN699" s="59"/>
      <c r="CO699" s="59"/>
      <c r="CP699" s="59"/>
      <c r="CQ699" s="59"/>
      <c r="CR699" s="59"/>
      <c r="CS699" s="59"/>
      <c r="CT699" s="59"/>
      <c r="CU699" s="59"/>
      <c r="CV699" s="59"/>
      <c r="CW699" s="59"/>
      <c r="CX699" s="59"/>
      <c r="CY699" s="59"/>
      <c r="CZ699" s="59"/>
      <c r="DA699" s="59"/>
      <c r="DB699" s="59"/>
      <c r="DC699" s="59"/>
      <c r="DD699" s="59"/>
      <c r="DE699" s="59"/>
      <c r="DF699" s="59"/>
      <c r="DG699" s="59"/>
      <c r="DH699" s="59"/>
      <c r="DI699" s="59"/>
      <c r="DJ699" s="59"/>
      <c r="DK699" s="59"/>
      <c r="DL699" s="59"/>
      <c r="DM699" s="59"/>
      <c r="DN699" s="59"/>
      <c r="DO699" s="59"/>
      <c r="DP699" s="59"/>
      <c r="DQ699" s="59"/>
      <c r="DR699" s="59"/>
      <c r="DS699" s="59"/>
      <c r="DT699" s="59"/>
      <c r="DU699" s="59"/>
      <c r="DV699" s="59"/>
      <c r="DW699" s="59"/>
      <c r="DX699" s="59"/>
      <c r="DY699" s="59"/>
      <c r="DZ699" s="59"/>
      <c r="EA699" s="59"/>
      <c r="EB699" s="59"/>
      <c r="EC699" s="59"/>
      <c r="ED699" s="59"/>
      <c r="EE699" s="59"/>
      <c r="EF699" s="59"/>
      <c r="EG699" s="59"/>
      <c r="EH699" s="59"/>
      <c r="EI699" s="59"/>
      <c r="EJ699" s="59"/>
      <c r="EK699" s="59"/>
      <c r="EL699" s="59"/>
      <c r="EM699" s="59"/>
      <c r="EN699" s="59"/>
      <c r="EO699" s="59"/>
      <c r="EP699" s="59"/>
      <c r="EQ699" s="59"/>
      <c r="ER699" s="59"/>
      <c r="ES699" s="59"/>
      <c r="ET699" s="59"/>
      <c r="EU699" s="59"/>
      <c r="EV699" s="59"/>
      <c r="EW699" s="59"/>
      <c r="EX699" s="59"/>
      <c r="EY699" s="59"/>
      <c r="EZ699" s="59"/>
      <c r="FA699" s="59"/>
      <c r="FB699" s="59"/>
      <c r="FC699" s="59"/>
      <c r="FD699" s="59"/>
      <c r="FE699" s="59"/>
      <c r="FF699" s="59"/>
      <c r="FG699" s="59"/>
      <c r="FH699" s="59"/>
      <c r="FI699" s="59"/>
      <c r="FJ699" s="59"/>
      <c r="FK699" s="59"/>
      <c r="FL699" s="59"/>
      <c r="FM699" s="59"/>
      <c r="FN699" s="59"/>
      <c r="FO699" s="59"/>
      <c r="FP699" s="59"/>
      <c r="FQ699" s="59"/>
      <c r="FR699" s="59"/>
      <c r="FS699" s="59"/>
      <c r="FT699" s="59"/>
      <c r="FU699" s="59"/>
      <c r="FV699" s="59"/>
      <c r="FW699" s="59"/>
      <c r="FX699" s="59"/>
      <c r="FY699" s="59"/>
      <c r="FZ699" s="59"/>
      <c r="GA699" s="59"/>
      <c r="GB699" s="59"/>
      <c r="GC699" s="59"/>
      <c r="GD699" s="59"/>
      <c r="GE699" s="59"/>
      <c r="GF699" s="59"/>
      <c r="GG699" s="59"/>
      <c r="GH699" s="59"/>
      <c r="GI699" s="59"/>
      <c r="GJ699" s="59"/>
      <c r="GK699" s="59"/>
      <c r="GL699" s="59"/>
      <c r="GM699" s="59"/>
      <c r="GN699" s="59"/>
      <c r="GO699" s="59"/>
      <c r="GP699" s="59"/>
      <c r="GQ699" s="59"/>
      <c r="GR699" s="59"/>
      <c r="GS699" s="59"/>
      <c r="GT699" s="59"/>
      <c r="GU699" s="59"/>
      <c r="GV699" s="59"/>
      <c r="GW699" s="59"/>
      <c r="GX699" s="59"/>
      <c r="GY699" s="59"/>
      <c r="GZ699" s="59"/>
      <c r="HA699" s="59"/>
      <c r="HB699" s="59"/>
      <c r="HC699" s="59"/>
      <c r="HD699" s="59"/>
      <c r="HE699" s="59"/>
      <c r="HF699" s="59"/>
      <c r="HG699" s="59"/>
      <c r="HH699" s="59"/>
      <c r="HI699" s="59"/>
      <c r="HJ699" s="59"/>
      <c r="HK699" s="59"/>
      <c r="HL699" s="59"/>
      <c r="HM699" s="59"/>
      <c r="HN699" s="59"/>
      <c r="HO699" s="59"/>
      <c r="HP699" s="59"/>
      <c r="HQ699" s="59"/>
      <c r="HR699" s="59"/>
      <c r="HS699" s="59"/>
      <c r="HT699" s="59"/>
      <c r="HU699" s="59"/>
      <c r="HV699" s="59"/>
      <c r="HW699" s="59"/>
      <c r="HX699" s="59"/>
      <c r="HY699" s="59"/>
      <c r="HZ699" s="59"/>
      <c r="IA699" s="59"/>
      <c r="IB699" s="59"/>
      <c r="IC699" s="59"/>
      <c r="ID699" s="59"/>
      <c r="IE699" s="59"/>
      <c r="IF699" s="59"/>
      <c r="IG699" s="59"/>
      <c r="IH699" s="59"/>
      <c r="II699" s="59"/>
      <c r="IJ699" s="59"/>
      <c r="IK699" s="59"/>
      <c r="IL699" s="59"/>
      <c r="IM699" s="59"/>
      <c r="IN699" s="59"/>
      <c r="IO699" s="59"/>
      <c r="IP699" s="59"/>
      <c r="IQ699" s="59"/>
      <c r="IR699" s="59"/>
      <c r="IS699" s="59"/>
      <c r="IT699" s="59"/>
      <c r="IU699" s="59"/>
      <c r="IV699" s="59"/>
      <c r="IW699" s="59"/>
      <c r="IX699" s="59"/>
      <c r="IY699" s="59"/>
      <c r="IZ699" s="59"/>
      <c r="JA699" s="59"/>
      <c r="JB699" s="59"/>
      <c r="JC699" s="59"/>
      <c r="JD699" s="59"/>
      <c r="JE699" s="59"/>
      <c r="JF699" s="59"/>
      <c r="JG699" s="59"/>
      <c r="JH699" s="59"/>
      <c r="JI699" s="59"/>
      <c r="JJ699" s="59"/>
      <c r="JK699" s="59"/>
      <c r="JL699" s="59"/>
      <c r="JM699" s="59"/>
      <c r="JN699" s="59"/>
      <c r="JO699" s="59"/>
      <c r="JP699" s="59"/>
      <c r="JQ699" s="59"/>
      <c r="JR699" s="59"/>
      <c r="JS699" s="59"/>
      <c r="JT699" s="59"/>
      <c r="JU699" s="59"/>
      <c r="JV699" s="59"/>
      <c r="JW699" s="59"/>
      <c r="JX699" s="59"/>
      <c r="JY699" s="59"/>
      <c r="JZ699" s="59"/>
      <c r="KA699" s="59"/>
      <c r="KB699" s="59"/>
      <c r="KC699" s="59"/>
      <c r="KD699" s="59"/>
      <c r="KE699" s="59"/>
      <c r="KF699" s="59"/>
      <c r="KG699" s="59"/>
      <c r="KH699" s="59"/>
      <c r="KI699" s="59"/>
      <c r="KJ699" s="59"/>
      <c r="KK699" s="59"/>
      <c r="KL699" s="59"/>
      <c r="KM699" s="59"/>
      <c r="KN699" s="59"/>
      <c r="KO699" s="59"/>
      <c r="KP699" s="59"/>
      <c r="KQ699" s="59"/>
      <c r="KR699" s="59"/>
      <c r="KS699" s="59"/>
      <c r="KT699" s="59"/>
      <c r="KU699" s="59"/>
      <c r="KV699" s="59"/>
      <c r="KW699" s="59"/>
      <c r="KX699" s="59"/>
      <c r="KY699" s="59"/>
      <c r="KZ699" s="59"/>
      <c r="LA699" s="59"/>
      <c r="LB699" s="59"/>
      <c r="LC699" s="59"/>
      <c r="LD699" s="59"/>
      <c r="LE699" s="59"/>
      <c r="LF699" s="59"/>
      <c r="LG699" s="59"/>
      <c r="LH699" s="59"/>
      <c r="LI699" s="59"/>
      <c r="LJ699" s="59"/>
      <c r="LK699" s="59"/>
      <c r="LL699" s="59"/>
      <c r="LM699" s="59"/>
      <c r="LN699" s="59"/>
      <c r="LO699" s="59"/>
      <c r="LP699" s="59"/>
      <c r="LQ699" s="59"/>
      <c r="LR699" s="59"/>
      <c r="LS699" s="59"/>
      <c r="LT699" s="59"/>
      <c r="LU699" s="59"/>
      <c r="LV699" s="59"/>
      <c r="LW699" s="59"/>
      <c r="LX699" s="59"/>
      <c r="LY699" s="59"/>
      <c r="LZ699" s="59"/>
      <c r="MA699" s="59"/>
      <c r="MB699" s="59"/>
      <c r="MC699" s="59"/>
      <c r="MD699" s="59"/>
      <c r="ME699" s="59"/>
      <c r="MF699" s="59"/>
      <c r="MG699" s="59"/>
      <c r="MH699" s="59"/>
      <c r="MI699" s="59"/>
      <c r="MJ699" s="59"/>
      <c r="MK699" s="59"/>
      <c r="ML699" s="59"/>
      <c r="MM699" s="59"/>
      <c r="MN699" s="59"/>
      <c r="MO699" s="59"/>
      <c r="MP699" s="59"/>
      <c r="MQ699" s="59"/>
      <c r="MR699" s="59"/>
      <c r="MS699" s="59"/>
      <c r="MT699" s="59"/>
      <c r="MU699" s="59"/>
      <c r="MV699" s="59"/>
      <c r="MW699" s="59"/>
      <c r="MX699" s="59"/>
      <c r="MY699" s="59"/>
      <c r="MZ699" s="59"/>
      <c r="NA699" s="59"/>
      <c r="NB699" s="59"/>
      <c r="NC699" s="59"/>
      <c r="ND699" s="59"/>
      <c r="NE699" s="59"/>
      <c r="NF699" s="59"/>
      <c r="NG699" s="59"/>
      <c r="NH699" s="59"/>
      <c r="NI699" s="59"/>
      <c r="NJ699" s="59"/>
      <c r="NK699" s="59"/>
      <c r="NL699" s="59"/>
      <c r="NM699" s="59"/>
      <c r="NN699" s="59"/>
      <c r="NO699" s="59"/>
      <c r="NP699" s="59"/>
      <c r="NQ699" s="59"/>
      <c r="NR699" s="59"/>
      <c r="NS699" s="59"/>
      <c r="NT699" s="59"/>
      <c r="NU699" s="59"/>
      <c r="NV699" s="59"/>
      <c r="NW699" s="59"/>
      <c r="NX699" s="59"/>
      <c r="NY699" s="59"/>
      <c r="NZ699" s="59"/>
      <c r="OA699" s="59"/>
      <c r="OB699" s="59"/>
      <c r="OC699" s="59"/>
      <c r="OD699" s="59"/>
      <c r="OE699" s="59"/>
      <c r="OF699" s="59"/>
      <c r="OG699" s="59"/>
      <c r="OH699" s="59"/>
      <c r="OI699" s="59"/>
      <c r="OJ699" s="59"/>
      <c r="OK699" s="59"/>
      <c r="OL699" s="59"/>
      <c r="OM699" s="59"/>
      <c r="ON699" s="59"/>
      <c r="OO699" s="59"/>
      <c r="OP699" s="59"/>
      <c r="OQ699" s="59"/>
      <c r="OR699" s="59"/>
      <c r="OS699" s="59"/>
      <c r="OT699" s="59"/>
      <c r="OU699" s="59"/>
      <c r="OV699" s="59"/>
      <c r="OW699" s="59"/>
      <c r="OX699" s="59"/>
      <c r="OY699" s="59"/>
      <c r="OZ699" s="59"/>
      <c r="PA699" s="59"/>
      <c r="PB699" s="59"/>
      <c r="PC699" s="59"/>
      <c r="PD699" s="59"/>
      <c r="PE699" s="59"/>
      <c r="PF699" s="59"/>
      <c r="PG699" s="59"/>
      <c r="PH699" s="59"/>
      <c r="PI699" s="59"/>
      <c r="PJ699" s="59"/>
      <c r="PK699" s="59"/>
      <c r="PL699" s="59"/>
      <c r="PM699" s="59"/>
      <c r="PN699" s="59"/>
      <c r="PO699" s="59"/>
      <c r="PP699" s="59"/>
      <c r="PQ699" s="59"/>
      <c r="PR699" s="59"/>
      <c r="PS699" s="59"/>
      <c r="PT699" s="59"/>
      <c r="PU699" s="59"/>
      <c r="PV699" s="59"/>
      <c r="PW699" s="59"/>
      <c r="PX699" s="59"/>
      <c r="PY699" s="59"/>
      <c r="PZ699" s="59"/>
      <c r="QA699" s="59"/>
      <c r="QB699" s="59"/>
      <c r="QC699" s="59"/>
      <c r="QD699" s="59"/>
      <c r="QE699" s="59"/>
      <c r="QF699" s="59"/>
      <c r="QG699" s="59"/>
      <c r="QH699" s="59"/>
      <c r="QI699" s="59"/>
      <c r="QJ699" s="59"/>
      <c r="QK699" s="59"/>
      <c r="QL699" s="59"/>
      <c r="QM699" s="59"/>
      <c r="QN699" s="59"/>
      <c r="QO699" s="59"/>
      <c r="QP699" s="59"/>
      <c r="QQ699" s="59"/>
      <c r="QR699" s="59"/>
      <c r="QS699" s="59"/>
      <c r="QT699" s="59"/>
      <c r="QU699" s="59"/>
      <c r="QV699" s="59"/>
      <c r="QW699" s="59"/>
      <c r="QX699" s="59"/>
      <c r="QY699" s="59"/>
      <c r="QZ699" s="59"/>
      <c r="RA699" s="59"/>
      <c r="RB699" s="59"/>
      <c r="RC699" s="59"/>
      <c r="RD699" s="59"/>
      <c r="RE699" s="59"/>
      <c r="RF699" s="59"/>
      <c r="RG699" s="59"/>
      <c r="RH699" s="59"/>
      <c r="RI699" s="59"/>
      <c r="RJ699" s="59"/>
      <c r="RK699" s="59"/>
      <c r="RL699" s="59"/>
      <c r="RM699" s="59"/>
      <c r="RN699" s="59"/>
      <c r="RO699" s="59"/>
      <c r="RP699" s="59"/>
      <c r="RQ699" s="59"/>
      <c r="RR699" s="59"/>
      <c r="RS699" s="59"/>
      <c r="RT699" s="59"/>
      <c r="RU699" s="59"/>
      <c r="RV699" s="59"/>
      <c r="RW699" s="59"/>
      <c r="RX699" s="59"/>
      <c r="RY699" s="59"/>
      <c r="RZ699" s="59"/>
      <c r="SA699" s="59"/>
      <c r="SB699" s="59"/>
      <c r="SC699" s="59"/>
      <c r="SD699" s="59"/>
      <c r="SE699" s="59"/>
      <c r="SF699" s="59"/>
      <c r="SG699" s="59"/>
      <c r="SH699" s="59"/>
      <c r="SI699" s="59"/>
      <c r="SJ699" s="59"/>
      <c r="SK699" s="59"/>
      <c r="SL699" s="59"/>
      <c r="SM699" s="59"/>
      <c r="SN699" s="59"/>
      <c r="SO699" s="59"/>
      <c r="SP699" s="59"/>
      <c r="SQ699" s="59"/>
      <c r="SR699" s="59"/>
      <c r="SS699" s="59"/>
      <c r="ST699" s="59"/>
      <c r="SU699" s="59"/>
      <c r="SV699" s="59"/>
      <c r="SW699" s="59"/>
      <c r="SX699" s="59"/>
      <c r="SY699" s="59"/>
      <c r="SZ699" s="59"/>
      <c r="TA699" s="59"/>
      <c r="TB699" s="59"/>
      <c r="TC699" s="59"/>
      <c r="TD699" s="59"/>
      <c r="TE699" s="59"/>
      <c r="TF699" s="59"/>
      <c r="TG699" s="59"/>
      <c r="TH699" s="59"/>
      <c r="TI699" s="59"/>
      <c r="TJ699" s="59"/>
      <c r="TK699" s="59"/>
      <c r="TL699" s="59"/>
      <c r="TM699" s="59"/>
      <c r="TN699" s="59"/>
      <c r="TO699" s="59"/>
      <c r="TP699" s="59"/>
      <c r="TQ699" s="59"/>
      <c r="TR699" s="59"/>
      <c r="TS699" s="59"/>
      <c r="TT699" s="59"/>
      <c r="TU699" s="59"/>
      <c r="TV699" s="59"/>
      <c r="TW699" s="59"/>
      <c r="TX699" s="59"/>
      <c r="TY699" s="59"/>
      <c r="TZ699" s="59"/>
      <c r="UA699" s="59"/>
      <c r="UB699" s="59"/>
      <c r="UC699" s="59"/>
      <c r="UD699" s="59"/>
      <c r="UE699" s="59"/>
      <c r="UF699" s="59"/>
      <c r="UG699" s="59"/>
      <c r="UH699" s="59"/>
      <c r="UI699" s="59"/>
      <c r="UJ699" s="59"/>
      <c r="UK699" s="59"/>
      <c r="UL699" s="59"/>
      <c r="UM699" s="59"/>
      <c r="UN699" s="59"/>
      <c r="UO699" s="59"/>
      <c r="UP699" s="59"/>
      <c r="UQ699" s="59"/>
      <c r="UR699" s="59"/>
      <c r="US699" s="59"/>
      <c r="UT699" s="59"/>
      <c r="UU699" s="59"/>
      <c r="UV699" s="59"/>
      <c r="UW699" s="59"/>
      <c r="UX699" s="59"/>
      <c r="UY699" s="59"/>
      <c r="UZ699" s="59"/>
      <c r="VA699" s="59"/>
      <c r="VB699" s="59"/>
      <c r="VC699" s="59"/>
      <c r="VD699" s="59"/>
      <c r="VE699" s="59"/>
      <c r="VF699" s="59"/>
      <c r="VG699" s="59"/>
      <c r="VH699" s="59"/>
      <c r="VI699" s="59"/>
      <c r="VJ699" s="59"/>
      <c r="VK699" s="59"/>
      <c r="VL699" s="59"/>
      <c r="VM699" s="59"/>
      <c r="VN699" s="59"/>
      <c r="VO699" s="59"/>
      <c r="VP699" s="59"/>
      <c r="VQ699" s="59"/>
      <c r="VR699" s="59"/>
      <c r="VS699" s="59"/>
      <c r="VT699" s="59"/>
      <c r="VU699" s="59"/>
      <c r="VV699" s="59"/>
      <c r="VW699" s="59"/>
      <c r="VX699" s="59"/>
      <c r="VY699" s="59"/>
      <c r="VZ699" s="59"/>
      <c r="WA699" s="59"/>
      <c r="WB699" s="59"/>
      <c r="WC699" s="59"/>
      <c r="WD699" s="59"/>
      <c r="WE699" s="59"/>
      <c r="WF699" s="59"/>
      <c r="WG699" s="59"/>
      <c r="WH699" s="59"/>
      <c r="WI699" s="59"/>
      <c r="WJ699" s="59"/>
      <c r="WK699" s="59"/>
      <c r="WL699" s="59"/>
      <c r="WM699" s="59"/>
      <c r="WN699" s="59"/>
      <c r="WO699" s="59"/>
      <c r="WP699" s="59"/>
      <c r="WQ699" s="59"/>
      <c r="WR699" s="59"/>
      <c r="WS699" s="59"/>
      <c r="WT699" s="59"/>
      <c r="WU699" s="59"/>
      <c r="WV699" s="59"/>
      <c r="WW699" s="59"/>
      <c r="WX699" s="59"/>
      <c r="WY699" s="59"/>
      <c r="WZ699" s="59"/>
      <c r="XA699" s="59"/>
      <c r="XB699" s="59"/>
      <c r="XC699" s="59"/>
      <c r="XD699" s="59"/>
      <c r="XE699" s="59"/>
      <c r="XF699" s="59"/>
      <c r="XG699" s="59"/>
      <c r="XH699" s="59"/>
      <c r="XI699" s="59"/>
      <c r="XJ699" s="59"/>
      <c r="XK699" s="59"/>
      <c r="XL699" s="59"/>
      <c r="XM699" s="59"/>
      <c r="XN699" s="59"/>
      <c r="XO699" s="59"/>
      <c r="XP699" s="59"/>
      <c r="XQ699" s="59"/>
      <c r="XR699" s="59"/>
      <c r="XS699" s="59"/>
      <c r="XT699" s="59"/>
      <c r="XU699" s="59"/>
      <c r="XV699" s="59"/>
      <c r="XW699" s="59"/>
      <c r="XX699" s="59"/>
      <c r="XY699" s="59"/>
      <c r="XZ699" s="59"/>
      <c r="YA699" s="59"/>
      <c r="YB699" s="59"/>
      <c r="YC699" s="59"/>
      <c r="YD699" s="59"/>
      <c r="YE699" s="59"/>
      <c r="YF699" s="59"/>
      <c r="YG699" s="59"/>
      <c r="YH699" s="59"/>
      <c r="YI699" s="59"/>
      <c r="YJ699" s="59"/>
      <c r="YK699" s="59"/>
      <c r="YL699" s="59"/>
      <c r="YM699" s="59"/>
      <c r="YN699" s="59"/>
      <c r="YO699" s="59"/>
      <c r="YP699" s="59"/>
      <c r="YQ699" s="59"/>
      <c r="YR699" s="59"/>
      <c r="YS699" s="59"/>
      <c r="YT699" s="59"/>
      <c r="YU699" s="59"/>
      <c r="YV699" s="59"/>
      <c r="YW699" s="59"/>
      <c r="YX699" s="59"/>
      <c r="YY699" s="59"/>
      <c r="YZ699" s="59"/>
      <c r="ZA699" s="59"/>
      <c r="ZB699" s="59"/>
      <c r="ZC699" s="59"/>
      <c r="ZD699" s="59"/>
      <c r="ZE699" s="59"/>
      <c r="ZF699" s="59"/>
      <c r="ZG699" s="59"/>
      <c r="ZH699" s="59"/>
      <c r="ZI699" s="59"/>
      <c r="ZJ699" s="59"/>
      <c r="ZK699" s="59"/>
      <c r="ZL699" s="59"/>
      <c r="ZM699" s="59"/>
      <c r="ZN699" s="59"/>
      <c r="ZO699" s="59"/>
      <c r="ZP699" s="59"/>
      <c r="ZQ699" s="59"/>
      <c r="ZR699" s="59"/>
      <c r="ZS699" s="59"/>
      <c r="ZT699" s="59"/>
      <c r="ZU699" s="59"/>
      <c r="ZV699" s="59"/>
      <c r="ZW699" s="59"/>
      <c r="ZX699" s="59"/>
      <c r="ZY699" s="59"/>
      <c r="ZZ699" s="59"/>
      <c r="AAA699" s="59"/>
      <c r="AAB699" s="59"/>
      <c r="AAC699" s="59"/>
      <c r="AAD699" s="59"/>
      <c r="AAE699" s="59"/>
      <c r="AAF699" s="59"/>
      <c r="AAG699" s="59"/>
      <c r="AAH699" s="59"/>
      <c r="AAI699" s="59"/>
      <c r="AAJ699" s="59"/>
      <c r="AAK699" s="59"/>
      <c r="AAL699" s="59"/>
      <c r="AAM699" s="59"/>
      <c r="AAN699" s="59"/>
      <c r="AAO699" s="59"/>
      <c r="AAP699" s="59"/>
      <c r="AAQ699" s="59"/>
      <c r="AAR699" s="59"/>
      <c r="AAS699" s="59"/>
      <c r="AAT699" s="59"/>
      <c r="AAU699" s="59"/>
      <c r="AAV699" s="59"/>
      <c r="AAW699" s="59"/>
      <c r="AAX699" s="59"/>
      <c r="AAY699" s="59"/>
      <c r="AAZ699" s="59"/>
      <c r="ABA699" s="59"/>
      <c r="ABB699" s="59"/>
      <c r="ABC699" s="59"/>
      <c r="ABD699" s="59"/>
      <c r="ABE699" s="59"/>
      <c r="ABF699" s="59"/>
      <c r="ABG699" s="59"/>
      <c r="ABH699" s="59"/>
      <c r="ABI699" s="59"/>
      <c r="ABJ699" s="59"/>
      <c r="ABK699" s="59"/>
      <c r="ABL699" s="59"/>
      <c r="ABM699" s="59"/>
      <c r="ABN699" s="59"/>
      <c r="ABO699" s="59"/>
      <c r="ABP699" s="59"/>
      <c r="ABQ699" s="59"/>
      <c r="ABR699" s="59"/>
      <c r="ABS699" s="59"/>
      <c r="ABT699" s="59"/>
      <c r="ABU699" s="59"/>
      <c r="ABV699" s="59"/>
      <c r="ABW699" s="59"/>
      <c r="ABX699" s="59"/>
      <c r="ABY699" s="59"/>
      <c r="ABZ699" s="59"/>
      <c r="ACA699" s="59"/>
      <c r="ACB699" s="59"/>
      <c r="ACC699" s="59"/>
      <c r="ACD699" s="59"/>
      <c r="ACE699" s="59"/>
      <c r="ACF699" s="59"/>
      <c r="ACG699" s="59"/>
      <c r="ACH699" s="59"/>
      <c r="ACI699" s="59"/>
      <c r="ACJ699" s="59"/>
      <c r="ACK699" s="59"/>
      <c r="ACL699" s="59"/>
      <c r="ACM699" s="59"/>
      <c r="ACN699" s="59"/>
      <c r="ACO699" s="59"/>
      <c r="ACP699" s="59"/>
      <c r="ACQ699" s="59"/>
      <c r="ACR699" s="59"/>
      <c r="ACS699" s="59"/>
      <c r="ACT699" s="59"/>
      <c r="ACU699" s="59"/>
      <c r="ACV699" s="59"/>
      <c r="ACW699" s="59"/>
      <c r="ACX699" s="59"/>
      <c r="ACY699" s="59"/>
      <c r="ACZ699" s="59"/>
      <c r="ADA699" s="59"/>
      <c r="ADB699" s="59"/>
      <c r="ADC699" s="59"/>
      <c r="ADD699" s="59"/>
      <c r="ADE699" s="59"/>
      <c r="ADF699" s="59"/>
      <c r="ADG699" s="59"/>
      <c r="ADH699" s="59"/>
      <c r="ADI699" s="59"/>
      <c r="ADJ699" s="59"/>
      <c r="ADK699" s="59"/>
      <c r="ADL699" s="59"/>
      <c r="ADM699" s="59"/>
      <c r="ADN699" s="59"/>
      <c r="ADO699" s="59"/>
      <c r="ADP699" s="59"/>
      <c r="ADQ699" s="59"/>
      <c r="ADR699" s="59"/>
      <c r="ADS699" s="59"/>
      <c r="ADT699" s="59"/>
      <c r="ADU699" s="59"/>
      <c r="ADV699" s="59"/>
      <c r="ADW699" s="59"/>
      <c r="ADX699" s="59"/>
      <c r="ADY699" s="59"/>
      <c r="ADZ699" s="59"/>
      <c r="AEA699" s="59"/>
      <c r="AEB699" s="59"/>
      <c r="AEC699" s="59"/>
      <c r="AED699" s="59"/>
      <c r="AEE699" s="59"/>
      <c r="AEF699" s="59"/>
      <c r="AEG699" s="59"/>
      <c r="AEH699" s="59"/>
      <c r="AEI699" s="59"/>
      <c r="AEJ699" s="59"/>
      <c r="AEK699" s="59"/>
      <c r="AEL699" s="59"/>
      <c r="AEM699" s="59"/>
      <c r="AEN699" s="59"/>
      <c r="AEO699" s="59"/>
      <c r="AEP699" s="59"/>
      <c r="AEQ699" s="59"/>
      <c r="AER699" s="59"/>
      <c r="AES699" s="59"/>
      <c r="AET699" s="59"/>
      <c r="AEU699" s="59"/>
      <c r="AEV699" s="59"/>
      <c r="AEW699" s="59"/>
      <c r="AEX699" s="59"/>
      <c r="AEY699" s="59"/>
      <c r="AEZ699" s="59"/>
      <c r="AFA699" s="59"/>
      <c r="AFB699" s="59"/>
      <c r="AFC699" s="59"/>
      <c r="AFD699" s="59"/>
      <c r="AFE699" s="59"/>
      <c r="AFF699" s="59"/>
      <c r="AFG699" s="59"/>
      <c r="AFH699" s="59"/>
      <c r="AFI699" s="59"/>
      <c r="AFJ699" s="59"/>
      <c r="AFK699" s="59"/>
      <c r="AFL699" s="59"/>
      <c r="AFM699" s="59"/>
      <c r="AFN699" s="59"/>
      <c r="AFO699" s="59"/>
      <c r="AFP699" s="59"/>
      <c r="AFQ699" s="59"/>
      <c r="AFR699" s="59"/>
      <c r="AFS699" s="59"/>
      <c r="AFT699" s="59"/>
      <c r="AFU699" s="59"/>
      <c r="AFV699" s="59"/>
      <c r="AFW699" s="59"/>
      <c r="AFX699" s="59"/>
      <c r="AFY699" s="59"/>
      <c r="AFZ699" s="59"/>
      <c r="AGA699" s="59"/>
      <c r="AGB699" s="59"/>
      <c r="AGC699" s="59"/>
      <c r="AGD699" s="59"/>
      <c r="AGE699" s="59"/>
      <c r="AGF699" s="59"/>
      <c r="AGG699" s="59"/>
      <c r="AGH699" s="59"/>
      <c r="AGI699" s="59"/>
      <c r="AGJ699" s="59"/>
      <c r="AGK699" s="59"/>
      <c r="AGL699" s="59"/>
      <c r="AGM699" s="59"/>
      <c r="AGN699" s="59"/>
      <c r="AGO699" s="59"/>
      <c r="AGP699" s="59"/>
      <c r="AGQ699" s="59"/>
      <c r="AGR699" s="59"/>
      <c r="AGS699" s="59"/>
      <c r="AGT699" s="59"/>
      <c r="AGU699" s="59"/>
      <c r="AGV699" s="59"/>
      <c r="AGW699" s="59"/>
      <c r="AGX699" s="59"/>
      <c r="AGY699" s="59"/>
      <c r="AGZ699" s="59"/>
      <c r="AHA699" s="59"/>
      <c r="AHB699" s="59"/>
      <c r="AHC699" s="59"/>
      <c r="AHD699" s="59"/>
      <c r="AHE699" s="59"/>
      <c r="AHF699" s="59"/>
      <c r="AHG699" s="59"/>
      <c r="AHH699" s="59"/>
      <c r="AHI699" s="59"/>
      <c r="AHJ699" s="59"/>
      <c r="AHK699" s="59"/>
      <c r="AHL699" s="59"/>
      <c r="AHM699" s="59"/>
      <c r="AHN699" s="59"/>
      <c r="AHO699" s="59"/>
      <c r="AHP699" s="59"/>
      <c r="AHQ699" s="59"/>
      <c r="AHR699" s="59"/>
      <c r="AHS699" s="59"/>
      <c r="AHT699" s="59"/>
      <c r="AHU699" s="59"/>
      <c r="AHV699" s="59"/>
      <c r="AHW699" s="59"/>
      <c r="AHX699" s="59"/>
      <c r="AHY699" s="59"/>
      <c r="AHZ699" s="59"/>
      <c r="AIA699" s="59"/>
      <c r="AIB699" s="59"/>
      <c r="AIC699" s="59"/>
      <c r="AID699" s="59"/>
      <c r="AIE699" s="59"/>
      <c r="AIF699" s="59"/>
      <c r="AIG699" s="59"/>
      <c r="AIH699" s="59"/>
      <c r="AII699" s="59"/>
      <c r="AIJ699" s="59"/>
      <c r="AIK699" s="59"/>
      <c r="AIL699" s="59"/>
      <c r="AIM699" s="59"/>
      <c r="AIN699" s="59"/>
      <c r="AIO699" s="59"/>
      <c r="AIP699" s="59"/>
      <c r="AIQ699" s="59"/>
      <c r="AIR699" s="59"/>
      <c r="AIS699" s="59"/>
      <c r="AIT699" s="59"/>
      <c r="AIU699" s="59"/>
      <c r="AIV699" s="59"/>
      <c r="AIW699" s="59"/>
      <c r="AIX699" s="59"/>
      <c r="AIY699" s="59"/>
      <c r="AIZ699" s="59"/>
      <c r="AJA699" s="59"/>
      <c r="AJB699" s="59"/>
      <c r="AJC699" s="59"/>
      <c r="AJD699" s="59"/>
      <c r="AJE699" s="59"/>
      <c r="AJF699" s="59"/>
      <c r="AJG699" s="59"/>
      <c r="AJH699" s="59"/>
      <c r="AJI699" s="59"/>
      <c r="AJJ699" s="59"/>
      <c r="AJK699" s="59"/>
      <c r="AJL699" s="59"/>
      <c r="AJM699" s="59"/>
      <c r="AJN699" s="59"/>
      <c r="AJO699" s="59"/>
      <c r="AJP699" s="59"/>
      <c r="AJQ699" s="59"/>
      <c r="AJR699" s="59"/>
      <c r="AJS699" s="59"/>
      <c r="AJT699" s="59"/>
      <c r="AJU699" s="59"/>
      <c r="AJV699" s="59"/>
      <c r="AJW699" s="59"/>
      <c r="AJX699" s="59"/>
      <c r="AJY699" s="59"/>
      <c r="AJZ699" s="59"/>
      <c r="AKA699" s="59"/>
      <c r="AKB699" s="59"/>
      <c r="AKC699" s="59"/>
      <c r="AKD699" s="59"/>
      <c r="AKE699" s="59"/>
      <c r="AKF699" s="59"/>
      <c r="AKG699" s="59"/>
      <c r="AKH699" s="59"/>
      <c r="AKI699" s="59"/>
      <c r="AKJ699" s="59"/>
      <c r="AKK699" s="59"/>
      <c r="AKL699" s="59"/>
      <c r="AKM699" s="59"/>
      <c r="AKN699" s="59"/>
      <c r="AKO699" s="59"/>
      <c r="AKP699" s="59"/>
      <c r="AKQ699" s="59"/>
      <c r="AKR699" s="59"/>
      <c r="AKS699" s="59"/>
      <c r="AKT699" s="59"/>
      <c r="AKU699" s="59"/>
      <c r="AKV699" s="59"/>
      <c r="AKW699" s="59"/>
      <c r="AKX699" s="59"/>
      <c r="AKY699" s="59"/>
      <c r="AKZ699" s="59"/>
      <c r="ALA699" s="59"/>
      <c r="ALB699" s="59"/>
      <c r="ALC699" s="59"/>
      <c r="ALD699" s="59"/>
      <c r="ALE699" s="59"/>
      <c r="ALF699" s="59"/>
      <c r="ALG699" s="59"/>
      <c r="ALH699" s="59"/>
      <c r="ALI699" s="59"/>
      <c r="ALJ699" s="59"/>
      <c r="ALK699" s="59"/>
      <c r="ALL699" s="59"/>
      <c r="ALM699" s="59"/>
      <c r="ALN699" s="59"/>
      <c r="ALO699" s="59"/>
      <c r="ALP699" s="59"/>
      <c r="ALQ699" s="59"/>
      <c r="ALR699" s="59"/>
      <c r="ALS699" s="59"/>
      <c r="ALT699" s="59"/>
      <c r="ALU699" s="59"/>
      <c r="ALV699" s="59"/>
      <c r="ALW699" s="59"/>
      <c r="ALX699" s="59"/>
      <c r="ALY699" s="59"/>
      <c r="ALZ699" s="59"/>
      <c r="AMA699" s="59"/>
      <c r="AMB699" s="59"/>
      <c r="AMC699" s="59"/>
      <c r="AMD699" s="59"/>
      <c r="AME699" s="59"/>
      <c r="AMF699" s="59"/>
      <c r="AMG699" s="59"/>
      <c r="AMH699" s="59"/>
      <c r="AMI699" s="59"/>
      <c r="AMJ699" s="59"/>
      <c r="AMK699" s="59"/>
      <c r="AML699" s="59"/>
      <c r="AMM699" s="59"/>
      <c r="AMN699" s="59"/>
      <c r="AMO699" s="59"/>
      <c r="AMP699" s="59"/>
      <c r="AMQ699" s="59"/>
      <c r="AMR699" s="59"/>
      <c r="AMS699" s="59"/>
      <c r="AMT699" s="59"/>
      <c r="AMU699" s="59"/>
      <c r="AMV699" s="59"/>
      <c r="AMW699" s="59"/>
      <c r="AMX699" s="59"/>
      <c r="AMY699" s="59"/>
      <c r="AMZ699" s="59"/>
      <c r="ANA699" s="59"/>
      <c r="ANB699" s="59"/>
      <c r="ANC699" s="59"/>
      <c r="AND699" s="59"/>
      <c r="ANE699" s="59"/>
      <c r="ANF699" s="59"/>
      <c r="ANG699" s="59"/>
      <c r="ANH699" s="59"/>
      <c r="ANI699" s="59"/>
      <c r="ANJ699" s="59"/>
      <c r="ANK699" s="59"/>
      <c r="ANL699" s="59"/>
      <c r="ANM699" s="59"/>
      <c r="ANN699" s="59"/>
      <c r="ANO699" s="59"/>
      <c r="ANP699" s="59"/>
      <c r="ANQ699" s="59"/>
      <c r="ANR699" s="59"/>
      <c r="ANS699" s="59"/>
      <c r="ANT699" s="59"/>
      <c r="ANU699" s="59"/>
      <c r="ANV699" s="59"/>
      <c r="ANW699" s="59"/>
      <c r="ANX699" s="59"/>
      <c r="ANY699" s="59"/>
      <c r="ANZ699" s="59"/>
      <c r="AOA699" s="59"/>
      <c r="AOB699" s="59"/>
      <c r="AOC699" s="59"/>
      <c r="AOD699" s="59"/>
      <c r="AOE699" s="59"/>
      <c r="AOF699" s="59"/>
      <c r="AOG699" s="59"/>
      <c r="AOH699" s="59"/>
      <c r="AOI699" s="59"/>
      <c r="AOJ699" s="59"/>
      <c r="AOK699" s="59"/>
      <c r="AOL699" s="59"/>
      <c r="AOM699" s="59"/>
      <c r="AON699" s="59"/>
      <c r="AOO699" s="59"/>
      <c r="AOP699" s="59"/>
      <c r="AOQ699" s="59"/>
      <c r="AOR699" s="59"/>
      <c r="AOS699" s="59"/>
      <c r="AOT699" s="59"/>
      <c r="AOU699" s="59"/>
      <c r="AOV699" s="59"/>
      <c r="AOW699" s="59"/>
      <c r="AOX699" s="59"/>
      <c r="AOY699" s="59"/>
      <c r="AOZ699" s="59"/>
      <c r="APA699" s="59"/>
      <c r="APB699" s="59"/>
      <c r="APC699" s="59"/>
      <c r="APD699" s="59"/>
      <c r="APE699" s="59"/>
      <c r="APF699" s="59"/>
      <c r="APG699" s="59"/>
      <c r="APH699" s="59"/>
      <c r="API699" s="59"/>
      <c r="APJ699" s="59"/>
      <c r="APK699" s="59"/>
      <c r="APL699" s="59"/>
      <c r="APM699" s="59"/>
      <c r="APN699" s="59"/>
      <c r="APO699" s="59"/>
      <c r="APP699" s="59"/>
      <c r="APQ699" s="59"/>
      <c r="APR699" s="59"/>
      <c r="APS699" s="59"/>
      <c r="APT699" s="59"/>
      <c r="APU699" s="59"/>
      <c r="APV699" s="59"/>
      <c r="APW699" s="59"/>
      <c r="APX699" s="59"/>
      <c r="APY699" s="59"/>
      <c r="APZ699" s="59"/>
      <c r="AQA699" s="59"/>
      <c r="AQB699" s="59"/>
      <c r="AQC699" s="59"/>
      <c r="AQD699" s="59"/>
      <c r="AQE699" s="59"/>
      <c r="AQF699" s="59"/>
      <c r="AQG699" s="59"/>
      <c r="AQH699" s="59"/>
      <c r="AQI699" s="59"/>
      <c r="AQJ699" s="59"/>
      <c r="AQK699" s="59"/>
      <c r="AQL699" s="59"/>
      <c r="AQM699" s="59"/>
      <c r="AQN699" s="59"/>
      <c r="AQO699" s="59"/>
      <c r="AQP699" s="59"/>
      <c r="AQQ699" s="59"/>
      <c r="AQR699" s="59"/>
      <c r="AQS699" s="59"/>
      <c r="AQT699" s="59"/>
      <c r="AQU699" s="59"/>
      <c r="AQV699" s="59"/>
      <c r="AQW699" s="59"/>
      <c r="AQX699" s="59"/>
      <c r="AQY699" s="59"/>
      <c r="AQZ699" s="59"/>
      <c r="ARA699" s="59"/>
      <c r="ARB699" s="59"/>
      <c r="ARC699" s="59"/>
      <c r="ARD699" s="59"/>
      <c r="ARE699" s="59"/>
      <c r="ARF699" s="59"/>
      <c r="ARG699" s="59"/>
      <c r="ARH699" s="59"/>
      <c r="ARI699" s="59"/>
      <c r="ARJ699" s="59"/>
      <c r="ARK699" s="59"/>
      <c r="ARL699" s="59"/>
      <c r="ARM699" s="59"/>
      <c r="ARN699" s="59"/>
      <c r="ARO699" s="59"/>
      <c r="ARP699" s="59"/>
      <c r="ARQ699" s="59"/>
      <c r="ARR699" s="59"/>
      <c r="ARS699" s="59"/>
      <c r="ART699" s="59"/>
      <c r="ARU699" s="59"/>
      <c r="ARV699" s="59"/>
      <c r="ARW699" s="59"/>
      <c r="ARX699" s="59"/>
      <c r="ARY699" s="59"/>
      <c r="ARZ699" s="59"/>
      <c r="ASA699" s="59"/>
      <c r="ASB699" s="59"/>
      <c r="ASC699" s="59"/>
      <c r="ASD699" s="59"/>
      <c r="ASE699" s="59"/>
      <c r="ASF699" s="59"/>
      <c r="ASG699" s="59"/>
      <c r="ASH699" s="59"/>
      <c r="ASI699" s="59"/>
      <c r="ASJ699" s="59"/>
      <c r="ASK699" s="59"/>
      <c r="ASL699" s="59"/>
      <c r="ASM699" s="59"/>
      <c r="ASN699" s="59"/>
      <c r="ASO699" s="59"/>
      <c r="ASP699" s="59"/>
      <c r="ASQ699" s="59"/>
      <c r="ASR699" s="59"/>
      <c r="ASS699" s="59"/>
      <c r="AST699" s="59"/>
      <c r="ASU699" s="59"/>
      <c r="ASV699" s="59"/>
      <c r="ASW699" s="59"/>
      <c r="ASX699" s="59"/>
      <c r="ASY699" s="59"/>
      <c r="ASZ699" s="59"/>
      <c r="ATA699" s="59"/>
      <c r="ATB699" s="59"/>
      <c r="ATC699" s="59"/>
      <c r="ATD699" s="59"/>
      <c r="ATE699" s="59"/>
      <c r="ATF699" s="59"/>
      <c r="ATG699" s="59"/>
      <c r="ATH699" s="59"/>
      <c r="ATI699" s="59"/>
      <c r="ATJ699" s="59"/>
      <c r="ATK699" s="59"/>
      <c r="ATL699" s="59"/>
      <c r="ATM699" s="59"/>
      <c r="ATN699" s="59"/>
      <c r="ATO699" s="59"/>
      <c r="ATP699" s="59"/>
      <c r="ATQ699" s="59"/>
      <c r="ATR699" s="59"/>
      <c r="ATS699" s="59"/>
      <c r="ATT699" s="59"/>
      <c r="ATU699" s="59"/>
      <c r="ATV699" s="59"/>
      <c r="ATW699" s="59"/>
      <c r="ATX699" s="59"/>
      <c r="ATY699" s="59"/>
      <c r="ATZ699" s="59"/>
      <c r="AUA699" s="59"/>
      <c r="AUB699" s="59"/>
      <c r="AUC699" s="59"/>
      <c r="AUD699" s="59"/>
      <c r="AUE699" s="59"/>
      <c r="AUF699" s="59"/>
      <c r="AUG699" s="59"/>
      <c r="AUH699" s="59"/>
      <c r="AUI699" s="59"/>
      <c r="AUJ699" s="59"/>
      <c r="AUK699" s="59"/>
      <c r="AUL699" s="59"/>
      <c r="AUM699" s="59"/>
      <c r="AUN699" s="59"/>
      <c r="AUO699" s="59"/>
      <c r="AUP699" s="59"/>
      <c r="AUQ699" s="59"/>
      <c r="AUR699" s="59"/>
      <c r="AUS699" s="59"/>
      <c r="AUT699" s="59"/>
      <c r="AUU699" s="59"/>
      <c r="AUV699" s="59"/>
      <c r="AUW699" s="59"/>
      <c r="AUX699" s="59"/>
      <c r="AUY699" s="59"/>
      <c r="AUZ699" s="59"/>
      <c r="AVA699" s="59"/>
      <c r="AVB699" s="59"/>
      <c r="AVC699" s="59"/>
      <c r="AVD699" s="59"/>
      <c r="AVE699" s="59"/>
      <c r="AVF699" s="59"/>
      <c r="AVG699" s="59"/>
      <c r="AVH699" s="59"/>
      <c r="AVI699" s="59"/>
      <c r="AVJ699" s="59"/>
      <c r="AVK699" s="59"/>
      <c r="AVL699" s="59"/>
      <c r="AVM699" s="59"/>
      <c r="AVN699" s="59"/>
      <c r="AVO699" s="59"/>
      <c r="AVP699" s="59"/>
      <c r="AVQ699" s="59"/>
      <c r="AVR699" s="59"/>
      <c r="AVS699" s="59"/>
      <c r="AVT699" s="59"/>
      <c r="AVU699" s="59"/>
      <c r="AVV699" s="59"/>
      <c r="AVW699" s="59"/>
      <c r="AVX699" s="59"/>
      <c r="AVY699" s="59"/>
      <c r="AVZ699" s="59"/>
      <c r="AWA699" s="59"/>
      <c r="AWB699" s="59"/>
      <c r="AWC699" s="59"/>
      <c r="AWD699" s="59"/>
      <c r="AWE699" s="59"/>
      <c r="AWF699" s="59"/>
      <c r="AWG699" s="59"/>
      <c r="AWH699" s="59"/>
      <c r="AWI699" s="59"/>
      <c r="AWJ699" s="59"/>
      <c r="AWK699" s="59"/>
      <c r="AWL699" s="59"/>
      <c r="AWM699" s="59"/>
      <c r="AWN699" s="59"/>
      <c r="AWO699" s="59"/>
      <c r="AWP699" s="59"/>
      <c r="AWQ699" s="59"/>
      <c r="AWR699" s="59"/>
      <c r="AWS699" s="59"/>
      <c r="AWT699" s="59"/>
      <c r="AWU699" s="59"/>
      <c r="AWV699" s="59"/>
      <c r="AWW699" s="59"/>
      <c r="AWX699" s="59"/>
      <c r="AWY699" s="59"/>
      <c r="AWZ699" s="59"/>
      <c r="AXA699" s="59"/>
      <c r="AXB699" s="59"/>
      <c r="AXC699" s="59"/>
      <c r="AXD699" s="59"/>
      <c r="AXE699" s="59"/>
      <c r="AXF699" s="59"/>
      <c r="AXG699" s="59"/>
      <c r="AXH699" s="59"/>
      <c r="AXI699" s="59"/>
      <c r="AXJ699" s="59"/>
      <c r="AXK699" s="59"/>
      <c r="AXL699" s="59"/>
      <c r="AXM699" s="59"/>
      <c r="AXN699" s="59"/>
      <c r="AXO699" s="59"/>
      <c r="AXP699" s="59"/>
      <c r="AXQ699" s="59"/>
      <c r="AXR699" s="59"/>
      <c r="AXS699" s="59"/>
      <c r="AXT699" s="59"/>
      <c r="AXU699" s="59"/>
      <c r="AXV699" s="59"/>
      <c r="AXW699" s="59"/>
      <c r="AXX699" s="59"/>
      <c r="AXY699" s="59"/>
      <c r="AXZ699" s="59"/>
      <c r="AYA699" s="59"/>
      <c r="AYB699" s="59"/>
      <c r="AYC699" s="59"/>
      <c r="AYD699" s="59"/>
      <c r="AYE699" s="59"/>
      <c r="AYF699" s="59"/>
      <c r="AYG699" s="59"/>
      <c r="AYH699" s="59"/>
      <c r="AYI699" s="59"/>
      <c r="AYJ699" s="59"/>
      <c r="AYK699" s="59"/>
      <c r="AYL699" s="59"/>
      <c r="AYM699" s="59"/>
      <c r="AYN699" s="59"/>
      <c r="AYO699" s="59"/>
      <c r="AYP699" s="59"/>
      <c r="AYQ699" s="59"/>
      <c r="AYR699" s="59"/>
      <c r="AYS699" s="59"/>
      <c r="AYT699" s="59"/>
      <c r="AYU699" s="59"/>
      <c r="AYV699" s="59"/>
      <c r="AYW699" s="59"/>
      <c r="AYX699" s="59"/>
      <c r="AYY699" s="59"/>
      <c r="AYZ699" s="59"/>
      <c r="AZA699" s="59"/>
      <c r="AZB699" s="59"/>
      <c r="AZC699" s="59"/>
      <c r="AZD699" s="59"/>
      <c r="AZE699" s="59"/>
      <c r="AZF699" s="59"/>
      <c r="AZG699" s="59"/>
      <c r="AZH699" s="59"/>
      <c r="AZI699" s="59"/>
      <c r="AZJ699" s="59"/>
      <c r="AZK699" s="59"/>
      <c r="AZL699" s="59"/>
      <c r="AZM699" s="59"/>
      <c r="AZN699" s="59"/>
      <c r="AZO699" s="59"/>
      <c r="AZP699" s="59"/>
      <c r="AZQ699" s="59"/>
      <c r="AZR699" s="59"/>
      <c r="AZS699" s="59"/>
      <c r="AZT699" s="59"/>
      <c r="AZU699" s="59"/>
      <c r="AZV699" s="59"/>
      <c r="AZW699" s="59"/>
      <c r="AZX699" s="59"/>
      <c r="AZY699" s="59"/>
      <c r="AZZ699" s="59"/>
      <c r="BAA699" s="59"/>
      <c r="BAB699" s="59"/>
      <c r="BAC699" s="59"/>
      <c r="BAD699" s="59"/>
      <c r="BAE699" s="59"/>
      <c r="BAF699" s="59"/>
      <c r="BAG699" s="59"/>
      <c r="BAH699" s="59"/>
      <c r="BAI699" s="59"/>
      <c r="BAJ699" s="59"/>
      <c r="BAK699" s="59"/>
      <c r="BAL699" s="59"/>
      <c r="BAM699" s="59"/>
      <c r="BAN699" s="59"/>
      <c r="BAO699" s="59"/>
      <c r="BAP699" s="59"/>
      <c r="BAQ699" s="59"/>
      <c r="BAR699" s="59"/>
      <c r="BAS699" s="59"/>
      <c r="BAT699" s="59"/>
      <c r="BAU699" s="59"/>
      <c r="BAV699" s="59"/>
      <c r="BAW699" s="59"/>
      <c r="BAX699" s="59"/>
      <c r="BAY699" s="59"/>
      <c r="BAZ699" s="59"/>
      <c r="BBA699" s="59"/>
      <c r="BBB699" s="59"/>
      <c r="BBC699" s="59"/>
      <c r="BBD699" s="59"/>
      <c r="BBE699" s="59"/>
      <c r="BBF699" s="59"/>
      <c r="BBG699" s="59"/>
      <c r="BBH699" s="59"/>
      <c r="BBI699" s="59"/>
      <c r="BBJ699" s="59"/>
      <c r="BBK699" s="59"/>
      <c r="BBL699" s="59"/>
      <c r="BBM699" s="59"/>
      <c r="BBN699" s="59"/>
      <c r="BBO699" s="59"/>
      <c r="BBP699" s="59"/>
      <c r="BBQ699" s="59"/>
      <c r="BBR699" s="59"/>
      <c r="BBS699" s="59"/>
      <c r="BBT699" s="59"/>
      <c r="BBU699" s="59"/>
      <c r="BBV699" s="59"/>
      <c r="BBW699" s="59"/>
      <c r="BBX699" s="59"/>
      <c r="BBY699" s="59"/>
      <c r="BBZ699" s="59"/>
      <c r="BCA699" s="59"/>
      <c r="BCB699" s="59"/>
      <c r="BCC699" s="59"/>
      <c r="BCD699" s="59"/>
      <c r="BCE699" s="59"/>
      <c r="BCF699" s="59"/>
      <c r="BCG699" s="59"/>
      <c r="BCH699" s="59"/>
      <c r="BCI699" s="59"/>
      <c r="BCJ699" s="59"/>
      <c r="BCK699" s="59"/>
      <c r="BCL699" s="59"/>
      <c r="BCM699" s="59"/>
      <c r="BCN699" s="59"/>
      <c r="BCO699" s="59"/>
      <c r="BCP699" s="59"/>
      <c r="BCQ699" s="59"/>
      <c r="BCR699" s="59"/>
      <c r="BCS699" s="59"/>
      <c r="BCT699" s="59"/>
      <c r="BCU699" s="59"/>
      <c r="BCV699" s="59"/>
      <c r="BCW699" s="59"/>
      <c r="BCX699" s="59"/>
      <c r="BCY699" s="59"/>
      <c r="BCZ699" s="59"/>
      <c r="BDA699" s="59"/>
      <c r="BDB699" s="59"/>
      <c r="BDC699" s="59"/>
      <c r="BDD699" s="59"/>
      <c r="BDE699" s="59"/>
      <c r="BDF699" s="59"/>
      <c r="BDG699" s="59"/>
      <c r="BDH699" s="59"/>
      <c r="BDI699" s="59"/>
      <c r="BDJ699" s="59"/>
      <c r="BDK699" s="59"/>
      <c r="BDL699" s="59"/>
      <c r="BDM699" s="59"/>
      <c r="BDN699" s="59"/>
      <c r="BDO699" s="59"/>
      <c r="BDP699" s="59"/>
      <c r="BDQ699" s="59"/>
      <c r="BDR699" s="59"/>
      <c r="BDS699" s="59"/>
      <c r="BDT699" s="59"/>
      <c r="BDU699" s="59"/>
      <c r="BDV699" s="59"/>
      <c r="BDW699" s="59"/>
      <c r="BDX699" s="59"/>
      <c r="BDY699" s="59"/>
      <c r="BDZ699" s="59"/>
      <c r="BEA699" s="59"/>
      <c r="BEB699" s="59"/>
      <c r="BEC699" s="59"/>
      <c r="BED699" s="59"/>
      <c r="BEE699" s="59"/>
      <c r="BEF699" s="59"/>
      <c r="BEG699" s="59"/>
      <c r="BEH699" s="59"/>
      <c r="BEI699" s="59"/>
      <c r="BEJ699" s="59"/>
      <c r="BEK699" s="59"/>
      <c r="BEL699" s="59"/>
      <c r="BEM699" s="59"/>
      <c r="BEN699" s="59"/>
      <c r="BEO699" s="59"/>
      <c r="BEP699" s="59"/>
      <c r="BEQ699" s="59"/>
      <c r="BER699" s="59"/>
      <c r="BES699" s="59"/>
      <c r="BET699" s="59"/>
      <c r="BEU699" s="59"/>
      <c r="BEV699" s="59"/>
      <c r="BEW699" s="59"/>
      <c r="BEX699" s="59"/>
      <c r="BEY699" s="59"/>
      <c r="BEZ699" s="59"/>
      <c r="BFA699" s="59"/>
      <c r="BFB699" s="59"/>
      <c r="BFC699" s="59"/>
      <c r="BFD699" s="59"/>
      <c r="BFE699" s="59"/>
      <c r="BFF699" s="59"/>
      <c r="BFG699" s="59"/>
      <c r="BFH699" s="59"/>
      <c r="BFI699" s="59"/>
      <c r="BFJ699" s="59"/>
      <c r="BFK699" s="59"/>
      <c r="BFL699" s="59"/>
      <c r="BFM699" s="59"/>
      <c r="BFN699" s="59"/>
      <c r="BFO699" s="59"/>
      <c r="BFP699" s="59"/>
      <c r="BFQ699" s="59"/>
      <c r="BFR699" s="59"/>
      <c r="BFS699" s="59"/>
      <c r="BFT699" s="59"/>
      <c r="BFU699" s="59"/>
      <c r="BFV699" s="59"/>
      <c r="BFW699" s="59"/>
      <c r="BFX699" s="59"/>
      <c r="BFY699" s="59"/>
      <c r="BFZ699" s="59"/>
      <c r="BGA699" s="59"/>
      <c r="BGB699" s="59"/>
      <c r="BGC699" s="59"/>
      <c r="BGD699" s="59"/>
      <c r="BGE699" s="59"/>
      <c r="BGF699" s="59"/>
      <c r="BGG699" s="59"/>
      <c r="BGH699" s="59"/>
      <c r="BGI699" s="59"/>
      <c r="BGJ699" s="59"/>
      <c r="BGK699" s="59"/>
      <c r="BGL699" s="59"/>
      <c r="BGM699" s="59"/>
      <c r="BGN699" s="59"/>
      <c r="BGO699" s="59"/>
      <c r="BGP699" s="59"/>
      <c r="BGQ699" s="59"/>
      <c r="BGR699" s="59"/>
      <c r="BGS699" s="59"/>
      <c r="BGT699" s="59"/>
      <c r="BGU699" s="59"/>
      <c r="BGV699" s="59"/>
      <c r="BGW699" s="59"/>
      <c r="BGX699" s="59"/>
      <c r="BGY699" s="59"/>
      <c r="BGZ699" s="59"/>
      <c r="BHA699" s="59"/>
      <c r="BHB699" s="59"/>
      <c r="BHC699" s="59"/>
      <c r="BHD699" s="59"/>
      <c r="BHE699" s="59"/>
      <c r="BHF699" s="59"/>
      <c r="BHG699" s="59"/>
      <c r="BHH699" s="59"/>
      <c r="BHI699" s="59"/>
      <c r="BHJ699" s="59"/>
      <c r="BHK699" s="59"/>
      <c r="BHL699" s="59"/>
      <c r="BHM699" s="59"/>
      <c r="BHN699" s="59"/>
      <c r="BHO699" s="59"/>
      <c r="BHP699" s="59"/>
      <c r="BHQ699" s="59"/>
      <c r="BHR699" s="59"/>
      <c r="BHS699" s="59"/>
      <c r="BHT699" s="59"/>
      <c r="BHU699" s="59"/>
      <c r="BHV699" s="59"/>
      <c r="BHW699" s="59"/>
      <c r="BHX699" s="59"/>
      <c r="BHY699" s="59"/>
      <c r="BHZ699" s="59"/>
      <c r="BIA699" s="59"/>
      <c r="BIB699" s="59"/>
      <c r="BIC699" s="59"/>
      <c r="BID699" s="59"/>
      <c r="BIE699" s="59"/>
      <c r="BIF699" s="59"/>
      <c r="BIG699" s="59"/>
      <c r="BIH699" s="59"/>
      <c r="BII699" s="59"/>
      <c r="BIJ699" s="59"/>
      <c r="BIK699" s="59"/>
      <c r="BIL699" s="59"/>
      <c r="BIM699" s="59"/>
      <c r="BIN699" s="59"/>
      <c r="BIO699" s="59"/>
      <c r="BIP699" s="59"/>
      <c r="BIQ699" s="59"/>
      <c r="BIR699" s="59"/>
      <c r="BIS699" s="59"/>
      <c r="BIT699" s="59"/>
      <c r="BIU699" s="59"/>
      <c r="BIV699" s="59"/>
      <c r="BIW699" s="59"/>
      <c r="BIX699" s="59"/>
      <c r="BIY699" s="59"/>
      <c r="BIZ699" s="59"/>
      <c r="BJA699" s="59"/>
      <c r="BJB699" s="59"/>
      <c r="BJC699" s="59"/>
      <c r="BJD699" s="59"/>
      <c r="BJE699" s="59"/>
      <c r="BJF699" s="59"/>
      <c r="BJG699" s="59"/>
      <c r="BJH699" s="59"/>
      <c r="BJI699" s="59"/>
      <c r="BJJ699" s="59"/>
      <c r="BJK699" s="59"/>
      <c r="BJL699" s="59"/>
      <c r="BJM699" s="59"/>
      <c r="BJN699" s="59"/>
      <c r="BJO699" s="59"/>
      <c r="BJP699" s="59"/>
      <c r="BJQ699" s="59"/>
      <c r="BJR699" s="59"/>
      <c r="BJS699" s="59"/>
      <c r="BJT699" s="59"/>
      <c r="BJU699" s="59"/>
      <c r="BJV699" s="59"/>
      <c r="BJW699" s="59"/>
      <c r="BJX699" s="59"/>
      <c r="BJY699" s="59"/>
      <c r="BJZ699" s="59"/>
      <c r="BKA699" s="59"/>
      <c r="BKB699" s="59"/>
      <c r="BKC699" s="59"/>
      <c r="BKD699" s="59"/>
      <c r="BKE699" s="59"/>
      <c r="BKF699" s="59"/>
      <c r="BKG699" s="59"/>
      <c r="BKH699" s="59"/>
      <c r="BKI699" s="59"/>
      <c r="BKJ699" s="59"/>
      <c r="BKK699" s="59"/>
      <c r="BKL699" s="59"/>
      <c r="BKM699" s="59"/>
      <c r="BKN699" s="59"/>
      <c r="BKO699" s="59"/>
      <c r="BKP699" s="59"/>
      <c r="BKQ699" s="59"/>
      <c r="BKR699" s="59"/>
      <c r="BKS699" s="59"/>
      <c r="BKT699" s="59"/>
      <c r="BKU699" s="59"/>
      <c r="BKV699" s="59"/>
      <c r="BKW699" s="59"/>
      <c r="BKX699" s="59"/>
      <c r="BKY699" s="59"/>
      <c r="BKZ699" s="59"/>
      <c r="BLA699" s="59"/>
      <c r="BLB699" s="59"/>
      <c r="BLC699" s="59"/>
      <c r="BLD699" s="59"/>
      <c r="BLE699" s="59"/>
      <c r="BLF699" s="59"/>
      <c r="BLG699" s="59"/>
      <c r="BLH699" s="59"/>
      <c r="BLI699" s="59"/>
      <c r="BLJ699" s="59"/>
      <c r="BLK699" s="59"/>
      <c r="BLL699" s="59"/>
      <c r="BLM699" s="59"/>
      <c r="BLN699" s="59"/>
      <c r="BLO699" s="59"/>
      <c r="BLP699" s="59"/>
      <c r="BLQ699" s="59"/>
      <c r="BLR699" s="59"/>
      <c r="BLS699" s="59"/>
      <c r="BLT699" s="59"/>
      <c r="BLU699" s="59"/>
      <c r="BLV699" s="59"/>
      <c r="BLW699" s="59"/>
      <c r="BLX699" s="59"/>
      <c r="BLY699" s="59"/>
      <c r="BLZ699" s="59"/>
      <c r="BMA699" s="59"/>
      <c r="BMB699" s="59"/>
      <c r="BMC699" s="59"/>
      <c r="BMD699" s="59"/>
      <c r="BME699" s="59"/>
      <c r="BMF699" s="59"/>
      <c r="BMG699" s="59"/>
      <c r="BMH699" s="59"/>
      <c r="BMI699" s="59"/>
      <c r="BMJ699" s="59"/>
      <c r="BMK699" s="59"/>
      <c r="BML699" s="59"/>
      <c r="BMM699" s="59"/>
      <c r="BMN699" s="59"/>
      <c r="BMO699" s="59"/>
      <c r="BMP699" s="59"/>
      <c r="BMQ699" s="59"/>
      <c r="BMR699" s="59"/>
      <c r="BMS699" s="59"/>
      <c r="BMT699" s="59"/>
      <c r="BMU699" s="59"/>
      <c r="BMV699" s="59"/>
      <c r="BMW699" s="59"/>
      <c r="BMX699" s="59"/>
      <c r="BMY699" s="59"/>
      <c r="BMZ699" s="59"/>
      <c r="BNA699" s="59"/>
      <c r="BNB699" s="59"/>
      <c r="BNC699" s="59"/>
      <c r="BND699" s="59"/>
      <c r="BNE699" s="59"/>
      <c r="BNF699" s="59"/>
      <c r="BNG699" s="59"/>
      <c r="BNH699" s="59"/>
      <c r="BNI699" s="59"/>
      <c r="BNJ699" s="59"/>
      <c r="BNK699" s="59"/>
      <c r="BNL699" s="59"/>
      <c r="BNM699" s="59"/>
      <c r="BNN699" s="59"/>
      <c r="BNO699" s="59"/>
      <c r="BNP699" s="59"/>
      <c r="BNQ699" s="59"/>
      <c r="BNR699" s="59"/>
      <c r="BNS699" s="59"/>
      <c r="BNT699" s="59"/>
      <c r="BNU699" s="59"/>
      <c r="BNV699" s="59"/>
      <c r="BNW699" s="59"/>
      <c r="BNX699" s="59"/>
      <c r="BNY699" s="59"/>
      <c r="BNZ699" s="59"/>
      <c r="BOA699" s="59"/>
      <c r="BOB699" s="59"/>
      <c r="BOC699" s="59"/>
      <c r="BOD699" s="59"/>
      <c r="BOE699" s="59"/>
      <c r="BOF699" s="59"/>
      <c r="BOG699" s="59"/>
      <c r="BOH699" s="59"/>
      <c r="BOI699" s="59"/>
      <c r="BOJ699" s="59"/>
      <c r="BOK699" s="59"/>
      <c r="BOL699" s="59"/>
      <c r="BOM699" s="59"/>
      <c r="BON699" s="59"/>
      <c r="BOO699" s="59"/>
      <c r="BOP699" s="59"/>
      <c r="BOQ699" s="59"/>
      <c r="BOR699" s="59"/>
      <c r="BOS699" s="59"/>
      <c r="BOT699" s="59"/>
      <c r="BOU699" s="59"/>
      <c r="BOV699" s="59"/>
      <c r="BOW699" s="59"/>
      <c r="BOX699" s="59"/>
      <c r="BOY699" s="59"/>
      <c r="BOZ699" s="59"/>
      <c r="BPA699" s="59"/>
      <c r="BPB699" s="59"/>
      <c r="BPC699" s="59"/>
      <c r="BPD699" s="59"/>
      <c r="BPE699" s="59"/>
      <c r="BPF699" s="59"/>
      <c r="BPG699" s="59"/>
      <c r="BPH699" s="59"/>
      <c r="BPI699" s="59"/>
      <c r="BPJ699" s="59"/>
      <c r="BPK699" s="59"/>
      <c r="BPL699" s="59"/>
      <c r="BPM699" s="59"/>
      <c r="BPN699" s="59"/>
      <c r="BPO699" s="59"/>
      <c r="BPP699" s="59"/>
      <c r="BPQ699" s="59"/>
      <c r="BPR699" s="59"/>
      <c r="BPS699" s="59"/>
      <c r="BPT699" s="59"/>
      <c r="BPU699" s="59"/>
      <c r="BPV699" s="59"/>
      <c r="BPW699" s="59"/>
      <c r="BPX699" s="59"/>
      <c r="BPY699" s="59"/>
      <c r="BPZ699" s="59"/>
      <c r="BQA699" s="59"/>
      <c r="BQB699" s="59"/>
      <c r="BQC699" s="59"/>
      <c r="BQD699" s="59"/>
      <c r="BQE699" s="59"/>
      <c r="BQF699" s="59"/>
      <c r="BQG699" s="59"/>
      <c r="BQH699" s="59"/>
      <c r="BQI699" s="59"/>
      <c r="BQJ699" s="59"/>
      <c r="BQK699" s="59"/>
      <c r="BQL699" s="59"/>
      <c r="BQM699" s="59"/>
      <c r="BQN699" s="59"/>
      <c r="BQO699" s="59"/>
      <c r="BQP699" s="59"/>
      <c r="BQQ699" s="59"/>
      <c r="BQR699" s="59"/>
      <c r="BQS699" s="59"/>
      <c r="BQT699" s="59"/>
      <c r="BQU699" s="59"/>
      <c r="BQV699" s="59"/>
      <c r="BQW699" s="59"/>
      <c r="BQX699" s="59"/>
      <c r="BQY699" s="59"/>
      <c r="BQZ699" s="59"/>
      <c r="BRA699" s="59"/>
      <c r="BRB699" s="59"/>
      <c r="BRC699" s="59"/>
      <c r="BRD699" s="59"/>
      <c r="BRE699" s="59"/>
      <c r="BRF699" s="59"/>
      <c r="BRG699" s="59"/>
      <c r="BRH699" s="59"/>
      <c r="BRI699" s="59"/>
      <c r="BRJ699" s="59"/>
      <c r="BRK699" s="59"/>
      <c r="BRL699" s="59"/>
      <c r="BRM699" s="59"/>
      <c r="BRN699" s="59"/>
      <c r="BRO699" s="59"/>
      <c r="BRP699" s="59"/>
      <c r="BRQ699" s="59"/>
      <c r="BRR699" s="59"/>
      <c r="BRS699" s="59"/>
      <c r="BRT699" s="59"/>
      <c r="BRU699" s="59"/>
      <c r="BRV699" s="59"/>
      <c r="BRW699" s="59"/>
      <c r="BRX699" s="59"/>
      <c r="BRY699" s="59"/>
      <c r="BRZ699" s="59"/>
      <c r="BSA699" s="59"/>
      <c r="BSB699" s="59"/>
      <c r="BSC699" s="59"/>
      <c r="BSD699" s="59"/>
      <c r="BSE699" s="59"/>
      <c r="BSF699" s="59"/>
      <c r="BSG699" s="59"/>
      <c r="BSH699" s="59"/>
      <c r="BSI699" s="59"/>
      <c r="BSJ699" s="59"/>
      <c r="BSK699" s="59"/>
      <c r="BSL699" s="59"/>
      <c r="BSM699" s="59"/>
      <c r="BSN699" s="59"/>
      <c r="BSO699" s="59"/>
      <c r="BSP699" s="59"/>
      <c r="BSQ699" s="59"/>
      <c r="BSR699" s="59"/>
      <c r="BSS699" s="59"/>
      <c r="BST699" s="59"/>
      <c r="BSU699" s="59"/>
      <c r="BSV699" s="59"/>
      <c r="BSW699" s="59"/>
      <c r="BSX699" s="59"/>
      <c r="BSY699" s="59"/>
      <c r="BSZ699" s="59"/>
      <c r="BTA699" s="59"/>
      <c r="BTB699" s="59"/>
      <c r="BTC699" s="59"/>
      <c r="BTD699" s="59"/>
      <c r="BTE699" s="59"/>
      <c r="BTF699" s="59"/>
      <c r="BTG699" s="59"/>
      <c r="BTH699" s="59"/>
      <c r="BTI699" s="59"/>
      <c r="BTJ699" s="59"/>
      <c r="BTK699" s="59"/>
      <c r="BTL699" s="59"/>
      <c r="BTM699" s="59"/>
      <c r="BTN699" s="59"/>
      <c r="BTO699" s="59"/>
      <c r="BTP699" s="59"/>
      <c r="BTQ699" s="59"/>
      <c r="BTR699" s="59"/>
      <c r="BTS699" s="59"/>
      <c r="BTT699" s="59"/>
      <c r="BTU699" s="59"/>
      <c r="BTV699" s="59"/>
      <c r="BTW699" s="59"/>
      <c r="BTX699" s="59"/>
      <c r="BTY699" s="59"/>
      <c r="BTZ699" s="59"/>
      <c r="BUA699" s="59"/>
      <c r="BUB699" s="59"/>
      <c r="BUC699" s="59"/>
      <c r="BUD699" s="59"/>
      <c r="BUE699" s="59"/>
      <c r="BUF699" s="59"/>
      <c r="BUG699" s="59"/>
      <c r="BUH699" s="59"/>
      <c r="BUI699" s="59"/>
      <c r="BUJ699" s="59"/>
      <c r="BUK699" s="59"/>
      <c r="BUL699" s="59"/>
      <c r="BUM699" s="59"/>
      <c r="BUN699" s="59"/>
      <c r="BUO699" s="59"/>
      <c r="BUP699" s="59"/>
      <c r="BUQ699" s="59"/>
      <c r="BUR699" s="59"/>
      <c r="BUS699" s="59"/>
      <c r="BUT699" s="59"/>
      <c r="BUU699" s="59"/>
      <c r="BUV699" s="59"/>
      <c r="BUW699" s="59"/>
      <c r="BUX699" s="59"/>
      <c r="BUY699" s="59"/>
      <c r="BUZ699" s="59"/>
      <c r="BVA699" s="59"/>
      <c r="BVB699" s="59"/>
      <c r="BVC699" s="59"/>
      <c r="BVD699" s="59"/>
      <c r="BVE699" s="59"/>
      <c r="BVF699" s="59"/>
      <c r="BVG699" s="59"/>
      <c r="BVH699" s="59"/>
      <c r="BVI699" s="59"/>
      <c r="BVJ699" s="59"/>
      <c r="BVK699" s="59"/>
      <c r="BVL699" s="59"/>
      <c r="BVM699" s="59"/>
      <c r="BVN699" s="59"/>
      <c r="BVO699" s="59"/>
      <c r="BVP699" s="59"/>
      <c r="BVQ699" s="59"/>
      <c r="BVR699" s="59"/>
      <c r="BVS699" s="59"/>
      <c r="BVT699" s="59"/>
      <c r="BVU699" s="59"/>
      <c r="BVV699" s="59"/>
      <c r="BVW699" s="59"/>
      <c r="BVX699" s="59"/>
      <c r="BVY699" s="59"/>
      <c r="BVZ699" s="59"/>
      <c r="BWA699" s="59"/>
      <c r="BWB699" s="59"/>
      <c r="BWC699" s="59"/>
      <c r="BWD699" s="59"/>
      <c r="BWE699" s="59"/>
      <c r="BWF699" s="59"/>
      <c r="BWG699" s="59"/>
      <c r="BWH699" s="59"/>
      <c r="BWI699" s="59"/>
      <c r="BWJ699" s="59"/>
      <c r="BWK699" s="59"/>
      <c r="BWL699" s="59"/>
      <c r="BWM699" s="59"/>
      <c r="BWN699" s="59"/>
      <c r="BWO699" s="59"/>
      <c r="BWP699" s="59"/>
      <c r="BWQ699" s="59"/>
      <c r="BWR699" s="59"/>
      <c r="BWS699" s="59"/>
      <c r="BWT699" s="59"/>
      <c r="BWU699" s="59"/>
      <c r="BWV699" s="59"/>
      <c r="BWW699" s="59"/>
      <c r="BWX699" s="59"/>
      <c r="BWY699" s="59"/>
      <c r="BWZ699" s="59"/>
      <c r="BXA699" s="59"/>
      <c r="BXB699" s="59"/>
      <c r="BXC699" s="59"/>
      <c r="BXD699" s="59"/>
      <c r="BXE699" s="59"/>
      <c r="BXF699" s="59"/>
      <c r="BXG699" s="59"/>
      <c r="BXH699" s="59"/>
      <c r="BXI699" s="59"/>
      <c r="BXJ699" s="59"/>
      <c r="BXK699" s="59"/>
      <c r="BXL699" s="59"/>
      <c r="BXM699" s="59"/>
      <c r="BXN699" s="59"/>
      <c r="BXO699" s="59"/>
      <c r="BXP699" s="59"/>
      <c r="BXQ699" s="59"/>
      <c r="BXR699" s="59"/>
      <c r="BXS699" s="59"/>
      <c r="BXT699" s="59"/>
      <c r="BXU699" s="59"/>
      <c r="BXV699" s="59"/>
      <c r="BXW699" s="59"/>
      <c r="BXX699" s="59"/>
      <c r="BXY699" s="59"/>
      <c r="BXZ699" s="59"/>
      <c r="BYA699" s="59"/>
      <c r="BYB699" s="59"/>
      <c r="BYC699" s="59"/>
      <c r="BYD699" s="59"/>
      <c r="BYE699" s="59"/>
      <c r="BYF699" s="59"/>
      <c r="BYG699" s="59"/>
      <c r="BYH699" s="59"/>
      <c r="BYI699" s="59"/>
      <c r="BYJ699" s="59"/>
      <c r="BYK699" s="59"/>
      <c r="BYL699" s="59"/>
      <c r="BYM699" s="59"/>
      <c r="BYN699" s="59"/>
      <c r="BYO699" s="59"/>
      <c r="BYP699" s="59"/>
      <c r="BYQ699" s="59"/>
      <c r="BYR699" s="59"/>
      <c r="BYS699" s="59"/>
      <c r="BYT699" s="59"/>
      <c r="BYU699" s="59"/>
      <c r="BYV699" s="59"/>
      <c r="BYW699" s="59"/>
      <c r="BYX699" s="59"/>
      <c r="BYY699" s="59"/>
      <c r="BYZ699" s="59"/>
      <c r="BZA699" s="59"/>
      <c r="BZB699" s="59"/>
      <c r="BZC699" s="59"/>
      <c r="BZD699" s="59"/>
      <c r="BZE699" s="59"/>
      <c r="BZF699" s="59"/>
      <c r="BZG699" s="59"/>
      <c r="BZH699" s="59"/>
      <c r="BZI699" s="59"/>
      <c r="BZJ699" s="59"/>
      <c r="BZK699" s="59"/>
      <c r="BZL699" s="59"/>
      <c r="BZM699" s="59"/>
      <c r="BZN699" s="59"/>
      <c r="BZO699" s="59"/>
      <c r="BZP699" s="59"/>
      <c r="BZQ699" s="59"/>
      <c r="BZR699" s="59"/>
      <c r="BZS699" s="59"/>
      <c r="BZT699" s="59"/>
      <c r="BZU699" s="59"/>
      <c r="BZV699" s="59"/>
      <c r="BZW699" s="59"/>
      <c r="BZX699" s="59"/>
      <c r="BZY699" s="59"/>
      <c r="BZZ699" s="59"/>
      <c r="CAA699" s="59"/>
      <c r="CAB699" s="59"/>
      <c r="CAC699" s="59"/>
      <c r="CAD699" s="59"/>
      <c r="CAE699" s="59"/>
      <c r="CAF699" s="59"/>
      <c r="CAG699" s="59"/>
      <c r="CAH699" s="59"/>
      <c r="CAI699" s="59"/>
      <c r="CAJ699" s="59"/>
      <c r="CAK699" s="59"/>
      <c r="CAL699" s="59"/>
      <c r="CAM699" s="59"/>
      <c r="CAN699" s="59"/>
      <c r="CAO699" s="59"/>
      <c r="CAP699" s="59"/>
      <c r="CAQ699" s="59"/>
      <c r="CAR699" s="59"/>
      <c r="CAS699" s="59"/>
      <c r="CAT699" s="59"/>
      <c r="CAU699" s="59"/>
      <c r="CAV699" s="59"/>
      <c r="CAW699" s="59"/>
      <c r="CAX699" s="59"/>
      <c r="CAY699" s="59"/>
      <c r="CAZ699" s="59"/>
      <c r="CBA699" s="59"/>
      <c r="CBB699" s="59"/>
      <c r="CBC699" s="59"/>
      <c r="CBD699" s="59"/>
      <c r="CBE699" s="59"/>
      <c r="CBF699" s="59"/>
      <c r="CBG699" s="59"/>
      <c r="CBH699" s="59"/>
      <c r="CBI699" s="59"/>
      <c r="CBJ699" s="59"/>
      <c r="CBK699" s="59"/>
      <c r="CBL699" s="59"/>
      <c r="CBM699" s="59"/>
      <c r="CBN699" s="59"/>
      <c r="CBO699" s="59"/>
      <c r="CBP699" s="59"/>
      <c r="CBQ699" s="59"/>
      <c r="CBR699" s="59"/>
      <c r="CBS699" s="59"/>
      <c r="CBT699" s="59"/>
      <c r="CBU699" s="59"/>
      <c r="CBV699" s="59"/>
      <c r="CBW699" s="59"/>
      <c r="CBX699" s="59"/>
      <c r="CBY699" s="59"/>
      <c r="CBZ699" s="59"/>
      <c r="CCA699" s="59"/>
      <c r="CCB699" s="59"/>
      <c r="CCC699" s="59"/>
      <c r="CCD699" s="59"/>
      <c r="CCE699" s="59"/>
      <c r="CCF699" s="59"/>
      <c r="CCG699" s="59"/>
      <c r="CCH699" s="59"/>
      <c r="CCI699" s="59"/>
      <c r="CCJ699" s="59"/>
      <c r="CCK699" s="59"/>
      <c r="CCL699" s="59"/>
      <c r="CCM699" s="59"/>
      <c r="CCN699" s="59"/>
      <c r="CCO699" s="59"/>
      <c r="CCP699" s="59"/>
      <c r="CCQ699" s="59"/>
      <c r="CCR699" s="59"/>
      <c r="CCS699" s="59"/>
      <c r="CCT699" s="59"/>
      <c r="CCU699" s="59"/>
      <c r="CCV699" s="59"/>
      <c r="CCW699" s="59"/>
      <c r="CCX699" s="59"/>
      <c r="CCY699" s="59"/>
      <c r="CCZ699" s="59"/>
      <c r="CDA699" s="59"/>
      <c r="CDB699" s="59"/>
      <c r="CDC699" s="59"/>
      <c r="CDD699" s="59"/>
      <c r="CDE699" s="59"/>
      <c r="CDF699" s="59"/>
      <c r="CDG699" s="59"/>
      <c r="CDH699" s="59"/>
      <c r="CDI699" s="59"/>
      <c r="CDJ699" s="59"/>
      <c r="CDK699" s="59"/>
      <c r="CDL699" s="59"/>
      <c r="CDM699" s="59"/>
      <c r="CDN699" s="59"/>
      <c r="CDO699" s="59"/>
      <c r="CDP699" s="59"/>
      <c r="CDQ699" s="59"/>
      <c r="CDR699" s="59"/>
      <c r="CDS699" s="59"/>
      <c r="CDT699" s="59"/>
      <c r="CDU699" s="59"/>
      <c r="CDV699" s="59"/>
      <c r="CDW699" s="59"/>
      <c r="CDX699" s="59"/>
      <c r="CDY699" s="59"/>
      <c r="CDZ699" s="59"/>
      <c r="CEA699" s="59"/>
      <c r="CEB699" s="59"/>
      <c r="CEC699" s="59"/>
      <c r="CED699" s="59"/>
      <c r="CEE699" s="59"/>
      <c r="CEF699" s="59"/>
      <c r="CEG699" s="59"/>
      <c r="CEH699" s="59"/>
      <c r="CEI699" s="59"/>
      <c r="CEJ699" s="59"/>
      <c r="CEK699" s="59"/>
      <c r="CEL699" s="59"/>
      <c r="CEM699" s="59"/>
      <c r="CEN699" s="59"/>
      <c r="CEO699" s="59"/>
      <c r="CEP699" s="59"/>
      <c r="CEQ699" s="59"/>
      <c r="CER699" s="59"/>
      <c r="CES699" s="59"/>
      <c r="CET699" s="59"/>
      <c r="CEU699" s="59"/>
      <c r="CEV699" s="59"/>
      <c r="CEW699" s="59"/>
      <c r="CEX699" s="59"/>
      <c r="CEY699" s="59"/>
      <c r="CEZ699" s="59"/>
      <c r="CFA699" s="59"/>
      <c r="CFB699" s="59"/>
      <c r="CFC699" s="59"/>
      <c r="CFD699" s="59"/>
      <c r="CFE699" s="59"/>
      <c r="CFF699" s="59"/>
      <c r="CFG699" s="59"/>
      <c r="CFH699" s="59"/>
      <c r="CFI699" s="59"/>
      <c r="CFJ699" s="59"/>
      <c r="CFK699" s="59"/>
      <c r="CFL699" s="59"/>
      <c r="CFM699" s="59"/>
      <c r="CFN699" s="59"/>
      <c r="CFO699" s="59"/>
      <c r="CFP699" s="59"/>
      <c r="CFQ699" s="59"/>
      <c r="CFR699" s="59"/>
      <c r="CFS699" s="59"/>
      <c r="CFT699" s="59"/>
      <c r="CFU699" s="59"/>
      <c r="CFV699" s="59"/>
      <c r="CFW699" s="59"/>
      <c r="CFX699" s="59"/>
      <c r="CFY699" s="59"/>
      <c r="CFZ699" s="59"/>
      <c r="CGA699" s="59"/>
      <c r="CGB699" s="59"/>
      <c r="CGC699" s="59"/>
      <c r="CGD699" s="59"/>
      <c r="CGE699" s="59"/>
      <c r="CGF699" s="59"/>
      <c r="CGG699" s="59"/>
      <c r="CGH699" s="59"/>
      <c r="CGI699" s="59"/>
      <c r="CGJ699" s="59"/>
      <c r="CGK699" s="59"/>
      <c r="CGL699" s="59"/>
      <c r="CGM699" s="59"/>
      <c r="CGN699" s="59"/>
      <c r="CGO699" s="59"/>
      <c r="CGP699" s="59"/>
      <c r="CGQ699" s="59"/>
      <c r="CGR699" s="59"/>
      <c r="CGS699" s="59"/>
      <c r="CGT699" s="59"/>
      <c r="CGU699" s="59"/>
      <c r="CGV699" s="59"/>
      <c r="CGW699" s="59"/>
      <c r="CGX699" s="59"/>
      <c r="CGY699" s="59"/>
      <c r="CGZ699" s="59"/>
      <c r="CHA699" s="59"/>
      <c r="CHB699" s="59"/>
      <c r="CHC699" s="59"/>
      <c r="CHD699" s="59"/>
      <c r="CHE699" s="59"/>
      <c r="CHF699" s="59"/>
      <c r="CHG699" s="59"/>
      <c r="CHH699" s="59"/>
      <c r="CHI699" s="59"/>
      <c r="CHJ699" s="59"/>
      <c r="CHK699" s="59"/>
      <c r="CHL699" s="59"/>
      <c r="CHM699" s="59"/>
      <c r="CHN699" s="59"/>
      <c r="CHO699" s="59"/>
      <c r="CHP699" s="59"/>
      <c r="CHQ699" s="59"/>
      <c r="CHR699" s="59"/>
      <c r="CHS699" s="59"/>
      <c r="CHT699" s="59"/>
      <c r="CHU699" s="59"/>
      <c r="CHV699" s="59"/>
      <c r="CHW699" s="59"/>
      <c r="CHX699" s="59"/>
      <c r="CHY699" s="59"/>
      <c r="CHZ699" s="59"/>
      <c r="CIA699" s="59"/>
      <c r="CIB699" s="59"/>
      <c r="CIC699" s="59"/>
      <c r="CID699" s="59"/>
      <c r="CIE699" s="59"/>
      <c r="CIF699" s="59"/>
      <c r="CIG699" s="59"/>
      <c r="CIH699" s="59"/>
      <c r="CII699" s="59"/>
      <c r="CIJ699" s="59"/>
      <c r="CIK699" s="59"/>
      <c r="CIL699" s="59"/>
      <c r="CIM699" s="59"/>
      <c r="CIN699" s="59"/>
      <c r="CIO699" s="59"/>
      <c r="CIP699" s="59"/>
      <c r="CIQ699" s="59"/>
      <c r="CIR699" s="59"/>
      <c r="CIS699" s="59"/>
      <c r="CIT699" s="59"/>
      <c r="CIU699" s="59"/>
      <c r="CIV699" s="59"/>
      <c r="CIW699" s="59"/>
      <c r="CIX699" s="59"/>
      <c r="CIY699" s="59"/>
      <c r="CIZ699" s="59"/>
      <c r="CJA699" s="59"/>
      <c r="CJB699" s="59"/>
      <c r="CJC699" s="59"/>
      <c r="CJD699" s="59"/>
      <c r="CJE699" s="59"/>
      <c r="CJF699" s="59"/>
      <c r="CJG699" s="59"/>
      <c r="CJH699" s="59"/>
      <c r="CJI699" s="59"/>
      <c r="CJJ699" s="59"/>
      <c r="CJK699" s="59"/>
      <c r="CJL699" s="59"/>
      <c r="CJM699" s="59"/>
      <c r="CJN699" s="59"/>
      <c r="CJO699" s="59"/>
      <c r="CJP699" s="59"/>
      <c r="CJQ699" s="59"/>
      <c r="CJR699" s="59"/>
      <c r="CJS699" s="59"/>
      <c r="CJT699" s="59"/>
      <c r="CJU699" s="59"/>
      <c r="CJV699" s="59"/>
      <c r="CJW699" s="59"/>
      <c r="CJX699" s="59"/>
      <c r="CJY699" s="59"/>
      <c r="CJZ699" s="59"/>
      <c r="CKA699" s="59"/>
      <c r="CKB699" s="59"/>
      <c r="CKC699" s="59"/>
      <c r="CKD699" s="59"/>
      <c r="CKE699" s="59"/>
      <c r="CKF699" s="59"/>
      <c r="CKG699" s="59"/>
      <c r="CKH699" s="59"/>
      <c r="CKI699" s="59"/>
      <c r="CKJ699" s="59"/>
      <c r="CKK699" s="59"/>
      <c r="CKL699" s="59"/>
      <c r="CKM699" s="59"/>
      <c r="CKN699" s="59"/>
      <c r="CKO699" s="59"/>
      <c r="CKP699" s="59"/>
      <c r="CKQ699" s="59"/>
      <c r="CKR699" s="59"/>
      <c r="CKS699" s="59"/>
      <c r="CKT699" s="59"/>
      <c r="CKU699" s="59"/>
      <c r="CKV699" s="59"/>
      <c r="CKW699" s="59"/>
      <c r="CKX699" s="59"/>
      <c r="CKY699" s="59"/>
      <c r="CKZ699" s="59"/>
      <c r="CLA699" s="59"/>
      <c r="CLB699" s="59"/>
      <c r="CLC699" s="59"/>
      <c r="CLD699" s="59"/>
      <c r="CLE699" s="59"/>
      <c r="CLF699" s="59"/>
      <c r="CLG699" s="59"/>
      <c r="CLH699" s="59"/>
      <c r="CLI699" s="59"/>
      <c r="CLJ699" s="59"/>
      <c r="CLK699" s="59"/>
      <c r="CLL699" s="59"/>
      <c r="CLM699" s="59"/>
      <c r="CLN699" s="59"/>
      <c r="CLO699" s="59"/>
      <c r="CLP699" s="59"/>
      <c r="CLQ699" s="59"/>
      <c r="CLR699" s="59"/>
      <c r="CLS699" s="59"/>
      <c r="CLT699" s="59"/>
      <c r="CLU699" s="59"/>
      <c r="CLV699" s="59"/>
      <c r="CLW699" s="59"/>
      <c r="CLX699" s="59"/>
      <c r="CLY699" s="59"/>
      <c r="CLZ699" s="59"/>
      <c r="CMA699" s="59"/>
      <c r="CMB699" s="59"/>
      <c r="CMC699" s="59"/>
      <c r="CMD699" s="59"/>
      <c r="CME699" s="59"/>
      <c r="CMF699" s="59"/>
      <c r="CMG699" s="59"/>
      <c r="CMH699" s="59"/>
      <c r="CMI699" s="59"/>
      <c r="CMJ699" s="59"/>
      <c r="CMK699" s="59"/>
      <c r="CML699" s="59"/>
      <c r="CMM699" s="59"/>
      <c r="CMN699" s="59"/>
      <c r="CMO699" s="59"/>
      <c r="CMP699" s="59"/>
      <c r="CMQ699" s="59"/>
      <c r="CMR699" s="59"/>
      <c r="CMS699" s="59"/>
      <c r="CMT699" s="59"/>
      <c r="CMU699" s="59"/>
      <c r="CMV699" s="59"/>
      <c r="CMW699" s="59"/>
      <c r="CMX699" s="59"/>
      <c r="CMY699" s="59"/>
      <c r="CMZ699" s="59"/>
      <c r="CNA699" s="59"/>
      <c r="CNB699" s="59"/>
      <c r="CNC699" s="59"/>
      <c r="CND699" s="59"/>
      <c r="CNE699" s="59"/>
      <c r="CNF699" s="59"/>
      <c r="CNG699" s="59"/>
      <c r="CNH699" s="59"/>
      <c r="CNI699" s="59"/>
      <c r="CNJ699" s="59"/>
      <c r="CNK699" s="59"/>
      <c r="CNL699" s="59"/>
      <c r="CNM699" s="59"/>
      <c r="CNN699" s="59"/>
      <c r="CNO699" s="59"/>
      <c r="CNP699" s="59"/>
      <c r="CNQ699" s="59"/>
      <c r="CNR699" s="59"/>
      <c r="CNS699" s="59"/>
      <c r="CNT699" s="59"/>
      <c r="CNU699" s="59"/>
      <c r="CNV699" s="59"/>
      <c r="CNW699" s="59"/>
      <c r="CNX699" s="59"/>
      <c r="CNY699" s="59"/>
      <c r="CNZ699" s="59"/>
      <c r="COA699" s="59"/>
      <c r="COB699" s="59"/>
      <c r="COC699" s="59"/>
      <c r="COD699" s="59"/>
      <c r="COE699" s="59"/>
      <c r="COF699" s="59"/>
      <c r="COG699" s="59"/>
      <c r="COH699" s="59"/>
      <c r="COI699" s="59"/>
      <c r="COJ699" s="59"/>
      <c r="COK699" s="59"/>
      <c r="COL699" s="59"/>
      <c r="COM699" s="59"/>
      <c r="CON699" s="59"/>
      <c r="COO699" s="59"/>
      <c r="COP699" s="59"/>
      <c r="COQ699" s="59"/>
      <c r="COR699" s="59"/>
      <c r="COS699" s="59"/>
      <c r="COT699" s="59"/>
      <c r="COU699" s="59"/>
      <c r="COV699" s="59"/>
      <c r="COW699" s="59"/>
      <c r="COX699" s="59"/>
      <c r="COY699" s="59"/>
      <c r="COZ699" s="59"/>
      <c r="CPA699" s="59"/>
      <c r="CPB699" s="59"/>
      <c r="CPC699" s="59"/>
      <c r="CPD699" s="59"/>
      <c r="CPE699" s="59"/>
      <c r="CPF699" s="59"/>
      <c r="CPG699" s="59"/>
      <c r="CPH699" s="59"/>
      <c r="CPI699" s="59"/>
      <c r="CPJ699" s="59"/>
      <c r="CPK699" s="59"/>
      <c r="CPL699" s="59"/>
      <c r="CPM699" s="59"/>
      <c r="CPN699" s="59"/>
      <c r="CPO699" s="59"/>
      <c r="CPP699" s="59"/>
      <c r="CPQ699" s="59"/>
      <c r="CPR699" s="59"/>
      <c r="CPS699" s="59"/>
      <c r="CPT699" s="59"/>
      <c r="CPU699" s="59"/>
      <c r="CPV699" s="59"/>
      <c r="CPW699" s="59"/>
      <c r="CPX699" s="59"/>
      <c r="CPY699" s="59"/>
      <c r="CPZ699" s="59"/>
      <c r="CQA699" s="59"/>
      <c r="CQB699" s="59"/>
      <c r="CQC699" s="59"/>
      <c r="CQD699" s="59"/>
      <c r="CQE699" s="59"/>
      <c r="CQF699" s="59"/>
      <c r="CQG699" s="59"/>
      <c r="CQH699" s="59"/>
      <c r="CQI699" s="59"/>
      <c r="CQJ699" s="59"/>
      <c r="CQK699" s="59"/>
      <c r="CQL699" s="59"/>
      <c r="CQM699" s="59"/>
      <c r="CQN699" s="59"/>
      <c r="CQO699" s="59"/>
      <c r="CQP699" s="59"/>
      <c r="CQQ699" s="59"/>
      <c r="CQR699" s="59"/>
      <c r="CQS699" s="59"/>
      <c r="CQT699" s="59"/>
      <c r="CQU699" s="59"/>
      <c r="CQV699" s="59"/>
      <c r="CQW699" s="59"/>
      <c r="CQX699" s="59"/>
      <c r="CQY699" s="59"/>
      <c r="CQZ699" s="59"/>
      <c r="CRA699" s="59"/>
      <c r="CRB699" s="59"/>
      <c r="CRC699" s="59"/>
      <c r="CRD699" s="59"/>
      <c r="CRE699" s="59"/>
      <c r="CRF699" s="59"/>
      <c r="CRG699" s="59"/>
      <c r="CRH699" s="59"/>
      <c r="CRI699" s="59"/>
      <c r="CRJ699" s="59"/>
      <c r="CRK699" s="59"/>
      <c r="CRL699" s="59"/>
      <c r="CRM699" s="59"/>
      <c r="CRN699" s="59"/>
      <c r="CRO699" s="59"/>
      <c r="CRP699" s="59"/>
      <c r="CRQ699" s="59"/>
      <c r="CRR699" s="59"/>
      <c r="CRS699" s="59"/>
      <c r="CRT699" s="59"/>
      <c r="CRU699" s="59"/>
      <c r="CRV699" s="59"/>
      <c r="CRW699" s="59"/>
      <c r="CRX699" s="59"/>
      <c r="CRY699" s="59"/>
      <c r="CRZ699" s="59"/>
      <c r="CSA699" s="59"/>
      <c r="CSB699" s="59"/>
      <c r="CSC699" s="59"/>
      <c r="CSD699" s="59"/>
      <c r="CSE699" s="59"/>
      <c r="CSF699" s="59"/>
      <c r="CSG699" s="59"/>
      <c r="CSH699" s="59"/>
      <c r="CSI699" s="59"/>
      <c r="CSJ699" s="59"/>
      <c r="CSK699" s="59"/>
      <c r="CSL699" s="59"/>
      <c r="CSM699" s="59"/>
      <c r="CSN699" s="59"/>
      <c r="CSO699" s="59"/>
      <c r="CSP699" s="59"/>
      <c r="CSQ699" s="59"/>
      <c r="CSR699" s="59"/>
      <c r="CSS699" s="59"/>
      <c r="CST699" s="59"/>
      <c r="CSU699" s="59"/>
      <c r="CSV699" s="59"/>
      <c r="CSW699" s="59"/>
      <c r="CSX699" s="59"/>
      <c r="CSY699" s="59"/>
      <c r="CSZ699" s="59"/>
      <c r="CTA699" s="59"/>
      <c r="CTB699" s="59"/>
      <c r="CTC699" s="59"/>
      <c r="CTD699" s="59"/>
      <c r="CTE699" s="59"/>
      <c r="CTF699" s="59"/>
      <c r="CTG699" s="59"/>
      <c r="CTH699" s="59"/>
      <c r="CTI699" s="59"/>
      <c r="CTJ699" s="59"/>
      <c r="CTK699" s="59"/>
      <c r="CTL699" s="59"/>
      <c r="CTM699" s="59"/>
      <c r="CTN699" s="59"/>
      <c r="CTO699" s="59"/>
      <c r="CTP699" s="59"/>
      <c r="CTQ699" s="59"/>
      <c r="CTR699" s="59"/>
      <c r="CTS699" s="59"/>
      <c r="CTT699" s="59"/>
      <c r="CTU699" s="59"/>
      <c r="CTV699" s="59"/>
      <c r="CTW699" s="59"/>
      <c r="CTX699" s="59"/>
      <c r="CTY699" s="59"/>
      <c r="CTZ699" s="59"/>
      <c r="CUA699" s="59"/>
      <c r="CUB699" s="59"/>
      <c r="CUC699" s="59"/>
      <c r="CUD699" s="59"/>
      <c r="CUE699" s="59"/>
      <c r="CUF699" s="59"/>
      <c r="CUG699" s="59"/>
      <c r="CUH699" s="59"/>
      <c r="CUI699" s="59"/>
      <c r="CUJ699" s="59"/>
      <c r="CUK699" s="59"/>
      <c r="CUL699" s="59"/>
      <c r="CUM699" s="59"/>
      <c r="CUN699" s="59"/>
      <c r="CUO699" s="59"/>
      <c r="CUP699" s="59"/>
      <c r="CUQ699" s="59"/>
      <c r="CUR699" s="59"/>
      <c r="CUS699" s="59"/>
      <c r="CUT699" s="59"/>
      <c r="CUU699" s="59"/>
      <c r="CUV699" s="59"/>
      <c r="CUW699" s="59"/>
      <c r="CUX699" s="59"/>
      <c r="CUY699" s="59"/>
      <c r="CUZ699" s="59"/>
      <c r="CVA699" s="59"/>
      <c r="CVB699" s="59"/>
      <c r="CVC699" s="59"/>
      <c r="CVD699" s="59"/>
      <c r="CVE699" s="59"/>
      <c r="CVF699" s="59"/>
      <c r="CVG699" s="59"/>
      <c r="CVH699" s="59"/>
      <c r="CVI699" s="59"/>
      <c r="CVJ699" s="59"/>
      <c r="CVK699" s="59"/>
      <c r="CVL699" s="59"/>
      <c r="CVM699" s="59"/>
      <c r="CVN699" s="59"/>
      <c r="CVO699" s="59"/>
      <c r="CVP699" s="59"/>
      <c r="CVQ699" s="59"/>
      <c r="CVR699" s="59"/>
      <c r="CVS699" s="59"/>
      <c r="CVT699" s="59"/>
      <c r="CVU699" s="59"/>
      <c r="CVV699" s="59"/>
      <c r="CVW699" s="59"/>
      <c r="CVX699" s="59"/>
      <c r="CVY699" s="59"/>
      <c r="CVZ699" s="59"/>
      <c r="CWA699" s="59"/>
      <c r="CWB699" s="59"/>
      <c r="CWC699" s="59"/>
      <c r="CWD699" s="59"/>
      <c r="CWE699" s="59"/>
      <c r="CWF699" s="59"/>
      <c r="CWG699" s="59"/>
      <c r="CWH699" s="59"/>
      <c r="CWI699" s="59"/>
      <c r="CWJ699" s="59"/>
      <c r="CWK699" s="59"/>
      <c r="CWL699" s="59"/>
      <c r="CWM699" s="59"/>
      <c r="CWN699" s="59"/>
      <c r="CWO699" s="59"/>
      <c r="CWP699" s="59"/>
      <c r="CWQ699" s="59"/>
      <c r="CWR699" s="59"/>
      <c r="CWS699" s="59"/>
      <c r="CWT699" s="59"/>
      <c r="CWU699" s="59"/>
      <c r="CWV699" s="59"/>
      <c r="CWW699" s="59"/>
      <c r="CWX699" s="59"/>
      <c r="CWY699" s="59"/>
      <c r="CWZ699" s="59"/>
      <c r="CXA699" s="59"/>
      <c r="CXB699" s="59"/>
      <c r="CXC699" s="59"/>
      <c r="CXD699" s="59"/>
      <c r="CXE699" s="59"/>
      <c r="CXF699" s="59"/>
      <c r="CXG699" s="59"/>
      <c r="CXH699" s="59"/>
      <c r="CXI699" s="59"/>
      <c r="CXJ699" s="59"/>
      <c r="CXK699" s="59"/>
      <c r="CXL699" s="59"/>
      <c r="CXM699" s="59"/>
      <c r="CXN699" s="59"/>
      <c r="CXO699" s="59"/>
      <c r="CXP699" s="59"/>
      <c r="CXQ699" s="59"/>
      <c r="CXR699" s="59"/>
      <c r="CXS699" s="59"/>
      <c r="CXT699" s="59"/>
      <c r="CXU699" s="59"/>
      <c r="CXV699" s="59"/>
      <c r="CXW699" s="59"/>
      <c r="CXX699" s="59"/>
      <c r="CXY699" s="59"/>
      <c r="CXZ699" s="59"/>
      <c r="CYA699" s="59"/>
      <c r="CYB699" s="59"/>
      <c r="CYC699" s="59"/>
      <c r="CYD699" s="59"/>
      <c r="CYE699" s="59"/>
      <c r="CYF699" s="59"/>
      <c r="CYG699" s="59"/>
      <c r="CYH699" s="59"/>
      <c r="CYI699" s="59"/>
      <c r="CYJ699" s="59"/>
      <c r="CYK699" s="59"/>
      <c r="CYL699" s="59"/>
      <c r="CYM699" s="59"/>
      <c r="CYN699" s="59"/>
      <c r="CYO699" s="59"/>
      <c r="CYP699" s="59"/>
      <c r="CYQ699" s="59"/>
      <c r="CYR699" s="59"/>
      <c r="CYS699" s="59"/>
      <c r="CYT699" s="59"/>
      <c r="CYU699" s="59"/>
      <c r="CYV699" s="59"/>
      <c r="CYW699" s="59"/>
      <c r="CYX699" s="59"/>
      <c r="CYY699" s="59"/>
      <c r="CYZ699" s="59"/>
      <c r="CZA699" s="59"/>
      <c r="CZB699" s="59"/>
      <c r="CZC699" s="59"/>
      <c r="CZD699" s="59"/>
      <c r="CZE699" s="59"/>
      <c r="CZF699" s="59"/>
      <c r="CZG699" s="59"/>
      <c r="CZH699" s="59"/>
      <c r="CZI699" s="59"/>
      <c r="CZJ699" s="59"/>
      <c r="CZK699" s="59"/>
      <c r="CZL699" s="59"/>
      <c r="CZM699" s="59"/>
      <c r="CZN699" s="59"/>
      <c r="CZO699" s="59"/>
      <c r="CZP699" s="59"/>
      <c r="CZQ699" s="59"/>
      <c r="CZR699" s="59"/>
      <c r="CZS699" s="59"/>
      <c r="CZT699" s="59"/>
      <c r="CZU699" s="59"/>
      <c r="CZV699" s="59"/>
      <c r="CZW699" s="59"/>
      <c r="CZX699" s="59"/>
      <c r="CZY699" s="59"/>
      <c r="CZZ699" s="59"/>
      <c r="DAA699" s="59"/>
      <c r="DAB699" s="59"/>
      <c r="DAC699" s="59"/>
      <c r="DAD699" s="59"/>
      <c r="DAE699" s="59"/>
      <c r="DAF699" s="59"/>
      <c r="DAG699" s="59"/>
      <c r="DAH699" s="59"/>
      <c r="DAI699" s="59"/>
      <c r="DAJ699" s="59"/>
      <c r="DAK699" s="59"/>
      <c r="DAL699" s="59"/>
      <c r="DAM699" s="59"/>
      <c r="DAN699" s="59"/>
      <c r="DAO699" s="59"/>
      <c r="DAP699" s="59"/>
      <c r="DAQ699" s="59"/>
      <c r="DAR699" s="59"/>
      <c r="DAS699" s="59"/>
      <c r="DAT699" s="59"/>
      <c r="DAU699" s="59"/>
      <c r="DAV699" s="59"/>
      <c r="DAW699" s="59"/>
      <c r="DAX699" s="59"/>
      <c r="DAY699" s="59"/>
      <c r="DAZ699" s="59"/>
      <c r="DBA699" s="59"/>
      <c r="DBB699" s="59"/>
      <c r="DBC699" s="59"/>
      <c r="DBD699" s="59"/>
      <c r="DBE699" s="59"/>
      <c r="DBF699" s="59"/>
      <c r="DBG699" s="59"/>
      <c r="DBH699" s="59"/>
      <c r="DBI699" s="59"/>
      <c r="DBJ699" s="59"/>
      <c r="DBK699" s="59"/>
      <c r="DBL699" s="59"/>
      <c r="DBM699" s="59"/>
      <c r="DBN699" s="59"/>
      <c r="DBO699" s="59"/>
      <c r="DBP699" s="59"/>
      <c r="DBQ699" s="59"/>
      <c r="DBR699" s="59"/>
      <c r="DBS699" s="59"/>
      <c r="DBT699" s="59"/>
      <c r="DBU699" s="59"/>
      <c r="DBV699" s="59"/>
      <c r="DBW699" s="59"/>
      <c r="DBX699" s="59"/>
      <c r="DBY699" s="59"/>
      <c r="DBZ699" s="59"/>
      <c r="DCA699" s="59"/>
      <c r="DCB699" s="59"/>
      <c r="DCC699" s="59"/>
      <c r="DCD699" s="59"/>
      <c r="DCE699" s="59"/>
      <c r="DCF699" s="59"/>
      <c r="DCG699" s="59"/>
      <c r="DCH699" s="59"/>
      <c r="DCI699" s="59"/>
      <c r="DCJ699" s="59"/>
      <c r="DCK699" s="59"/>
      <c r="DCL699" s="59"/>
      <c r="DCM699" s="59"/>
      <c r="DCN699" s="59"/>
      <c r="DCO699" s="59"/>
      <c r="DCP699" s="59"/>
      <c r="DCQ699" s="59"/>
      <c r="DCR699" s="59"/>
      <c r="DCS699" s="59"/>
      <c r="DCT699" s="59"/>
      <c r="DCU699" s="59"/>
      <c r="DCV699" s="59"/>
      <c r="DCW699" s="59"/>
      <c r="DCX699" s="59"/>
      <c r="DCY699" s="59"/>
      <c r="DCZ699" s="59"/>
      <c r="DDA699" s="59"/>
      <c r="DDB699" s="59"/>
      <c r="DDC699" s="59"/>
      <c r="DDD699" s="59"/>
      <c r="DDE699" s="59"/>
      <c r="DDF699" s="59"/>
      <c r="DDG699" s="59"/>
      <c r="DDH699" s="59"/>
      <c r="DDI699" s="59"/>
      <c r="DDJ699" s="59"/>
      <c r="DDK699" s="59"/>
      <c r="DDL699" s="59"/>
      <c r="DDM699" s="59"/>
      <c r="DDN699" s="59"/>
      <c r="DDO699" s="59"/>
      <c r="DDP699" s="59"/>
      <c r="DDQ699" s="59"/>
      <c r="DDR699" s="59"/>
      <c r="DDS699" s="59"/>
      <c r="DDT699" s="59"/>
      <c r="DDU699" s="59"/>
      <c r="DDV699" s="59"/>
      <c r="DDW699" s="59"/>
      <c r="DDX699" s="59"/>
      <c r="DDY699" s="59"/>
      <c r="DDZ699" s="59"/>
      <c r="DEA699" s="59"/>
      <c r="DEB699" s="59"/>
      <c r="DEC699" s="59"/>
      <c r="DED699" s="59"/>
      <c r="DEE699" s="59"/>
      <c r="DEF699" s="59"/>
      <c r="DEG699" s="59"/>
      <c r="DEH699" s="59"/>
      <c r="DEI699" s="59"/>
      <c r="DEJ699" s="59"/>
      <c r="DEK699" s="59"/>
      <c r="DEL699" s="59"/>
      <c r="DEM699" s="59"/>
      <c r="DEN699" s="59"/>
      <c r="DEO699" s="59"/>
      <c r="DEP699" s="59"/>
      <c r="DEQ699" s="59"/>
      <c r="DER699" s="59"/>
      <c r="DES699" s="59"/>
      <c r="DET699" s="59"/>
      <c r="DEU699" s="59"/>
      <c r="DEV699" s="59"/>
      <c r="DEW699" s="59"/>
      <c r="DEX699" s="59"/>
      <c r="DEY699" s="59"/>
      <c r="DEZ699" s="59"/>
      <c r="DFA699" s="59"/>
      <c r="DFB699" s="59"/>
      <c r="DFC699" s="59"/>
      <c r="DFD699" s="59"/>
      <c r="DFE699" s="59"/>
      <c r="DFF699" s="59"/>
      <c r="DFG699" s="59"/>
      <c r="DFH699" s="59"/>
      <c r="DFI699" s="59"/>
      <c r="DFJ699" s="59"/>
      <c r="DFK699" s="59"/>
      <c r="DFL699" s="59"/>
      <c r="DFM699" s="59"/>
      <c r="DFN699" s="59"/>
      <c r="DFO699" s="59"/>
      <c r="DFP699" s="59"/>
      <c r="DFQ699" s="59"/>
      <c r="DFR699" s="59"/>
      <c r="DFS699" s="59"/>
      <c r="DFT699" s="59"/>
      <c r="DFU699" s="59"/>
      <c r="DFV699" s="59"/>
      <c r="DFW699" s="59"/>
      <c r="DFX699" s="59"/>
      <c r="DFY699" s="59"/>
      <c r="DFZ699" s="59"/>
      <c r="DGA699" s="59"/>
      <c r="DGB699" s="59"/>
      <c r="DGC699" s="59"/>
      <c r="DGD699" s="59"/>
      <c r="DGE699" s="59"/>
      <c r="DGF699" s="59"/>
      <c r="DGG699" s="59"/>
      <c r="DGH699" s="59"/>
      <c r="DGI699" s="59"/>
      <c r="DGJ699" s="59"/>
      <c r="DGK699" s="59"/>
      <c r="DGL699" s="59"/>
      <c r="DGM699" s="59"/>
      <c r="DGN699" s="59"/>
      <c r="DGO699" s="59"/>
      <c r="DGP699" s="59"/>
      <c r="DGQ699" s="59"/>
      <c r="DGR699" s="59"/>
      <c r="DGS699" s="59"/>
      <c r="DGT699" s="59"/>
      <c r="DGU699" s="59"/>
      <c r="DGV699" s="59"/>
      <c r="DGW699" s="59"/>
      <c r="DGX699" s="59"/>
      <c r="DGY699" s="59"/>
      <c r="DGZ699" s="59"/>
      <c r="DHA699" s="59"/>
      <c r="DHB699" s="59"/>
      <c r="DHC699" s="59"/>
      <c r="DHD699" s="59"/>
      <c r="DHE699" s="59"/>
      <c r="DHF699" s="59"/>
      <c r="DHG699" s="59"/>
      <c r="DHH699" s="59"/>
      <c r="DHI699" s="59"/>
      <c r="DHJ699" s="59"/>
      <c r="DHK699" s="59"/>
      <c r="DHL699" s="59"/>
      <c r="DHM699" s="59"/>
      <c r="DHN699" s="59"/>
      <c r="DHO699" s="59"/>
      <c r="DHP699" s="59"/>
      <c r="DHQ699" s="59"/>
      <c r="DHR699" s="59"/>
      <c r="DHS699" s="59"/>
      <c r="DHT699" s="59"/>
      <c r="DHU699" s="59"/>
      <c r="DHV699" s="59"/>
      <c r="DHW699" s="59"/>
      <c r="DHX699" s="59"/>
      <c r="DHY699" s="59"/>
      <c r="DHZ699" s="59"/>
      <c r="DIA699" s="59"/>
      <c r="DIB699" s="59"/>
      <c r="DIC699" s="59"/>
      <c r="DID699" s="59"/>
      <c r="DIE699" s="59"/>
      <c r="DIF699" s="59"/>
      <c r="DIG699" s="59"/>
      <c r="DIH699" s="59"/>
      <c r="DII699" s="59"/>
      <c r="DIJ699" s="59"/>
      <c r="DIK699" s="59"/>
      <c r="DIL699" s="59"/>
      <c r="DIM699" s="59"/>
      <c r="DIN699" s="59"/>
      <c r="DIO699" s="59"/>
      <c r="DIP699" s="59"/>
      <c r="DIQ699" s="59"/>
      <c r="DIR699" s="59"/>
      <c r="DIS699" s="59"/>
      <c r="DIT699" s="59"/>
      <c r="DIU699" s="59"/>
      <c r="DIV699" s="59"/>
      <c r="DIW699" s="59"/>
      <c r="DIX699" s="59"/>
      <c r="DIY699" s="59"/>
      <c r="DIZ699" s="59"/>
      <c r="DJA699" s="59"/>
      <c r="DJB699" s="59"/>
      <c r="DJC699" s="59"/>
      <c r="DJD699" s="59"/>
      <c r="DJE699" s="59"/>
      <c r="DJF699" s="59"/>
      <c r="DJG699" s="59"/>
      <c r="DJH699" s="59"/>
      <c r="DJI699" s="59"/>
      <c r="DJJ699" s="59"/>
      <c r="DJK699" s="59"/>
      <c r="DJL699" s="59"/>
      <c r="DJM699" s="59"/>
      <c r="DJN699" s="59"/>
      <c r="DJO699" s="59"/>
      <c r="DJP699" s="59"/>
      <c r="DJQ699" s="59"/>
      <c r="DJR699" s="59"/>
      <c r="DJS699" s="59"/>
      <c r="DJT699" s="59"/>
      <c r="DJU699" s="59"/>
      <c r="DJV699" s="59"/>
      <c r="DJW699" s="59"/>
      <c r="DJX699" s="59"/>
      <c r="DJY699" s="59"/>
      <c r="DJZ699" s="59"/>
      <c r="DKA699" s="59"/>
      <c r="DKB699" s="59"/>
      <c r="DKC699" s="59"/>
      <c r="DKD699" s="59"/>
      <c r="DKE699" s="59"/>
      <c r="DKF699" s="59"/>
      <c r="DKG699" s="59"/>
      <c r="DKH699" s="59"/>
      <c r="DKI699" s="59"/>
      <c r="DKJ699" s="59"/>
      <c r="DKK699" s="59"/>
      <c r="DKL699" s="59"/>
      <c r="DKM699" s="59"/>
      <c r="DKN699" s="59"/>
      <c r="DKO699" s="59"/>
      <c r="DKP699" s="59"/>
      <c r="DKQ699" s="59"/>
      <c r="DKR699" s="59"/>
      <c r="DKS699" s="59"/>
      <c r="DKT699" s="59"/>
      <c r="DKU699" s="59"/>
      <c r="DKV699" s="59"/>
      <c r="DKW699" s="59"/>
      <c r="DKX699" s="59"/>
      <c r="DKY699" s="59"/>
      <c r="DKZ699" s="59"/>
      <c r="DLA699" s="59"/>
      <c r="DLB699" s="59"/>
      <c r="DLC699" s="59"/>
      <c r="DLD699" s="59"/>
      <c r="DLE699" s="59"/>
      <c r="DLF699" s="59"/>
      <c r="DLG699" s="59"/>
      <c r="DLH699" s="59"/>
      <c r="DLI699" s="59"/>
      <c r="DLJ699" s="59"/>
      <c r="DLK699" s="59"/>
      <c r="DLL699" s="59"/>
      <c r="DLM699" s="59"/>
      <c r="DLN699" s="59"/>
      <c r="DLO699" s="59"/>
      <c r="DLP699" s="59"/>
      <c r="DLQ699" s="59"/>
      <c r="DLR699" s="59"/>
      <c r="DLS699" s="59"/>
      <c r="DLT699" s="59"/>
      <c r="DLU699" s="59"/>
      <c r="DLV699" s="59"/>
      <c r="DLW699" s="59"/>
      <c r="DLX699" s="59"/>
      <c r="DLY699" s="59"/>
      <c r="DLZ699" s="59"/>
      <c r="DMA699" s="59"/>
      <c r="DMB699" s="59"/>
      <c r="DMC699" s="59"/>
      <c r="DMD699" s="59"/>
      <c r="DME699" s="59"/>
      <c r="DMF699" s="59"/>
      <c r="DMG699" s="59"/>
      <c r="DMH699" s="59"/>
      <c r="DMI699" s="59"/>
      <c r="DMJ699" s="59"/>
      <c r="DMK699" s="59"/>
      <c r="DML699" s="59"/>
      <c r="DMM699" s="59"/>
      <c r="DMN699" s="59"/>
      <c r="DMO699" s="59"/>
      <c r="DMP699" s="59"/>
      <c r="DMQ699" s="59"/>
      <c r="DMR699" s="59"/>
      <c r="DMS699" s="59"/>
      <c r="DMT699" s="59"/>
      <c r="DMU699" s="59"/>
      <c r="DMV699" s="59"/>
      <c r="DMW699" s="59"/>
      <c r="DMX699" s="59"/>
      <c r="DMY699" s="59"/>
      <c r="DMZ699" s="59"/>
      <c r="DNA699" s="59"/>
      <c r="DNB699" s="59"/>
      <c r="DNC699" s="59"/>
      <c r="DND699" s="59"/>
      <c r="DNE699" s="59"/>
      <c r="DNF699" s="59"/>
      <c r="DNG699" s="59"/>
      <c r="DNH699" s="59"/>
      <c r="DNI699" s="59"/>
      <c r="DNJ699" s="59"/>
      <c r="DNK699" s="59"/>
      <c r="DNL699" s="59"/>
      <c r="DNM699" s="59"/>
      <c r="DNN699" s="59"/>
      <c r="DNO699" s="59"/>
      <c r="DNP699" s="59"/>
      <c r="DNQ699" s="59"/>
      <c r="DNR699" s="59"/>
      <c r="DNS699" s="59"/>
      <c r="DNT699" s="59"/>
      <c r="DNU699" s="59"/>
      <c r="DNV699" s="59"/>
      <c r="DNW699" s="59"/>
      <c r="DNX699" s="59"/>
      <c r="DNY699" s="59"/>
      <c r="DNZ699" s="59"/>
      <c r="DOA699" s="59"/>
      <c r="DOB699" s="59"/>
      <c r="DOC699" s="59"/>
      <c r="DOD699" s="59"/>
      <c r="DOE699" s="59"/>
      <c r="DOF699" s="59"/>
      <c r="DOG699" s="59"/>
      <c r="DOH699" s="59"/>
      <c r="DOI699" s="59"/>
      <c r="DOJ699" s="59"/>
      <c r="DOK699" s="59"/>
      <c r="DOL699" s="59"/>
      <c r="DOM699" s="59"/>
      <c r="DON699" s="59"/>
      <c r="DOO699" s="59"/>
      <c r="DOP699" s="59"/>
      <c r="DOQ699" s="59"/>
      <c r="DOR699" s="59"/>
      <c r="DOS699" s="59"/>
      <c r="DOT699" s="59"/>
      <c r="DOU699" s="59"/>
      <c r="DOV699" s="59"/>
      <c r="DOW699" s="59"/>
      <c r="DOX699" s="59"/>
      <c r="DOY699" s="59"/>
      <c r="DOZ699" s="59"/>
      <c r="DPA699" s="59"/>
      <c r="DPB699" s="59"/>
      <c r="DPC699" s="59"/>
      <c r="DPD699" s="59"/>
      <c r="DPE699" s="59"/>
      <c r="DPF699" s="59"/>
      <c r="DPG699" s="59"/>
      <c r="DPH699" s="59"/>
      <c r="DPI699" s="59"/>
      <c r="DPJ699" s="59"/>
      <c r="DPK699" s="59"/>
      <c r="DPL699" s="59"/>
      <c r="DPM699" s="59"/>
      <c r="DPN699" s="59"/>
      <c r="DPO699" s="59"/>
      <c r="DPP699" s="59"/>
      <c r="DPQ699" s="59"/>
      <c r="DPR699" s="59"/>
      <c r="DPS699" s="59"/>
      <c r="DPT699" s="59"/>
      <c r="DPU699" s="59"/>
      <c r="DPV699" s="59"/>
      <c r="DPW699" s="59"/>
      <c r="DPX699" s="59"/>
      <c r="DPY699" s="59"/>
      <c r="DPZ699" s="59"/>
      <c r="DQA699" s="59"/>
      <c r="DQB699" s="59"/>
      <c r="DQC699" s="59"/>
      <c r="DQD699" s="59"/>
      <c r="DQE699" s="59"/>
      <c r="DQF699" s="59"/>
      <c r="DQG699" s="59"/>
      <c r="DQH699" s="59"/>
      <c r="DQI699" s="59"/>
      <c r="DQJ699" s="59"/>
      <c r="DQK699" s="59"/>
      <c r="DQL699" s="59"/>
      <c r="DQM699" s="59"/>
      <c r="DQN699" s="59"/>
      <c r="DQO699" s="59"/>
      <c r="DQP699" s="59"/>
      <c r="DQQ699" s="59"/>
      <c r="DQR699" s="59"/>
      <c r="DQS699" s="59"/>
      <c r="DQT699" s="59"/>
      <c r="DQU699" s="59"/>
      <c r="DQV699" s="59"/>
      <c r="DQW699" s="59"/>
      <c r="DQX699" s="59"/>
      <c r="DQY699" s="59"/>
      <c r="DQZ699" s="59"/>
      <c r="DRA699" s="59"/>
      <c r="DRB699" s="59"/>
      <c r="DRC699" s="59"/>
      <c r="DRD699" s="59"/>
      <c r="DRE699" s="59"/>
      <c r="DRF699" s="59"/>
      <c r="DRG699" s="59"/>
      <c r="DRH699" s="59"/>
      <c r="DRI699" s="59"/>
      <c r="DRJ699" s="59"/>
      <c r="DRK699" s="59"/>
      <c r="DRL699" s="59"/>
      <c r="DRM699" s="59"/>
      <c r="DRN699" s="59"/>
      <c r="DRO699" s="59"/>
      <c r="DRP699" s="59"/>
      <c r="DRQ699" s="59"/>
      <c r="DRR699" s="59"/>
      <c r="DRS699" s="59"/>
      <c r="DRT699" s="59"/>
      <c r="DRU699" s="59"/>
      <c r="DRV699" s="59"/>
      <c r="DRW699" s="59"/>
      <c r="DRX699" s="59"/>
      <c r="DRY699" s="59"/>
      <c r="DRZ699" s="59"/>
      <c r="DSA699" s="59"/>
      <c r="DSB699" s="59"/>
      <c r="DSC699" s="59"/>
      <c r="DSD699" s="59"/>
      <c r="DSE699" s="59"/>
      <c r="DSF699" s="59"/>
      <c r="DSG699" s="59"/>
      <c r="DSH699" s="59"/>
      <c r="DSI699" s="59"/>
      <c r="DSJ699" s="59"/>
      <c r="DSK699" s="59"/>
      <c r="DSL699" s="59"/>
      <c r="DSM699" s="59"/>
      <c r="DSN699" s="59"/>
      <c r="DSO699" s="59"/>
      <c r="DSP699" s="59"/>
      <c r="DSQ699" s="59"/>
      <c r="DSR699" s="59"/>
      <c r="DSS699" s="59"/>
      <c r="DST699" s="59"/>
      <c r="DSU699" s="59"/>
      <c r="DSV699" s="59"/>
      <c r="DSW699" s="59"/>
      <c r="DSX699" s="59"/>
      <c r="DSY699" s="59"/>
      <c r="DSZ699" s="59"/>
      <c r="DTA699" s="59"/>
      <c r="DTB699" s="59"/>
      <c r="DTC699" s="59"/>
      <c r="DTD699" s="59"/>
      <c r="DTE699" s="59"/>
      <c r="DTF699" s="59"/>
      <c r="DTG699" s="59"/>
      <c r="DTH699" s="59"/>
      <c r="DTI699" s="59"/>
      <c r="DTJ699" s="59"/>
      <c r="DTK699" s="59"/>
      <c r="DTL699" s="59"/>
      <c r="DTM699" s="59"/>
      <c r="DTN699" s="59"/>
      <c r="DTO699" s="59"/>
      <c r="DTP699" s="59"/>
      <c r="DTQ699" s="59"/>
      <c r="DTR699" s="59"/>
      <c r="DTS699" s="59"/>
      <c r="DTT699" s="59"/>
      <c r="DTU699" s="59"/>
      <c r="DTV699" s="59"/>
      <c r="DTW699" s="59"/>
      <c r="DTX699" s="59"/>
      <c r="DTY699" s="59"/>
      <c r="DTZ699" s="59"/>
      <c r="DUA699" s="59"/>
      <c r="DUB699" s="59"/>
      <c r="DUC699" s="59"/>
      <c r="DUD699" s="59"/>
      <c r="DUE699" s="59"/>
      <c r="DUF699" s="59"/>
      <c r="DUG699" s="59"/>
      <c r="DUH699" s="59"/>
      <c r="DUI699" s="59"/>
      <c r="DUJ699" s="59"/>
      <c r="DUK699" s="59"/>
      <c r="DUL699" s="59"/>
      <c r="DUM699" s="59"/>
      <c r="DUN699" s="59"/>
      <c r="DUO699" s="59"/>
      <c r="DUP699" s="59"/>
      <c r="DUQ699" s="59"/>
      <c r="DUR699" s="59"/>
      <c r="DUS699" s="59"/>
      <c r="DUT699" s="59"/>
      <c r="DUU699" s="59"/>
      <c r="DUV699" s="59"/>
      <c r="DUW699" s="59"/>
      <c r="DUX699" s="59"/>
      <c r="DUY699" s="59"/>
      <c r="DUZ699" s="59"/>
      <c r="DVA699" s="59"/>
      <c r="DVB699" s="59"/>
      <c r="DVC699" s="59"/>
      <c r="DVD699" s="59"/>
      <c r="DVE699" s="59"/>
      <c r="DVF699" s="59"/>
      <c r="DVG699" s="59"/>
      <c r="DVH699" s="59"/>
      <c r="DVI699" s="59"/>
      <c r="DVJ699" s="59"/>
      <c r="DVK699" s="59"/>
      <c r="DVL699" s="59"/>
      <c r="DVM699" s="59"/>
      <c r="DVN699" s="59"/>
      <c r="DVO699" s="59"/>
      <c r="DVP699" s="59"/>
      <c r="DVQ699" s="59"/>
      <c r="DVR699" s="59"/>
      <c r="DVS699" s="59"/>
      <c r="DVT699" s="59"/>
      <c r="DVU699" s="59"/>
      <c r="DVV699" s="59"/>
      <c r="DVW699" s="59"/>
      <c r="DVX699" s="59"/>
      <c r="DVY699" s="59"/>
      <c r="DVZ699" s="59"/>
      <c r="DWA699" s="59"/>
      <c r="DWB699" s="59"/>
      <c r="DWC699" s="59"/>
      <c r="DWD699" s="59"/>
      <c r="DWE699" s="59"/>
      <c r="DWF699" s="59"/>
      <c r="DWG699" s="59"/>
      <c r="DWH699" s="59"/>
      <c r="DWI699" s="59"/>
      <c r="DWJ699" s="59"/>
      <c r="DWK699" s="59"/>
      <c r="DWL699" s="59"/>
      <c r="DWM699" s="59"/>
      <c r="DWN699" s="59"/>
      <c r="DWO699" s="59"/>
      <c r="DWP699" s="59"/>
      <c r="DWQ699" s="59"/>
      <c r="DWR699" s="59"/>
      <c r="DWS699" s="59"/>
      <c r="DWT699" s="59"/>
      <c r="DWU699" s="59"/>
      <c r="DWV699" s="59"/>
      <c r="DWW699" s="59"/>
      <c r="DWX699" s="59"/>
      <c r="DWY699" s="59"/>
      <c r="DWZ699" s="59"/>
      <c r="DXA699" s="59"/>
      <c r="DXB699" s="59"/>
      <c r="DXC699" s="59"/>
      <c r="DXD699" s="59"/>
      <c r="DXE699" s="59"/>
      <c r="DXF699" s="59"/>
      <c r="DXG699" s="59"/>
      <c r="DXH699" s="59"/>
      <c r="DXI699" s="59"/>
      <c r="DXJ699" s="59"/>
      <c r="DXK699" s="59"/>
      <c r="DXL699" s="59"/>
      <c r="DXM699" s="59"/>
      <c r="DXN699" s="59"/>
      <c r="DXO699" s="59"/>
      <c r="DXP699" s="59"/>
      <c r="DXQ699" s="59"/>
      <c r="DXR699" s="59"/>
      <c r="DXS699" s="59"/>
      <c r="DXT699" s="59"/>
      <c r="DXU699" s="59"/>
      <c r="DXV699" s="59"/>
      <c r="DXW699" s="59"/>
      <c r="DXX699" s="59"/>
      <c r="DXY699" s="59"/>
      <c r="DXZ699" s="59"/>
      <c r="DYA699" s="59"/>
      <c r="DYB699" s="59"/>
      <c r="DYC699" s="59"/>
      <c r="DYD699" s="59"/>
      <c r="DYE699" s="59"/>
      <c r="DYF699" s="59"/>
      <c r="DYG699" s="59"/>
      <c r="DYH699" s="59"/>
      <c r="DYI699" s="59"/>
      <c r="DYJ699" s="59"/>
      <c r="DYK699" s="59"/>
      <c r="DYL699" s="59"/>
      <c r="DYM699" s="59"/>
      <c r="DYN699" s="59"/>
      <c r="DYO699" s="59"/>
      <c r="DYP699" s="59"/>
      <c r="DYQ699" s="59"/>
      <c r="DYR699" s="59"/>
      <c r="DYS699" s="59"/>
      <c r="DYT699" s="59"/>
      <c r="DYU699" s="59"/>
      <c r="DYV699" s="59"/>
      <c r="DYW699" s="59"/>
      <c r="DYX699" s="59"/>
      <c r="DYY699" s="59"/>
      <c r="DYZ699" s="59"/>
      <c r="DZA699" s="59"/>
      <c r="DZB699" s="59"/>
      <c r="DZC699" s="59"/>
      <c r="DZD699" s="59"/>
      <c r="DZE699" s="59"/>
      <c r="DZF699" s="59"/>
      <c r="DZG699" s="59"/>
      <c r="DZH699" s="59"/>
      <c r="DZI699" s="59"/>
      <c r="DZJ699" s="59"/>
      <c r="DZK699" s="59"/>
      <c r="DZL699" s="59"/>
      <c r="DZM699" s="59"/>
      <c r="DZN699" s="59"/>
      <c r="DZO699" s="59"/>
      <c r="DZP699" s="59"/>
      <c r="DZQ699" s="59"/>
      <c r="DZR699" s="59"/>
      <c r="DZS699" s="59"/>
      <c r="DZT699" s="59"/>
      <c r="DZU699" s="59"/>
      <c r="DZV699" s="59"/>
      <c r="DZW699" s="59"/>
      <c r="DZX699" s="59"/>
      <c r="DZY699" s="59"/>
      <c r="DZZ699" s="59"/>
      <c r="EAA699" s="59"/>
      <c r="EAB699" s="59"/>
      <c r="EAC699" s="59"/>
      <c r="EAD699" s="59"/>
      <c r="EAE699" s="59"/>
      <c r="EAF699" s="59"/>
      <c r="EAG699" s="59"/>
      <c r="EAH699" s="59"/>
      <c r="EAI699" s="59"/>
      <c r="EAJ699" s="59"/>
      <c r="EAK699" s="59"/>
      <c r="EAL699" s="59"/>
      <c r="EAM699" s="59"/>
      <c r="EAN699" s="59"/>
      <c r="EAO699" s="59"/>
      <c r="EAP699" s="59"/>
      <c r="EAQ699" s="59"/>
      <c r="EAR699" s="59"/>
      <c r="EAS699" s="59"/>
      <c r="EAT699" s="59"/>
      <c r="EAU699" s="59"/>
      <c r="EAV699" s="59"/>
      <c r="EAW699" s="59"/>
      <c r="EAX699" s="59"/>
      <c r="EAY699" s="59"/>
      <c r="EAZ699" s="59"/>
      <c r="EBA699" s="59"/>
      <c r="EBB699" s="59"/>
      <c r="EBC699" s="59"/>
      <c r="EBD699" s="59"/>
      <c r="EBE699" s="59"/>
      <c r="EBF699" s="59"/>
      <c r="EBG699" s="59"/>
      <c r="EBH699" s="59"/>
      <c r="EBI699" s="59"/>
      <c r="EBJ699" s="59"/>
      <c r="EBK699" s="59"/>
      <c r="EBL699" s="59"/>
      <c r="EBM699" s="59"/>
      <c r="EBN699" s="59"/>
      <c r="EBO699" s="59"/>
      <c r="EBP699" s="59"/>
      <c r="EBQ699" s="59"/>
      <c r="EBR699" s="59"/>
      <c r="EBS699" s="59"/>
      <c r="EBT699" s="59"/>
      <c r="EBU699" s="59"/>
      <c r="EBV699" s="59"/>
      <c r="EBW699" s="59"/>
      <c r="EBX699" s="59"/>
      <c r="EBY699" s="59"/>
      <c r="EBZ699" s="59"/>
      <c r="ECA699" s="59"/>
      <c r="ECB699" s="59"/>
      <c r="ECC699" s="59"/>
      <c r="ECD699" s="59"/>
      <c r="ECE699" s="59"/>
      <c r="ECF699" s="59"/>
      <c r="ECG699" s="59"/>
      <c r="ECH699" s="59"/>
      <c r="ECI699" s="59"/>
      <c r="ECJ699" s="59"/>
      <c r="ECK699" s="59"/>
      <c r="ECL699" s="59"/>
      <c r="ECM699" s="59"/>
      <c r="ECN699" s="59"/>
      <c r="ECO699" s="59"/>
      <c r="ECP699" s="59"/>
      <c r="ECQ699" s="59"/>
      <c r="ECR699" s="59"/>
      <c r="ECS699" s="59"/>
      <c r="ECT699" s="59"/>
      <c r="ECU699" s="59"/>
      <c r="ECV699" s="59"/>
      <c r="ECW699" s="59"/>
      <c r="ECX699" s="59"/>
      <c r="ECY699" s="59"/>
      <c r="ECZ699" s="59"/>
      <c r="EDA699" s="59"/>
      <c r="EDB699" s="59"/>
      <c r="EDC699" s="59"/>
      <c r="EDD699" s="59"/>
      <c r="EDE699" s="59"/>
      <c r="EDF699" s="59"/>
      <c r="EDG699" s="59"/>
      <c r="EDH699" s="59"/>
      <c r="EDI699" s="59"/>
      <c r="EDJ699" s="59"/>
      <c r="EDK699" s="59"/>
      <c r="EDL699" s="59"/>
      <c r="EDM699" s="59"/>
      <c r="EDN699" s="59"/>
      <c r="EDO699" s="59"/>
      <c r="EDP699" s="59"/>
      <c r="EDQ699" s="59"/>
      <c r="EDR699" s="59"/>
      <c r="EDS699" s="59"/>
      <c r="EDT699" s="59"/>
      <c r="EDU699" s="59"/>
      <c r="EDV699" s="59"/>
      <c r="EDW699" s="59"/>
      <c r="EDX699" s="59"/>
      <c r="EDY699" s="59"/>
      <c r="EDZ699" s="59"/>
      <c r="EEA699" s="59"/>
      <c r="EEB699" s="59"/>
      <c r="EEC699" s="59"/>
      <c r="EED699" s="59"/>
      <c r="EEE699" s="59"/>
      <c r="EEF699" s="59"/>
      <c r="EEG699" s="59"/>
      <c r="EEH699" s="59"/>
      <c r="EEI699" s="59"/>
      <c r="EEJ699" s="59"/>
      <c r="EEK699" s="59"/>
      <c r="EEL699" s="59"/>
      <c r="EEM699" s="59"/>
      <c r="EEN699" s="59"/>
      <c r="EEO699" s="59"/>
      <c r="EEP699" s="59"/>
      <c r="EEQ699" s="59"/>
      <c r="EER699" s="59"/>
      <c r="EES699" s="59"/>
      <c r="EET699" s="59"/>
      <c r="EEU699" s="59"/>
      <c r="EEV699" s="59"/>
      <c r="EEW699" s="59"/>
      <c r="EEX699" s="59"/>
      <c r="EEY699" s="59"/>
      <c r="EEZ699" s="59"/>
      <c r="EFA699" s="59"/>
      <c r="EFB699" s="59"/>
      <c r="EFC699" s="59"/>
      <c r="EFD699" s="59"/>
      <c r="EFE699" s="59"/>
      <c r="EFF699" s="59"/>
      <c r="EFG699" s="59"/>
      <c r="EFH699" s="59"/>
      <c r="EFI699" s="59"/>
      <c r="EFJ699" s="59"/>
      <c r="EFK699" s="59"/>
      <c r="EFL699" s="59"/>
      <c r="EFM699" s="59"/>
      <c r="EFN699" s="59"/>
      <c r="EFO699" s="59"/>
      <c r="EFP699" s="59"/>
      <c r="EFQ699" s="59"/>
      <c r="EFR699" s="59"/>
      <c r="EFS699" s="59"/>
      <c r="EFT699" s="59"/>
      <c r="EFU699" s="59"/>
      <c r="EFV699" s="59"/>
      <c r="EFW699" s="59"/>
      <c r="EFX699" s="59"/>
      <c r="EFY699" s="59"/>
      <c r="EFZ699" s="59"/>
      <c r="EGA699" s="59"/>
      <c r="EGB699" s="59"/>
      <c r="EGC699" s="59"/>
      <c r="EGD699" s="59"/>
      <c r="EGE699" s="59"/>
      <c r="EGF699" s="59"/>
      <c r="EGG699" s="59"/>
      <c r="EGH699" s="59"/>
      <c r="EGI699" s="59"/>
      <c r="EGJ699" s="59"/>
      <c r="EGK699" s="59"/>
      <c r="EGL699" s="59"/>
      <c r="EGM699" s="59"/>
      <c r="EGN699" s="59"/>
      <c r="EGO699" s="59"/>
      <c r="EGP699" s="59"/>
      <c r="EGQ699" s="59"/>
      <c r="EGR699" s="59"/>
      <c r="EGS699" s="59"/>
      <c r="EGT699" s="59"/>
      <c r="EGU699" s="59"/>
      <c r="EGV699" s="59"/>
      <c r="EGW699" s="59"/>
      <c r="EGX699" s="59"/>
      <c r="EGY699" s="59"/>
      <c r="EGZ699" s="59"/>
      <c r="EHA699" s="59"/>
      <c r="EHB699" s="59"/>
      <c r="EHC699" s="59"/>
      <c r="EHD699" s="59"/>
      <c r="EHE699" s="59"/>
      <c r="EHF699" s="59"/>
      <c r="EHG699" s="59"/>
      <c r="EHH699" s="59"/>
      <c r="EHI699" s="59"/>
      <c r="EHJ699" s="59"/>
      <c r="EHK699" s="59"/>
      <c r="EHL699" s="59"/>
      <c r="EHM699" s="59"/>
      <c r="EHN699" s="59"/>
      <c r="EHO699" s="59"/>
      <c r="EHP699" s="59"/>
      <c r="EHQ699" s="59"/>
      <c r="EHR699" s="59"/>
      <c r="EHS699" s="59"/>
      <c r="EHT699" s="59"/>
      <c r="EHU699" s="59"/>
      <c r="EHV699" s="59"/>
      <c r="EHW699" s="59"/>
      <c r="EHX699" s="59"/>
      <c r="EHY699" s="59"/>
      <c r="EHZ699" s="59"/>
      <c r="EIA699" s="59"/>
      <c r="EIB699" s="59"/>
      <c r="EIC699" s="59"/>
      <c r="EID699" s="59"/>
      <c r="EIE699" s="59"/>
      <c r="EIF699" s="59"/>
      <c r="EIG699" s="59"/>
      <c r="EIH699" s="59"/>
      <c r="EII699" s="59"/>
      <c r="EIJ699" s="59"/>
      <c r="EIK699" s="59"/>
      <c r="EIL699" s="59"/>
      <c r="EIM699" s="59"/>
      <c r="EIN699" s="59"/>
      <c r="EIO699" s="59"/>
      <c r="EIP699" s="59"/>
      <c r="EIQ699" s="59"/>
      <c r="EIR699" s="59"/>
      <c r="EIS699" s="59"/>
      <c r="EIT699" s="59"/>
      <c r="EIU699" s="59"/>
      <c r="EIV699" s="59"/>
      <c r="EIW699" s="59"/>
      <c r="EIX699" s="59"/>
      <c r="EIY699" s="59"/>
      <c r="EIZ699" s="59"/>
      <c r="EJA699" s="59"/>
      <c r="EJB699" s="59"/>
      <c r="EJC699" s="59"/>
      <c r="EJD699" s="59"/>
      <c r="EJE699" s="59"/>
      <c r="EJF699" s="59"/>
      <c r="EJG699" s="59"/>
      <c r="EJH699" s="59"/>
      <c r="EJI699" s="59"/>
      <c r="EJJ699" s="59"/>
      <c r="EJK699" s="59"/>
      <c r="EJL699" s="59"/>
      <c r="EJM699" s="59"/>
      <c r="EJN699" s="59"/>
      <c r="EJO699" s="59"/>
      <c r="EJP699" s="59"/>
      <c r="EJQ699" s="59"/>
      <c r="EJR699" s="59"/>
      <c r="EJS699" s="59"/>
      <c r="EJT699" s="59"/>
      <c r="EJU699" s="59"/>
      <c r="EJV699" s="59"/>
      <c r="EJW699" s="59"/>
      <c r="EJX699" s="59"/>
      <c r="EJY699" s="59"/>
      <c r="EJZ699" s="59"/>
      <c r="EKA699" s="59"/>
      <c r="EKB699" s="59"/>
      <c r="EKC699" s="59"/>
      <c r="EKD699" s="59"/>
      <c r="EKE699" s="59"/>
      <c r="EKF699" s="59"/>
      <c r="EKG699" s="59"/>
      <c r="EKH699" s="59"/>
      <c r="EKI699" s="59"/>
      <c r="EKJ699" s="59"/>
      <c r="EKK699" s="59"/>
      <c r="EKL699" s="59"/>
      <c r="EKM699" s="59"/>
      <c r="EKN699" s="59"/>
      <c r="EKO699" s="59"/>
      <c r="EKP699" s="59"/>
      <c r="EKQ699" s="59"/>
      <c r="EKR699" s="59"/>
      <c r="EKS699" s="59"/>
      <c r="EKT699" s="59"/>
      <c r="EKU699" s="59"/>
      <c r="EKV699" s="59"/>
      <c r="EKW699" s="59"/>
      <c r="EKX699" s="59"/>
      <c r="EKY699" s="59"/>
      <c r="EKZ699" s="59"/>
      <c r="ELA699" s="59"/>
      <c r="ELB699" s="59"/>
      <c r="ELC699" s="59"/>
      <c r="ELD699" s="59"/>
      <c r="ELE699" s="59"/>
      <c r="ELF699" s="59"/>
      <c r="ELG699" s="59"/>
      <c r="ELH699" s="59"/>
      <c r="ELI699" s="59"/>
      <c r="ELJ699" s="59"/>
      <c r="ELK699" s="59"/>
      <c r="ELL699" s="59"/>
      <c r="ELM699" s="59"/>
      <c r="ELN699" s="59"/>
      <c r="ELO699" s="59"/>
      <c r="ELP699" s="59"/>
      <c r="ELQ699" s="59"/>
      <c r="ELR699" s="59"/>
      <c r="ELS699" s="59"/>
      <c r="ELT699" s="59"/>
      <c r="ELU699" s="59"/>
      <c r="ELV699" s="59"/>
      <c r="ELW699" s="59"/>
      <c r="ELX699" s="59"/>
      <c r="ELY699" s="59"/>
      <c r="ELZ699" s="59"/>
      <c r="EMA699" s="59"/>
      <c r="EMB699" s="59"/>
      <c r="EMC699" s="59"/>
      <c r="EMD699" s="59"/>
      <c r="EME699" s="59"/>
      <c r="EMF699" s="59"/>
      <c r="EMG699" s="59"/>
      <c r="EMH699" s="59"/>
      <c r="EMI699" s="59"/>
      <c r="EMJ699" s="59"/>
      <c r="EMK699" s="59"/>
      <c r="EML699" s="59"/>
      <c r="EMM699" s="59"/>
      <c r="EMN699" s="59"/>
      <c r="EMO699" s="59"/>
      <c r="EMP699" s="59"/>
      <c r="EMQ699" s="59"/>
      <c r="EMR699" s="59"/>
      <c r="EMS699" s="59"/>
      <c r="EMT699" s="59"/>
      <c r="EMU699" s="59"/>
      <c r="EMV699" s="59"/>
      <c r="EMW699" s="59"/>
      <c r="EMX699" s="59"/>
      <c r="EMY699" s="59"/>
      <c r="EMZ699" s="59"/>
      <c r="ENA699" s="59"/>
      <c r="ENB699" s="59"/>
      <c r="ENC699" s="59"/>
      <c r="END699" s="59"/>
      <c r="ENE699" s="59"/>
      <c r="ENF699" s="59"/>
      <c r="ENG699" s="59"/>
      <c r="ENH699" s="59"/>
      <c r="ENI699" s="59"/>
      <c r="ENJ699" s="59"/>
      <c r="ENK699" s="59"/>
      <c r="ENL699" s="59"/>
      <c r="ENM699" s="59"/>
      <c r="ENN699" s="59"/>
      <c r="ENO699" s="59"/>
      <c r="ENP699" s="59"/>
      <c r="ENQ699" s="59"/>
      <c r="ENR699" s="59"/>
      <c r="ENS699" s="59"/>
      <c r="ENT699" s="59"/>
      <c r="ENU699" s="59"/>
      <c r="ENV699" s="59"/>
      <c r="ENW699" s="59"/>
      <c r="ENX699" s="59"/>
      <c r="ENY699" s="59"/>
      <c r="ENZ699" s="59"/>
      <c r="EOA699" s="59"/>
      <c r="EOB699" s="59"/>
      <c r="EOC699" s="59"/>
      <c r="EOD699" s="59"/>
      <c r="EOE699" s="59"/>
      <c r="EOF699" s="59"/>
      <c r="EOG699" s="59"/>
      <c r="EOH699" s="59"/>
      <c r="EOI699" s="59"/>
      <c r="EOJ699" s="59"/>
      <c r="EOK699" s="59"/>
      <c r="EOL699" s="59"/>
      <c r="EOM699" s="59"/>
      <c r="EON699" s="59"/>
      <c r="EOO699" s="59"/>
      <c r="EOP699" s="59"/>
      <c r="EOQ699" s="59"/>
      <c r="EOR699" s="59"/>
      <c r="EOS699" s="59"/>
      <c r="EOT699" s="59"/>
      <c r="EOU699" s="59"/>
      <c r="EOV699" s="59"/>
      <c r="EOW699" s="59"/>
      <c r="EOX699" s="59"/>
      <c r="EOY699" s="59"/>
      <c r="EOZ699" s="59"/>
      <c r="EPA699" s="59"/>
      <c r="EPB699" s="59"/>
      <c r="EPC699" s="59"/>
      <c r="EPD699" s="59"/>
      <c r="EPE699" s="59"/>
      <c r="EPF699" s="59"/>
      <c r="EPG699" s="59"/>
      <c r="EPH699" s="59"/>
      <c r="EPI699" s="59"/>
      <c r="EPJ699" s="59"/>
      <c r="EPK699" s="59"/>
      <c r="EPL699" s="59"/>
      <c r="EPM699" s="59"/>
      <c r="EPN699" s="59"/>
      <c r="EPO699" s="59"/>
      <c r="EPP699" s="59"/>
      <c r="EPQ699" s="59"/>
      <c r="EPR699" s="59"/>
      <c r="EPS699" s="59"/>
      <c r="EPT699" s="59"/>
      <c r="EPU699" s="59"/>
      <c r="EPV699" s="59"/>
      <c r="EPW699" s="59"/>
      <c r="EPX699" s="59"/>
      <c r="EPY699" s="59"/>
      <c r="EPZ699" s="59"/>
      <c r="EQA699" s="59"/>
      <c r="EQB699" s="59"/>
      <c r="EQC699" s="59"/>
      <c r="EQD699" s="59"/>
      <c r="EQE699" s="59"/>
      <c r="EQF699" s="59"/>
      <c r="EQG699" s="59"/>
      <c r="EQH699" s="59"/>
      <c r="EQI699" s="59"/>
      <c r="EQJ699" s="59"/>
      <c r="EQK699" s="59"/>
      <c r="EQL699" s="59"/>
      <c r="EQM699" s="59"/>
      <c r="EQN699" s="59"/>
      <c r="EQO699" s="59"/>
      <c r="EQP699" s="59"/>
      <c r="EQQ699" s="59"/>
      <c r="EQR699" s="59"/>
      <c r="EQS699" s="59"/>
      <c r="EQT699" s="59"/>
      <c r="EQU699" s="59"/>
      <c r="EQV699" s="59"/>
      <c r="EQW699" s="59"/>
      <c r="EQX699" s="59"/>
      <c r="EQY699" s="59"/>
      <c r="EQZ699" s="59"/>
      <c r="ERA699" s="59"/>
      <c r="ERB699" s="59"/>
      <c r="ERC699" s="59"/>
      <c r="ERD699" s="59"/>
      <c r="ERE699" s="59"/>
      <c r="ERF699" s="59"/>
      <c r="ERG699" s="59"/>
      <c r="ERH699" s="59"/>
      <c r="ERI699" s="59"/>
      <c r="ERJ699" s="59"/>
      <c r="ERK699" s="59"/>
      <c r="ERL699" s="59"/>
      <c r="ERM699" s="59"/>
      <c r="ERN699" s="59"/>
      <c r="ERO699" s="59"/>
      <c r="ERP699" s="59"/>
      <c r="ERQ699" s="59"/>
      <c r="ERR699" s="59"/>
      <c r="ERS699" s="59"/>
      <c r="ERT699" s="59"/>
      <c r="ERU699" s="59"/>
      <c r="ERV699" s="59"/>
      <c r="ERW699" s="59"/>
      <c r="ERX699" s="59"/>
      <c r="ERY699" s="59"/>
      <c r="ERZ699" s="59"/>
      <c r="ESA699" s="59"/>
      <c r="ESB699" s="59"/>
      <c r="ESC699" s="59"/>
      <c r="ESD699" s="59"/>
      <c r="ESE699" s="59"/>
      <c r="ESF699" s="59"/>
      <c r="ESG699" s="59"/>
      <c r="ESH699" s="59"/>
      <c r="ESI699" s="59"/>
      <c r="ESJ699" s="59"/>
      <c r="ESK699" s="59"/>
      <c r="ESL699" s="59"/>
      <c r="ESM699" s="59"/>
      <c r="ESN699" s="59"/>
      <c r="ESO699" s="59"/>
      <c r="ESP699" s="59"/>
      <c r="ESQ699" s="59"/>
      <c r="ESR699" s="59"/>
      <c r="ESS699" s="59"/>
      <c r="EST699" s="59"/>
      <c r="ESU699" s="59"/>
      <c r="ESV699" s="59"/>
      <c r="ESW699" s="59"/>
      <c r="ESX699" s="59"/>
      <c r="ESY699" s="59"/>
      <c r="ESZ699" s="59"/>
      <c r="ETA699" s="59"/>
      <c r="ETB699" s="59"/>
      <c r="ETC699" s="59"/>
      <c r="ETD699" s="59"/>
      <c r="ETE699" s="59"/>
      <c r="ETF699" s="59"/>
      <c r="ETG699" s="59"/>
      <c r="ETH699" s="59"/>
      <c r="ETI699" s="59"/>
      <c r="ETJ699" s="59"/>
      <c r="ETK699" s="59"/>
      <c r="ETL699" s="59"/>
      <c r="ETM699" s="59"/>
      <c r="ETN699" s="59"/>
      <c r="ETO699" s="59"/>
      <c r="ETP699" s="59"/>
      <c r="ETQ699" s="59"/>
      <c r="ETR699" s="59"/>
      <c r="ETS699" s="59"/>
      <c r="ETT699" s="59"/>
      <c r="ETU699" s="59"/>
      <c r="ETV699" s="59"/>
      <c r="ETW699" s="59"/>
      <c r="ETX699" s="59"/>
      <c r="ETY699" s="59"/>
      <c r="ETZ699" s="59"/>
      <c r="EUA699" s="59"/>
      <c r="EUB699" s="59"/>
      <c r="EUC699" s="59"/>
      <c r="EUD699" s="59"/>
      <c r="EUE699" s="59"/>
      <c r="EUF699" s="59"/>
      <c r="EUG699" s="59"/>
      <c r="EUH699" s="59"/>
      <c r="EUI699" s="59"/>
      <c r="EUJ699" s="59"/>
      <c r="EUK699" s="59"/>
      <c r="EUL699" s="59"/>
      <c r="EUM699" s="59"/>
      <c r="EUN699" s="59"/>
      <c r="EUO699" s="59"/>
      <c r="EUP699" s="59"/>
      <c r="EUQ699" s="59"/>
      <c r="EUR699" s="59"/>
      <c r="EUS699" s="59"/>
      <c r="EUT699" s="59"/>
      <c r="EUU699" s="59"/>
      <c r="EUV699" s="59"/>
      <c r="EUW699" s="59"/>
      <c r="EUX699" s="59"/>
      <c r="EUY699" s="59"/>
      <c r="EUZ699" s="59"/>
      <c r="EVA699" s="59"/>
      <c r="EVB699" s="59"/>
      <c r="EVC699" s="59"/>
      <c r="EVD699" s="59"/>
      <c r="EVE699" s="59"/>
      <c r="EVF699" s="59"/>
      <c r="EVG699" s="59"/>
      <c r="EVH699" s="59"/>
      <c r="EVI699" s="59"/>
      <c r="EVJ699" s="59"/>
      <c r="EVK699" s="59"/>
      <c r="EVL699" s="59"/>
      <c r="EVM699" s="59"/>
      <c r="EVN699" s="59"/>
      <c r="EVO699" s="59"/>
      <c r="EVP699" s="59"/>
      <c r="EVQ699" s="59"/>
      <c r="EVR699" s="59"/>
      <c r="EVS699" s="59"/>
      <c r="EVT699" s="59"/>
      <c r="EVU699" s="59"/>
      <c r="EVV699" s="59"/>
      <c r="EVW699" s="59"/>
      <c r="EVX699" s="59"/>
      <c r="EVY699" s="59"/>
      <c r="EVZ699" s="59"/>
      <c r="EWA699" s="59"/>
      <c r="EWB699" s="59"/>
      <c r="EWC699" s="59"/>
      <c r="EWD699" s="59"/>
      <c r="EWE699" s="59"/>
      <c r="EWF699" s="59"/>
      <c r="EWG699" s="59"/>
      <c r="EWH699" s="59"/>
      <c r="EWI699" s="59"/>
      <c r="EWJ699" s="59"/>
      <c r="EWK699" s="59"/>
      <c r="EWL699" s="59"/>
      <c r="EWM699" s="59"/>
      <c r="EWN699" s="59"/>
      <c r="EWO699" s="59"/>
      <c r="EWP699" s="59"/>
      <c r="EWQ699" s="59"/>
      <c r="EWR699" s="59"/>
      <c r="EWS699" s="59"/>
      <c r="EWT699" s="59"/>
      <c r="EWU699" s="59"/>
      <c r="EWV699" s="59"/>
      <c r="EWW699" s="59"/>
      <c r="EWX699" s="59"/>
      <c r="EWY699" s="59"/>
      <c r="EWZ699" s="59"/>
      <c r="EXA699" s="59"/>
      <c r="EXB699" s="59"/>
      <c r="EXC699" s="59"/>
      <c r="EXD699" s="59"/>
      <c r="EXE699" s="59"/>
      <c r="EXF699" s="59"/>
      <c r="EXG699" s="59"/>
      <c r="EXH699" s="59"/>
      <c r="EXI699" s="59"/>
      <c r="EXJ699" s="59"/>
      <c r="EXK699" s="59"/>
      <c r="EXL699" s="59"/>
      <c r="EXM699" s="59"/>
      <c r="EXN699" s="59"/>
      <c r="EXO699" s="59"/>
      <c r="EXP699" s="59"/>
      <c r="EXQ699" s="59"/>
      <c r="EXR699" s="59"/>
      <c r="EXS699" s="59"/>
      <c r="EXT699" s="59"/>
      <c r="EXU699" s="59"/>
      <c r="EXV699" s="59"/>
      <c r="EXW699" s="59"/>
      <c r="EXX699" s="59"/>
      <c r="EXY699" s="59"/>
      <c r="EXZ699" s="59"/>
      <c r="EYA699" s="59"/>
      <c r="EYB699" s="59"/>
      <c r="EYC699" s="59"/>
      <c r="EYD699" s="59"/>
      <c r="EYE699" s="59"/>
      <c r="EYF699" s="59"/>
      <c r="EYG699" s="59"/>
      <c r="EYH699" s="59"/>
      <c r="EYI699" s="59"/>
      <c r="EYJ699" s="59"/>
      <c r="EYK699" s="59"/>
      <c r="EYL699" s="59"/>
      <c r="EYM699" s="59"/>
      <c r="EYN699" s="59"/>
      <c r="EYO699" s="59"/>
      <c r="EYP699" s="59"/>
      <c r="EYQ699" s="59"/>
      <c r="EYR699" s="59"/>
      <c r="EYS699" s="59"/>
      <c r="EYT699" s="59"/>
      <c r="EYU699" s="59"/>
      <c r="EYV699" s="59"/>
      <c r="EYW699" s="59"/>
      <c r="EYX699" s="59"/>
      <c r="EYY699" s="59"/>
      <c r="EYZ699" s="59"/>
      <c r="EZA699" s="59"/>
      <c r="EZB699" s="59"/>
      <c r="EZC699" s="59"/>
      <c r="EZD699" s="59"/>
      <c r="EZE699" s="59"/>
      <c r="EZF699" s="59"/>
      <c r="EZG699" s="59"/>
      <c r="EZH699" s="59"/>
      <c r="EZI699" s="59"/>
      <c r="EZJ699" s="59"/>
      <c r="EZK699" s="59"/>
      <c r="EZL699" s="59"/>
      <c r="EZM699" s="59"/>
      <c r="EZN699" s="59"/>
      <c r="EZO699" s="59"/>
      <c r="EZP699" s="59"/>
      <c r="EZQ699" s="59"/>
      <c r="EZR699" s="59"/>
      <c r="EZS699" s="59"/>
      <c r="EZT699" s="59"/>
      <c r="EZU699" s="59"/>
      <c r="EZV699" s="59"/>
      <c r="EZW699" s="59"/>
      <c r="EZX699" s="59"/>
      <c r="EZY699" s="59"/>
      <c r="EZZ699" s="59"/>
      <c r="FAA699" s="59"/>
      <c r="FAB699" s="59"/>
      <c r="FAC699" s="59"/>
      <c r="FAD699" s="59"/>
      <c r="FAE699" s="59"/>
      <c r="FAF699" s="59"/>
      <c r="FAG699" s="59"/>
      <c r="FAH699" s="59"/>
      <c r="FAI699" s="59"/>
      <c r="FAJ699" s="59"/>
      <c r="FAK699" s="59"/>
      <c r="FAL699" s="59"/>
      <c r="FAM699" s="59"/>
      <c r="FAN699" s="59"/>
      <c r="FAO699" s="59"/>
      <c r="FAP699" s="59"/>
      <c r="FAQ699" s="59"/>
      <c r="FAR699" s="59"/>
      <c r="FAS699" s="59"/>
      <c r="FAT699" s="59"/>
      <c r="FAU699" s="59"/>
      <c r="FAV699" s="59"/>
      <c r="FAW699" s="59"/>
      <c r="FAX699" s="59"/>
      <c r="FAY699" s="59"/>
      <c r="FAZ699" s="59"/>
      <c r="FBA699" s="59"/>
      <c r="FBB699" s="59"/>
      <c r="FBC699" s="59"/>
      <c r="FBD699" s="59"/>
      <c r="FBE699" s="59"/>
      <c r="FBF699" s="59"/>
      <c r="FBG699" s="59"/>
      <c r="FBH699" s="59"/>
      <c r="FBI699" s="59"/>
      <c r="FBJ699" s="59"/>
      <c r="FBK699" s="59"/>
      <c r="FBL699" s="59"/>
      <c r="FBM699" s="59"/>
      <c r="FBN699" s="59"/>
      <c r="FBO699" s="59"/>
      <c r="FBP699" s="59"/>
      <c r="FBQ699" s="59"/>
      <c r="FBR699" s="59"/>
      <c r="FBS699" s="59"/>
      <c r="FBT699" s="59"/>
      <c r="FBU699" s="59"/>
      <c r="FBV699" s="59"/>
      <c r="FBW699" s="59"/>
      <c r="FBX699" s="59"/>
      <c r="FBY699" s="59"/>
      <c r="FBZ699" s="59"/>
      <c r="FCA699" s="59"/>
      <c r="FCB699" s="59"/>
      <c r="FCC699" s="59"/>
      <c r="FCD699" s="59"/>
      <c r="FCE699" s="59"/>
      <c r="FCF699" s="59"/>
      <c r="FCG699" s="59"/>
      <c r="FCH699" s="59"/>
      <c r="FCI699" s="59"/>
      <c r="FCJ699" s="59"/>
      <c r="FCK699" s="59"/>
      <c r="FCL699" s="59"/>
      <c r="FCM699" s="59"/>
      <c r="FCN699" s="59"/>
      <c r="FCO699" s="59"/>
      <c r="FCP699" s="59"/>
      <c r="FCQ699" s="59"/>
      <c r="FCR699" s="59"/>
      <c r="FCS699" s="59"/>
      <c r="FCT699" s="59"/>
      <c r="FCU699" s="59"/>
      <c r="FCV699" s="59"/>
      <c r="FCW699" s="59"/>
      <c r="FCX699" s="59"/>
      <c r="FCY699" s="59"/>
      <c r="FCZ699" s="59"/>
      <c r="FDA699" s="59"/>
      <c r="FDB699" s="59"/>
      <c r="FDC699" s="59"/>
      <c r="FDD699" s="59"/>
      <c r="FDE699" s="59"/>
      <c r="FDF699" s="59"/>
      <c r="FDG699" s="59"/>
      <c r="FDH699" s="59"/>
      <c r="FDI699" s="59"/>
      <c r="FDJ699" s="59"/>
      <c r="FDK699" s="59"/>
      <c r="FDL699" s="59"/>
      <c r="FDM699" s="59"/>
      <c r="FDN699" s="59"/>
      <c r="FDO699" s="59"/>
      <c r="FDP699" s="59"/>
      <c r="FDQ699" s="59"/>
      <c r="FDR699" s="59"/>
      <c r="FDS699" s="59"/>
      <c r="FDT699" s="59"/>
      <c r="FDU699" s="59"/>
      <c r="FDV699" s="59"/>
      <c r="FDW699" s="59"/>
      <c r="FDX699" s="59"/>
      <c r="FDY699" s="59"/>
      <c r="FDZ699" s="59"/>
      <c r="FEA699" s="59"/>
      <c r="FEB699" s="59"/>
      <c r="FEC699" s="59"/>
      <c r="FED699" s="59"/>
      <c r="FEE699" s="59"/>
      <c r="FEF699" s="59"/>
      <c r="FEG699" s="59"/>
      <c r="FEH699" s="59"/>
      <c r="FEI699" s="59"/>
      <c r="FEJ699" s="59"/>
      <c r="FEK699" s="59"/>
      <c r="FEL699" s="59"/>
      <c r="FEM699" s="59"/>
      <c r="FEN699" s="59"/>
      <c r="FEO699" s="59"/>
      <c r="FEP699" s="59"/>
      <c r="FEQ699" s="59"/>
      <c r="FER699" s="59"/>
      <c r="FES699" s="59"/>
      <c r="FET699" s="59"/>
      <c r="FEU699" s="59"/>
      <c r="FEV699" s="59"/>
      <c r="FEW699" s="59"/>
      <c r="FEX699" s="59"/>
      <c r="FEY699" s="59"/>
      <c r="FEZ699" s="59"/>
      <c r="FFA699" s="59"/>
      <c r="FFB699" s="59"/>
      <c r="FFC699" s="59"/>
      <c r="FFD699" s="59"/>
      <c r="FFE699" s="59"/>
      <c r="FFF699" s="59"/>
      <c r="FFG699" s="59"/>
      <c r="FFH699" s="59"/>
      <c r="FFI699" s="59"/>
      <c r="FFJ699" s="59"/>
      <c r="FFK699" s="59"/>
      <c r="FFL699" s="59"/>
      <c r="FFM699" s="59"/>
      <c r="FFN699" s="59"/>
      <c r="FFO699" s="59"/>
      <c r="FFP699" s="59"/>
      <c r="FFQ699" s="59"/>
      <c r="FFR699" s="59"/>
      <c r="FFS699" s="59"/>
      <c r="FFT699" s="59"/>
      <c r="FFU699" s="59"/>
      <c r="FFV699" s="59"/>
      <c r="FFW699" s="59"/>
      <c r="FFX699" s="59"/>
      <c r="FFY699" s="59"/>
      <c r="FFZ699" s="59"/>
      <c r="FGA699" s="59"/>
      <c r="FGB699" s="59"/>
      <c r="FGC699" s="59"/>
      <c r="FGD699" s="59"/>
      <c r="FGE699" s="59"/>
      <c r="FGF699" s="59"/>
      <c r="FGG699" s="59"/>
      <c r="FGH699" s="59"/>
      <c r="FGI699" s="59"/>
      <c r="FGJ699" s="59"/>
      <c r="FGK699" s="59"/>
      <c r="FGL699" s="59"/>
      <c r="FGM699" s="59"/>
      <c r="FGN699" s="59"/>
      <c r="FGO699" s="59"/>
      <c r="FGP699" s="59"/>
      <c r="FGQ699" s="59"/>
      <c r="FGR699" s="59"/>
      <c r="FGS699" s="59"/>
      <c r="FGT699" s="59"/>
      <c r="FGU699" s="59"/>
      <c r="FGV699" s="59"/>
      <c r="FGW699" s="59"/>
      <c r="FGX699" s="59"/>
      <c r="FGY699" s="59"/>
      <c r="FGZ699" s="59"/>
      <c r="FHA699" s="59"/>
      <c r="FHB699" s="59"/>
      <c r="FHC699" s="59"/>
      <c r="FHD699" s="59"/>
      <c r="FHE699" s="59"/>
      <c r="FHF699" s="59"/>
      <c r="FHG699" s="59"/>
      <c r="FHH699" s="59"/>
      <c r="FHI699" s="59"/>
      <c r="FHJ699" s="59"/>
      <c r="FHK699" s="59"/>
      <c r="FHL699" s="59"/>
      <c r="FHM699" s="59"/>
      <c r="FHN699" s="59"/>
      <c r="FHO699" s="59"/>
      <c r="FHP699" s="59"/>
      <c r="FHQ699" s="59"/>
      <c r="FHR699" s="59"/>
      <c r="FHS699" s="59"/>
      <c r="FHT699" s="59"/>
      <c r="FHU699" s="59"/>
      <c r="FHV699" s="59"/>
      <c r="FHW699" s="59"/>
      <c r="FHX699" s="59"/>
      <c r="FHY699" s="59"/>
      <c r="FHZ699" s="59"/>
      <c r="FIA699" s="59"/>
      <c r="FIB699" s="59"/>
      <c r="FIC699" s="59"/>
      <c r="FID699" s="59"/>
      <c r="FIE699" s="59"/>
      <c r="FIF699" s="59"/>
      <c r="FIG699" s="59"/>
      <c r="FIH699" s="59"/>
      <c r="FII699" s="59"/>
      <c r="FIJ699" s="59"/>
      <c r="FIK699" s="59"/>
      <c r="FIL699" s="59"/>
      <c r="FIM699" s="59"/>
      <c r="FIN699" s="59"/>
      <c r="FIO699" s="59"/>
      <c r="FIP699" s="59"/>
      <c r="FIQ699" s="59"/>
      <c r="FIR699" s="59"/>
      <c r="FIS699" s="59"/>
      <c r="FIT699" s="59"/>
      <c r="FIU699" s="59"/>
      <c r="FIV699" s="59"/>
      <c r="FIW699" s="59"/>
      <c r="FIX699" s="59"/>
      <c r="FIY699" s="59"/>
      <c r="FIZ699" s="59"/>
      <c r="FJA699" s="59"/>
      <c r="FJB699" s="59"/>
      <c r="FJC699" s="59"/>
      <c r="FJD699" s="59"/>
    </row>
    <row r="700" spans="1:4320" s="476" customFormat="1" ht="27.75" customHeight="1" x14ac:dyDescent="0.2">
      <c r="A700" s="477"/>
      <c r="B700" s="478"/>
      <c r="C700" s="479"/>
      <c r="D700" s="480"/>
      <c r="E700" s="469"/>
      <c r="F700" s="470"/>
      <c r="G700" s="471"/>
      <c r="H700" s="472"/>
      <c r="I700" s="481"/>
      <c r="J700" s="481"/>
      <c r="K700" s="482">
        <f>SUM(K696:K699)</f>
        <v>153072007</v>
      </c>
      <c r="L700" s="475"/>
      <c r="M700" s="483">
        <f>SUM(M696:M699)</f>
        <v>96453042.354410827</v>
      </c>
      <c r="N700" s="114"/>
      <c r="O700" s="58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59"/>
      <c r="BQ700" s="59"/>
      <c r="BR700" s="59"/>
      <c r="BS700" s="59"/>
      <c r="BT700" s="59"/>
      <c r="BU700" s="59"/>
      <c r="BV700" s="59"/>
      <c r="BW700" s="59"/>
      <c r="BX700" s="59"/>
      <c r="BY700" s="59"/>
      <c r="BZ700" s="59"/>
      <c r="CA700" s="59"/>
      <c r="CB700" s="59"/>
      <c r="CC700" s="59"/>
      <c r="CD700" s="59"/>
      <c r="CE700" s="59"/>
      <c r="CF700" s="59"/>
      <c r="CG700" s="59"/>
      <c r="CH700" s="59"/>
      <c r="CI700" s="59"/>
      <c r="CJ700" s="59"/>
      <c r="CK700" s="59"/>
      <c r="CL700" s="59"/>
      <c r="CM700" s="59"/>
      <c r="CN700" s="59"/>
      <c r="CO700" s="59"/>
      <c r="CP700" s="59"/>
      <c r="CQ700" s="59"/>
      <c r="CR700" s="59"/>
      <c r="CS700" s="59"/>
      <c r="CT700" s="59"/>
      <c r="CU700" s="59"/>
      <c r="CV700" s="59"/>
      <c r="CW700" s="59"/>
      <c r="CX700" s="59"/>
      <c r="CY700" s="59"/>
      <c r="CZ700" s="59"/>
      <c r="DA700" s="59"/>
      <c r="DB700" s="59"/>
      <c r="DC700" s="59"/>
      <c r="DD700" s="59"/>
      <c r="DE700" s="59"/>
      <c r="DF700" s="59"/>
      <c r="DG700" s="59"/>
      <c r="DH700" s="59"/>
      <c r="DI700" s="59"/>
      <c r="DJ700" s="59"/>
      <c r="DK700" s="59"/>
      <c r="DL700" s="59"/>
      <c r="DM700" s="59"/>
      <c r="DN700" s="59"/>
      <c r="DO700" s="59"/>
      <c r="DP700" s="59"/>
      <c r="DQ700" s="59"/>
      <c r="DR700" s="59"/>
      <c r="DS700" s="59"/>
      <c r="DT700" s="59"/>
      <c r="DU700" s="59"/>
      <c r="DV700" s="59"/>
      <c r="DW700" s="59"/>
      <c r="DX700" s="59"/>
      <c r="DY700" s="59"/>
      <c r="DZ700" s="59"/>
      <c r="EA700" s="59"/>
      <c r="EB700" s="59"/>
      <c r="EC700" s="59"/>
      <c r="ED700" s="59"/>
      <c r="EE700" s="59"/>
      <c r="EF700" s="59"/>
      <c r="EG700" s="59"/>
      <c r="EH700" s="59"/>
      <c r="EI700" s="59"/>
      <c r="EJ700" s="59"/>
      <c r="EK700" s="59"/>
      <c r="EL700" s="59"/>
      <c r="EM700" s="59"/>
      <c r="EN700" s="59"/>
      <c r="EO700" s="59"/>
      <c r="EP700" s="59"/>
      <c r="EQ700" s="59"/>
      <c r="ER700" s="59"/>
      <c r="ES700" s="59"/>
      <c r="ET700" s="59"/>
      <c r="EU700" s="59"/>
      <c r="EV700" s="59"/>
      <c r="EW700" s="59"/>
      <c r="EX700" s="59"/>
      <c r="EY700" s="59"/>
      <c r="EZ700" s="59"/>
      <c r="FA700" s="59"/>
      <c r="FB700" s="59"/>
      <c r="FC700" s="59"/>
      <c r="FD700" s="59"/>
      <c r="FE700" s="59"/>
      <c r="FF700" s="59"/>
      <c r="FG700" s="59"/>
      <c r="FH700" s="59"/>
      <c r="FI700" s="59"/>
      <c r="FJ700" s="59"/>
      <c r="FK700" s="59"/>
      <c r="FL700" s="59"/>
      <c r="FM700" s="59"/>
      <c r="FN700" s="59"/>
      <c r="FO700" s="59"/>
      <c r="FP700" s="59"/>
      <c r="FQ700" s="59"/>
      <c r="FR700" s="59"/>
      <c r="FS700" s="59"/>
      <c r="FT700" s="59"/>
      <c r="FU700" s="59"/>
      <c r="FV700" s="59"/>
      <c r="FW700" s="59"/>
      <c r="FX700" s="59"/>
      <c r="FY700" s="59"/>
      <c r="FZ700" s="59"/>
      <c r="GA700" s="59"/>
      <c r="GB700" s="59"/>
      <c r="GC700" s="59"/>
      <c r="GD700" s="59"/>
      <c r="GE700" s="59"/>
      <c r="GF700" s="59"/>
      <c r="GG700" s="59"/>
      <c r="GH700" s="59"/>
      <c r="GI700" s="59"/>
      <c r="GJ700" s="59"/>
      <c r="GK700" s="59"/>
      <c r="GL700" s="59"/>
      <c r="GM700" s="59"/>
      <c r="GN700" s="59"/>
      <c r="GO700" s="59"/>
      <c r="GP700" s="59"/>
      <c r="GQ700" s="59"/>
      <c r="GR700" s="59"/>
      <c r="GS700" s="59"/>
      <c r="GT700" s="59"/>
      <c r="GU700" s="59"/>
      <c r="GV700" s="59"/>
      <c r="GW700" s="59"/>
      <c r="GX700" s="59"/>
      <c r="GY700" s="59"/>
      <c r="GZ700" s="59"/>
      <c r="HA700" s="59"/>
      <c r="HB700" s="59"/>
      <c r="HC700" s="59"/>
      <c r="HD700" s="59"/>
      <c r="HE700" s="59"/>
      <c r="HF700" s="59"/>
      <c r="HG700" s="59"/>
      <c r="HH700" s="59"/>
      <c r="HI700" s="59"/>
      <c r="HJ700" s="59"/>
      <c r="HK700" s="59"/>
      <c r="HL700" s="59"/>
      <c r="HM700" s="59"/>
      <c r="HN700" s="59"/>
      <c r="HO700" s="59"/>
      <c r="HP700" s="59"/>
      <c r="HQ700" s="59"/>
      <c r="HR700" s="59"/>
      <c r="HS700" s="59"/>
      <c r="HT700" s="59"/>
      <c r="HU700" s="59"/>
      <c r="HV700" s="59"/>
      <c r="HW700" s="59"/>
      <c r="HX700" s="59"/>
      <c r="HY700" s="59"/>
      <c r="HZ700" s="59"/>
      <c r="IA700" s="59"/>
      <c r="IB700" s="59"/>
      <c r="IC700" s="59"/>
      <c r="ID700" s="59"/>
      <c r="IE700" s="59"/>
      <c r="IF700" s="59"/>
      <c r="IG700" s="59"/>
      <c r="IH700" s="59"/>
      <c r="II700" s="59"/>
      <c r="IJ700" s="59"/>
      <c r="IK700" s="59"/>
      <c r="IL700" s="59"/>
      <c r="IM700" s="59"/>
      <c r="IN700" s="59"/>
      <c r="IO700" s="59"/>
      <c r="IP700" s="59"/>
      <c r="IQ700" s="59"/>
      <c r="IR700" s="59"/>
      <c r="IS700" s="59"/>
      <c r="IT700" s="59"/>
      <c r="IU700" s="59"/>
      <c r="IV700" s="59"/>
      <c r="IW700" s="59"/>
      <c r="IX700" s="59"/>
      <c r="IY700" s="59"/>
      <c r="IZ700" s="59"/>
      <c r="JA700" s="59"/>
      <c r="JB700" s="59"/>
      <c r="JC700" s="59"/>
      <c r="JD700" s="59"/>
      <c r="JE700" s="59"/>
      <c r="JF700" s="59"/>
      <c r="JG700" s="59"/>
      <c r="JH700" s="59"/>
      <c r="JI700" s="59"/>
      <c r="JJ700" s="59"/>
      <c r="JK700" s="59"/>
      <c r="JL700" s="59"/>
      <c r="JM700" s="59"/>
      <c r="JN700" s="59"/>
      <c r="JO700" s="59"/>
      <c r="JP700" s="59"/>
      <c r="JQ700" s="59"/>
      <c r="JR700" s="59"/>
      <c r="JS700" s="59"/>
      <c r="JT700" s="59"/>
      <c r="JU700" s="59"/>
      <c r="JV700" s="59"/>
      <c r="JW700" s="59"/>
      <c r="JX700" s="59"/>
      <c r="JY700" s="59"/>
      <c r="JZ700" s="59"/>
      <c r="KA700" s="59"/>
      <c r="KB700" s="59"/>
      <c r="KC700" s="59"/>
      <c r="KD700" s="59"/>
      <c r="KE700" s="59"/>
      <c r="KF700" s="59"/>
      <c r="KG700" s="59"/>
      <c r="KH700" s="59"/>
      <c r="KI700" s="59"/>
      <c r="KJ700" s="59"/>
      <c r="KK700" s="59"/>
      <c r="KL700" s="59"/>
      <c r="KM700" s="59"/>
      <c r="KN700" s="59"/>
      <c r="KO700" s="59"/>
      <c r="KP700" s="59"/>
      <c r="KQ700" s="59"/>
      <c r="KR700" s="59"/>
      <c r="KS700" s="59"/>
      <c r="KT700" s="59"/>
      <c r="KU700" s="59"/>
      <c r="KV700" s="59"/>
      <c r="KW700" s="59"/>
      <c r="KX700" s="59"/>
      <c r="KY700" s="59"/>
      <c r="KZ700" s="59"/>
      <c r="LA700" s="59"/>
      <c r="LB700" s="59"/>
      <c r="LC700" s="59"/>
      <c r="LD700" s="59"/>
      <c r="LE700" s="59"/>
      <c r="LF700" s="59"/>
      <c r="LG700" s="59"/>
      <c r="LH700" s="59"/>
      <c r="LI700" s="59"/>
      <c r="LJ700" s="59"/>
      <c r="LK700" s="59"/>
      <c r="LL700" s="59"/>
      <c r="LM700" s="59"/>
      <c r="LN700" s="59"/>
      <c r="LO700" s="59"/>
      <c r="LP700" s="59"/>
      <c r="LQ700" s="59"/>
      <c r="LR700" s="59"/>
      <c r="LS700" s="59"/>
      <c r="LT700" s="59"/>
      <c r="LU700" s="59"/>
      <c r="LV700" s="59"/>
      <c r="LW700" s="59"/>
      <c r="LX700" s="59"/>
      <c r="LY700" s="59"/>
      <c r="LZ700" s="59"/>
      <c r="MA700" s="59"/>
      <c r="MB700" s="59"/>
      <c r="MC700" s="59"/>
      <c r="MD700" s="59"/>
      <c r="ME700" s="59"/>
      <c r="MF700" s="59"/>
      <c r="MG700" s="59"/>
      <c r="MH700" s="59"/>
      <c r="MI700" s="59"/>
      <c r="MJ700" s="59"/>
      <c r="MK700" s="59"/>
      <c r="ML700" s="59"/>
      <c r="MM700" s="59"/>
      <c r="MN700" s="59"/>
      <c r="MO700" s="59"/>
      <c r="MP700" s="59"/>
      <c r="MQ700" s="59"/>
      <c r="MR700" s="59"/>
      <c r="MS700" s="59"/>
      <c r="MT700" s="59"/>
      <c r="MU700" s="59"/>
      <c r="MV700" s="59"/>
      <c r="MW700" s="59"/>
      <c r="MX700" s="59"/>
      <c r="MY700" s="59"/>
      <c r="MZ700" s="59"/>
      <c r="NA700" s="59"/>
      <c r="NB700" s="59"/>
      <c r="NC700" s="59"/>
      <c r="ND700" s="59"/>
      <c r="NE700" s="59"/>
      <c r="NF700" s="59"/>
      <c r="NG700" s="59"/>
      <c r="NH700" s="59"/>
      <c r="NI700" s="59"/>
      <c r="NJ700" s="59"/>
      <c r="NK700" s="59"/>
      <c r="NL700" s="59"/>
      <c r="NM700" s="59"/>
      <c r="NN700" s="59"/>
      <c r="NO700" s="59"/>
      <c r="NP700" s="59"/>
      <c r="NQ700" s="59"/>
      <c r="NR700" s="59"/>
      <c r="NS700" s="59"/>
      <c r="NT700" s="59"/>
      <c r="NU700" s="59"/>
      <c r="NV700" s="59"/>
      <c r="NW700" s="59"/>
      <c r="NX700" s="59"/>
      <c r="NY700" s="59"/>
      <c r="NZ700" s="59"/>
      <c r="OA700" s="59"/>
      <c r="OB700" s="59"/>
      <c r="OC700" s="59"/>
      <c r="OD700" s="59"/>
      <c r="OE700" s="59"/>
      <c r="OF700" s="59"/>
      <c r="OG700" s="59"/>
      <c r="OH700" s="59"/>
      <c r="OI700" s="59"/>
      <c r="OJ700" s="59"/>
      <c r="OK700" s="59"/>
      <c r="OL700" s="59"/>
      <c r="OM700" s="59"/>
      <c r="ON700" s="59"/>
      <c r="OO700" s="59"/>
      <c r="OP700" s="59"/>
      <c r="OQ700" s="59"/>
      <c r="OR700" s="59"/>
      <c r="OS700" s="59"/>
      <c r="OT700" s="59"/>
      <c r="OU700" s="59"/>
      <c r="OV700" s="59"/>
      <c r="OW700" s="59"/>
      <c r="OX700" s="59"/>
      <c r="OY700" s="59"/>
      <c r="OZ700" s="59"/>
      <c r="PA700" s="59"/>
      <c r="PB700" s="59"/>
      <c r="PC700" s="59"/>
      <c r="PD700" s="59"/>
      <c r="PE700" s="59"/>
      <c r="PF700" s="59"/>
      <c r="PG700" s="59"/>
      <c r="PH700" s="59"/>
      <c r="PI700" s="59"/>
      <c r="PJ700" s="59"/>
      <c r="PK700" s="59"/>
      <c r="PL700" s="59"/>
      <c r="PM700" s="59"/>
      <c r="PN700" s="59"/>
      <c r="PO700" s="59"/>
      <c r="PP700" s="59"/>
      <c r="PQ700" s="59"/>
      <c r="PR700" s="59"/>
      <c r="PS700" s="59"/>
      <c r="PT700" s="59"/>
      <c r="PU700" s="59"/>
      <c r="PV700" s="59"/>
      <c r="PW700" s="59"/>
      <c r="PX700" s="59"/>
      <c r="PY700" s="59"/>
      <c r="PZ700" s="59"/>
      <c r="QA700" s="59"/>
      <c r="QB700" s="59"/>
      <c r="QC700" s="59"/>
      <c r="QD700" s="59"/>
      <c r="QE700" s="59"/>
      <c r="QF700" s="59"/>
      <c r="QG700" s="59"/>
      <c r="QH700" s="59"/>
      <c r="QI700" s="59"/>
      <c r="QJ700" s="59"/>
      <c r="QK700" s="59"/>
      <c r="QL700" s="59"/>
      <c r="QM700" s="59"/>
      <c r="QN700" s="59"/>
      <c r="QO700" s="59"/>
      <c r="QP700" s="59"/>
      <c r="QQ700" s="59"/>
      <c r="QR700" s="59"/>
      <c r="QS700" s="59"/>
      <c r="QT700" s="59"/>
      <c r="QU700" s="59"/>
      <c r="QV700" s="59"/>
      <c r="QW700" s="59"/>
      <c r="QX700" s="59"/>
      <c r="QY700" s="59"/>
      <c r="QZ700" s="59"/>
      <c r="RA700" s="59"/>
      <c r="RB700" s="59"/>
      <c r="RC700" s="59"/>
      <c r="RD700" s="59"/>
      <c r="RE700" s="59"/>
      <c r="RF700" s="59"/>
      <c r="RG700" s="59"/>
      <c r="RH700" s="59"/>
      <c r="RI700" s="59"/>
      <c r="RJ700" s="59"/>
      <c r="RK700" s="59"/>
      <c r="RL700" s="59"/>
      <c r="RM700" s="59"/>
      <c r="RN700" s="59"/>
      <c r="RO700" s="59"/>
      <c r="RP700" s="59"/>
      <c r="RQ700" s="59"/>
      <c r="RR700" s="59"/>
      <c r="RS700" s="59"/>
      <c r="RT700" s="59"/>
      <c r="RU700" s="59"/>
      <c r="RV700" s="59"/>
      <c r="RW700" s="59"/>
      <c r="RX700" s="59"/>
      <c r="RY700" s="59"/>
      <c r="RZ700" s="59"/>
      <c r="SA700" s="59"/>
      <c r="SB700" s="59"/>
      <c r="SC700" s="59"/>
      <c r="SD700" s="59"/>
      <c r="SE700" s="59"/>
      <c r="SF700" s="59"/>
      <c r="SG700" s="59"/>
      <c r="SH700" s="59"/>
      <c r="SI700" s="59"/>
      <c r="SJ700" s="59"/>
      <c r="SK700" s="59"/>
      <c r="SL700" s="59"/>
      <c r="SM700" s="59"/>
      <c r="SN700" s="59"/>
      <c r="SO700" s="59"/>
      <c r="SP700" s="59"/>
      <c r="SQ700" s="59"/>
      <c r="SR700" s="59"/>
      <c r="SS700" s="59"/>
      <c r="ST700" s="59"/>
      <c r="SU700" s="59"/>
      <c r="SV700" s="59"/>
      <c r="SW700" s="59"/>
      <c r="SX700" s="59"/>
      <c r="SY700" s="59"/>
      <c r="SZ700" s="59"/>
      <c r="TA700" s="59"/>
      <c r="TB700" s="59"/>
      <c r="TC700" s="59"/>
      <c r="TD700" s="59"/>
      <c r="TE700" s="59"/>
      <c r="TF700" s="59"/>
      <c r="TG700" s="59"/>
      <c r="TH700" s="59"/>
      <c r="TI700" s="59"/>
      <c r="TJ700" s="59"/>
      <c r="TK700" s="59"/>
      <c r="TL700" s="59"/>
      <c r="TM700" s="59"/>
      <c r="TN700" s="59"/>
      <c r="TO700" s="59"/>
      <c r="TP700" s="59"/>
      <c r="TQ700" s="59"/>
      <c r="TR700" s="59"/>
      <c r="TS700" s="59"/>
      <c r="TT700" s="59"/>
      <c r="TU700" s="59"/>
      <c r="TV700" s="59"/>
      <c r="TW700" s="59"/>
      <c r="TX700" s="59"/>
      <c r="TY700" s="59"/>
      <c r="TZ700" s="59"/>
      <c r="UA700" s="59"/>
      <c r="UB700" s="59"/>
      <c r="UC700" s="59"/>
      <c r="UD700" s="59"/>
      <c r="UE700" s="59"/>
      <c r="UF700" s="59"/>
      <c r="UG700" s="59"/>
      <c r="UH700" s="59"/>
      <c r="UI700" s="59"/>
      <c r="UJ700" s="59"/>
      <c r="UK700" s="59"/>
      <c r="UL700" s="59"/>
      <c r="UM700" s="59"/>
      <c r="UN700" s="59"/>
      <c r="UO700" s="59"/>
      <c r="UP700" s="59"/>
      <c r="UQ700" s="59"/>
      <c r="UR700" s="59"/>
      <c r="US700" s="59"/>
      <c r="UT700" s="59"/>
      <c r="UU700" s="59"/>
      <c r="UV700" s="59"/>
      <c r="UW700" s="59"/>
      <c r="UX700" s="59"/>
      <c r="UY700" s="59"/>
      <c r="UZ700" s="59"/>
      <c r="VA700" s="59"/>
      <c r="VB700" s="59"/>
      <c r="VC700" s="59"/>
      <c r="VD700" s="59"/>
      <c r="VE700" s="59"/>
      <c r="VF700" s="59"/>
      <c r="VG700" s="59"/>
      <c r="VH700" s="59"/>
      <c r="VI700" s="59"/>
      <c r="VJ700" s="59"/>
      <c r="VK700" s="59"/>
      <c r="VL700" s="59"/>
      <c r="VM700" s="59"/>
      <c r="VN700" s="59"/>
      <c r="VO700" s="59"/>
      <c r="VP700" s="59"/>
      <c r="VQ700" s="59"/>
      <c r="VR700" s="59"/>
      <c r="VS700" s="59"/>
      <c r="VT700" s="59"/>
      <c r="VU700" s="59"/>
      <c r="VV700" s="59"/>
      <c r="VW700" s="59"/>
      <c r="VX700" s="59"/>
      <c r="VY700" s="59"/>
      <c r="VZ700" s="59"/>
      <c r="WA700" s="59"/>
      <c r="WB700" s="59"/>
      <c r="WC700" s="59"/>
      <c r="WD700" s="59"/>
      <c r="WE700" s="59"/>
      <c r="WF700" s="59"/>
      <c r="WG700" s="59"/>
      <c r="WH700" s="59"/>
      <c r="WI700" s="59"/>
      <c r="WJ700" s="59"/>
      <c r="WK700" s="59"/>
      <c r="WL700" s="59"/>
      <c r="WM700" s="59"/>
      <c r="WN700" s="59"/>
      <c r="WO700" s="59"/>
      <c r="WP700" s="59"/>
      <c r="WQ700" s="59"/>
      <c r="WR700" s="59"/>
      <c r="WS700" s="59"/>
      <c r="WT700" s="59"/>
      <c r="WU700" s="59"/>
      <c r="WV700" s="59"/>
      <c r="WW700" s="59"/>
      <c r="WX700" s="59"/>
      <c r="WY700" s="59"/>
      <c r="WZ700" s="59"/>
      <c r="XA700" s="59"/>
      <c r="XB700" s="59"/>
      <c r="XC700" s="59"/>
      <c r="XD700" s="59"/>
      <c r="XE700" s="59"/>
      <c r="XF700" s="59"/>
      <c r="XG700" s="59"/>
      <c r="XH700" s="59"/>
      <c r="XI700" s="59"/>
      <c r="XJ700" s="59"/>
      <c r="XK700" s="59"/>
      <c r="XL700" s="59"/>
      <c r="XM700" s="59"/>
      <c r="XN700" s="59"/>
      <c r="XO700" s="59"/>
      <c r="XP700" s="59"/>
      <c r="XQ700" s="59"/>
      <c r="XR700" s="59"/>
      <c r="XS700" s="59"/>
      <c r="XT700" s="59"/>
      <c r="XU700" s="59"/>
      <c r="XV700" s="59"/>
      <c r="XW700" s="59"/>
      <c r="XX700" s="59"/>
      <c r="XY700" s="59"/>
      <c r="XZ700" s="59"/>
      <c r="YA700" s="59"/>
      <c r="YB700" s="59"/>
      <c r="YC700" s="59"/>
      <c r="YD700" s="59"/>
      <c r="YE700" s="59"/>
      <c r="YF700" s="59"/>
      <c r="YG700" s="59"/>
      <c r="YH700" s="59"/>
      <c r="YI700" s="59"/>
      <c r="YJ700" s="59"/>
      <c r="YK700" s="59"/>
      <c r="YL700" s="59"/>
      <c r="YM700" s="59"/>
      <c r="YN700" s="59"/>
      <c r="YO700" s="59"/>
      <c r="YP700" s="59"/>
      <c r="YQ700" s="59"/>
      <c r="YR700" s="59"/>
      <c r="YS700" s="59"/>
      <c r="YT700" s="59"/>
      <c r="YU700" s="59"/>
      <c r="YV700" s="59"/>
      <c r="YW700" s="59"/>
      <c r="YX700" s="59"/>
      <c r="YY700" s="59"/>
      <c r="YZ700" s="59"/>
      <c r="ZA700" s="59"/>
      <c r="ZB700" s="59"/>
      <c r="ZC700" s="59"/>
      <c r="ZD700" s="59"/>
      <c r="ZE700" s="59"/>
      <c r="ZF700" s="59"/>
      <c r="ZG700" s="59"/>
      <c r="ZH700" s="59"/>
      <c r="ZI700" s="59"/>
      <c r="ZJ700" s="59"/>
      <c r="ZK700" s="59"/>
      <c r="ZL700" s="59"/>
      <c r="ZM700" s="59"/>
      <c r="ZN700" s="59"/>
      <c r="ZO700" s="59"/>
      <c r="ZP700" s="59"/>
      <c r="ZQ700" s="59"/>
      <c r="ZR700" s="59"/>
      <c r="ZS700" s="59"/>
      <c r="ZT700" s="59"/>
      <c r="ZU700" s="59"/>
      <c r="ZV700" s="59"/>
      <c r="ZW700" s="59"/>
      <c r="ZX700" s="59"/>
      <c r="ZY700" s="59"/>
      <c r="ZZ700" s="59"/>
      <c r="AAA700" s="59"/>
      <c r="AAB700" s="59"/>
      <c r="AAC700" s="59"/>
      <c r="AAD700" s="59"/>
      <c r="AAE700" s="59"/>
      <c r="AAF700" s="59"/>
      <c r="AAG700" s="59"/>
      <c r="AAH700" s="59"/>
      <c r="AAI700" s="59"/>
      <c r="AAJ700" s="59"/>
      <c r="AAK700" s="59"/>
      <c r="AAL700" s="59"/>
      <c r="AAM700" s="59"/>
      <c r="AAN700" s="59"/>
      <c r="AAO700" s="59"/>
      <c r="AAP700" s="59"/>
      <c r="AAQ700" s="59"/>
      <c r="AAR700" s="59"/>
      <c r="AAS700" s="59"/>
      <c r="AAT700" s="59"/>
      <c r="AAU700" s="59"/>
      <c r="AAV700" s="59"/>
      <c r="AAW700" s="59"/>
      <c r="AAX700" s="59"/>
      <c r="AAY700" s="59"/>
      <c r="AAZ700" s="59"/>
      <c r="ABA700" s="59"/>
      <c r="ABB700" s="59"/>
      <c r="ABC700" s="59"/>
      <c r="ABD700" s="59"/>
      <c r="ABE700" s="59"/>
      <c r="ABF700" s="59"/>
      <c r="ABG700" s="59"/>
      <c r="ABH700" s="59"/>
      <c r="ABI700" s="59"/>
      <c r="ABJ700" s="59"/>
      <c r="ABK700" s="59"/>
      <c r="ABL700" s="59"/>
      <c r="ABM700" s="59"/>
      <c r="ABN700" s="59"/>
      <c r="ABO700" s="59"/>
      <c r="ABP700" s="59"/>
      <c r="ABQ700" s="59"/>
      <c r="ABR700" s="59"/>
      <c r="ABS700" s="59"/>
      <c r="ABT700" s="59"/>
      <c r="ABU700" s="59"/>
      <c r="ABV700" s="59"/>
      <c r="ABW700" s="59"/>
      <c r="ABX700" s="59"/>
      <c r="ABY700" s="59"/>
      <c r="ABZ700" s="59"/>
      <c r="ACA700" s="59"/>
      <c r="ACB700" s="59"/>
      <c r="ACC700" s="59"/>
      <c r="ACD700" s="59"/>
      <c r="ACE700" s="59"/>
      <c r="ACF700" s="59"/>
      <c r="ACG700" s="59"/>
      <c r="ACH700" s="59"/>
      <c r="ACI700" s="59"/>
      <c r="ACJ700" s="59"/>
      <c r="ACK700" s="59"/>
      <c r="ACL700" s="59"/>
      <c r="ACM700" s="59"/>
      <c r="ACN700" s="59"/>
      <c r="ACO700" s="59"/>
      <c r="ACP700" s="59"/>
      <c r="ACQ700" s="59"/>
      <c r="ACR700" s="59"/>
      <c r="ACS700" s="59"/>
      <c r="ACT700" s="59"/>
      <c r="ACU700" s="59"/>
      <c r="ACV700" s="59"/>
      <c r="ACW700" s="59"/>
      <c r="ACX700" s="59"/>
      <c r="ACY700" s="59"/>
      <c r="ACZ700" s="59"/>
      <c r="ADA700" s="59"/>
      <c r="ADB700" s="59"/>
      <c r="ADC700" s="59"/>
      <c r="ADD700" s="59"/>
      <c r="ADE700" s="59"/>
      <c r="ADF700" s="59"/>
      <c r="ADG700" s="59"/>
      <c r="ADH700" s="59"/>
      <c r="ADI700" s="59"/>
      <c r="ADJ700" s="59"/>
      <c r="ADK700" s="59"/>
      <c r="ADL700" s="59"/>
      <c r="ADM700" s="59"/>
      <c r="ADN700" s="59"/>
      <c r="ADO700" s="59"/>
      <c r="ADP700" s="59"/>
      <c r="ADQ700" s="59"/>
      <c r="ADR700" s="59"/>
      <c r="ADS700" s="59"/>
      <c r="ADT700" s="59"/>
      <c r="ADU700" s="59"/>
      <c r="ADV700" s="59"/>
      <c r="ADW700" s="59"/>
      <c r="ADX700" s="59"/>
      <c r="ADY700" s="59"/>
      <c r="ADZ700" s="59"/>
      <c r="AEA700" s="59"/>
      <c r="AEB700" s="59"/>
      <c r="AEC700" s="59"/>
      <c r="AED700" s="59"/>
      <c r="AEE700" s="59"/>
      <c r="AEF700" s="59"/>
      <c r="AEG700" s="59"/>
      <c r="AEH700" s="59"/>
      <c r="AEI700" s="59"/>
      <c r="AEJ700" s="59"/>
      <c r="AEK700" s="59"/>
      <c r="AEL700" s="59"/>
      <c r="AEM700" s="59"/>
      <c r="AEN700" s="59"/>
      <c r="AEO700" s="59"/>
      <c r="AEP700" s="59"/>
      <c r="AEQ700" s="59"/>
      <c r="AER700" s="59"/>
      <c r="AES700" s="59"/>
      <c r="AET700" s="59"/>
      <c r="AEU700" s="59"/>
      <c r="AEV700" s="59"/>
      <c r="AEW700" s="59"/>
      <c r="AEX700" s="59"/>
      <c r="AEY700" s="59"/>
      <c r="AEZ700" s="59"/>
      <c r="AFA700" s="59"/>
      <c r="AFB700" s="59"/>
      <c r="AFC700" s="59"/>
      <c r="AFD700" s="59"/>
      <c r="AFE700" s="59"/>
      <c r="AFF700" s="59"/>
      <c r="AFG700" s="59"/>
      <c r="AFH700" s="59"/>
      <c r="AFI700" s="59"/>
      <c r="AFJ700" s="59"/>
      <c r="AFK700" s="59"/>
      <c r="AFL700" s="59"/>
      <c r="AFM700" s="59"/>
      <c r="AFN700" s="59"/>
      <c r="AFO700" s="59"/>
      <c r="AFP700" s="59"/>
      <c r="AFQ700" s="59"/>
      <c r="AFR700" s="59"/>
      <c r="AFS700" s="59"/>
      <c r="AFT700" s="59"/>
      <c r="AFU700" s="59"/>
      <c r="AFV700" s="59"/>
      <c r="AFW700" s="59"/>
      <c r="AFX700" s="59"/>
      <c r="AFY700" s="59"/>
      <c r="AFZ700" s="59"/>
      <c r="AGA700" s="59"/>
      <c r="AGB700" s="59"/>
      <c r="AGC700" s="59"/>
      <c r="AGD700" s="59"/>
      <c r="AGE700" s="59"/>
      <c r="AGF700" s="59"/>
      <c r="AGG700" s="59"/>
      <c r="AGH700" s="59"/>
      <c r="AGI700" s="59"/>
      <c r="AGJ700" s="59"/>
      <c r="AGK700" s="59"/>
      <c r="AGL700" s="59"/>
      <c r="AGM700" s="59"/>
      <c r="AGN700" s="59"/>
      <c r="AGO700" s="59"/>
      <c r="AGP700" s="59"/>
      <c r="AGQ700" s="59"/>
      <c r="AGR700" s="59"/>
      <c r="AGS700" s="59"/>
      <c r="AGT700" s="59"/>
      <c r="AGU700" s="59"/>
      <c r="AGV700" s="59"/>
      <c r="AGW700" s="59"/>
      <c r="AGX700" s="59"/>
      <c r="AGY700" s="59"/>
      <c r="AGZ700" s="59"/>
      <c r="AHA700" s="59"/>
      <c r="AHB700" s="59"/>
      <c r="AHC700" s="59"/>
      <c r="AHD700" s="59"/>
      <c r="AHE700" s="59"/>
      <c r="AHF700" s="59"/>
      <c r="AHG700" s="59"/>
      <c r="AHH700" s="59"/>
      <c r="AHI700" s="59"/>
      <c r="AHJ700" s="59"/>
      <c r="AHK700" s="59"/>
      <c r="AHL700" s="59"/>
      <c r="AHM700" s="59"/>
      <c r="AHN700" s="59"/>
      <c r="AHO700" s="59"/>
      <c r="AHP700" s="59"/>
      <c r="AHQ700" s="59"/>
      <c r="AHR700" s="59"/>
      <c r="AHS700" s="59"/>
      <c r="AHT700" s="59"/>
      <c r="AHU700" s="59"/>
      <c r="AHV700" s="59"/>
      <c r="AHW700" s="59"/>
      <c r="AHX700" s="59"/>
      <c r="AHY700" s="59"/>
      <c r="AHZ700" s="59"/>
      <c r="AIA700" s="59"/>
      <c r="AIB700" s="59"/>
      <c r="AIC700" s="59"/>
      <c r="AID700" s="59"/>
      <c r="AIE700" s="59"/>
      <c r="AIF700" s="59"/>
      <c r="AIG700" s="59"/>
      <c r="AIH700" s="59"/>
      <c r="AII700" s="59"/>
      <c r="AIJ700" s="59"/>
      <c r="AIK700" s="59"/>
      <c r="AIL700" s="59"/>
      <c r="AIM700" s="59"/>
      <c r="AIN700" s="59"/>
      <c r="AIO700" s="59"/>
      <c r="AIP700" s="59"/>
      <c r="AIQ700" s="59"/>
      <c r="AIR700" s="59"/>
      <c r="AIS700" s="59"/>
      <c r="AIT700" s="59"/>
      <c r="AIU700" s="59"/>
      <c r="AIV700" s="59"/>
      <c r="AIW700" s="59"/>
      <c r="AIX700" s="59"/>
      <c r="AIY700" s="59"/>
      <c r="AIZ700" s="59"/>
      <c r="AJA700" s="59"/>
      <c r="AJB700" s="59"/>
      <c r="AJC700" s="59"/>
      <c r="AJD700" s="59"/>
      <c r="AJE700" s="59"/>
      <c r="AJF700" s="59"/>
      <c r="AJG700" s="59"/>
      <c r="AJH700" s="59"/>
      <c r="AJI700" s="59"/>
      <c r="AJJ700" s="59"/>
      <c r="AJK700" s="59"/>
      <c r="AJL700" s="59"/>
      <c r="AJM700" s="59"/>
      <c r="AJN700" s="59"/>
      <c r="AJO700" s="59"/>
      <c r="AJP700" s="59"/>
      <c r="AJQ700" s="59"/>
      <c r="AJR700" s="59"/>
      <c r="AJS700" s="59"/>
      <c r="AJT700" s="59"/>
      <c r="AJU700" s="59"/>
      <c r="AJV700" s="59"/>
      <c r="AJW700" s="59"/>
      <c r="AJX700" s="59"/>
      <c r="AJY700" s="59"/>
      <c r="AJZ700" s="59"/>
      <c r="AKA700" s="59"/>
      <c r="AKB700" s="59"/>
      <c r="AKC700" s="59"/>
      <c r="AKD700" s="59"/>
      <c r="AKE700" s="59"/>
      <c r="AKF700" s="59"/>
      <c r="AKG700" s="59"/>
      <c r="AKH700" s="59"/>
      <c r="AKI700" s="59"/>
      <c r="AKJ700" s="59"/>
      <c r="AKK700" s="59"/>
      <c r="AKL700" s="59"/>
      <c r="AKM700" s="59"/>
      <c r="AKN700" s="59"/>
      <c r="AKO700" s="59"/>
      <c r="AKP700" s="59"/>
      <c r="AKQ700" s="59"/>
      <c r="AKR700" s="59"/>
      <c r="AKS700" s="59"/>
      <c r="AKT700" s="59"/>
      <c r="AKU700" s="59"/>
      <c r="AKV700" s="59"/>
      <c r="AKW700" s="59"/>
      <c r="AKX700" s="59"/>
      <c r="AKY700" s="59"/>
      <c r="AKZ700" s="59"/>
      <c r="ALA700" s="59"/>
      <c r="ALB700" s="59"/>
      <c r="ALC700" s="59"/>
      <c r="ALD700" s="59"/>
      <c r="ALE700" s="59"/>
      <c r="ALF700" s="59"/>
      <c r="ALG700" s="59"/>
      <c r="ALH700" s="59"/>
      <c r="ALI700" s="59"/>
      <c r="ALJ700" s="59"/>
      <c r="ALK700" s="59"/>
      <c r="ALL700" s="59"/>
      <c r="ALM700" s="59"/>
      <c r="ALN700" s="59"/>
      <c r="ALO700" s="59"/>
      <c r="ALP700" s="59"/>
      <c r="ALQ700" s="59"/>
      <c r="ALR700" s="59"/>
      <c r="ALS700" s="59"/>
      <c r="ALT700" s="59"/>
      <c r="ALU700" s="59"/>
      <c r="ALV700" s="59"/>
      <c r="ALW700" s="59"/>
      <c r="ALX700" s="59"/>
      <c r="ALY700" s="59"/>
      <c r="ALZ700" s="59"/>
      <c r="AMA700" s="59"/>
      <c r="AMB700" s="59"/>
      <c r="AMC700" s="59"/>
      <c r="AMD700" s="59"/>
      <c r="AME700" s="59"/>
      <c r="AMF700" s="59"/>
      <c r="AMG700" s="59"/>
      <c r="AMH700" s="59"/>
      <c r="AMI700" s="59"/>
      <c r="AMJ700" s="59"/>
      <c r="AMK700" s="59"/>
      <c r="AML700" s="59"/>
      <c r="AMM700" s="59"/>
      <c r="AMN700" s="59"/>
      <c r="AMO700" s="59"/>
      <c r="AMP700" s="59"/>
      <c r="AMQ700" s="59"/>
      <c r="AMR700" s="59"/>
      <c r="AMS700" s="59"/>
      <c r="AMT700" s="59"/>
      <c r="AMU700" s="59"/>
      <c r="AMV700" s="59"/>
      <c r="AMW700" s="59"/>
      <c r="AMX700" s="59"/>
      <c r="AMY700" s="59"/>
      <c r="AMZ700" s="59"/>
      <c r="ANA700" s="59"/>
      <c r="ANB700" s="59"/>
      <c r="ANC700" s="59"/>
      <c r="AND700" s="59"/>
      <c r="ANE700" s="59"/>
      <c r="ANF700" s="59"/>
      <c r="ANG700" s="59"/>
      <c r="ANH700" s="59"/>
      <c r="ANI700" s="59"/>
      <c r="ANJ700" s="59"/>
      <c r="ANK700" s="59"/>
      <c r="ANL700" s="59"/>
      <c r="ANM700" s="59"/>
      <c r="ANN700" s="59"/>
      <c r="ANO700" s="59"/>
      <c r="ANP700" s="59"/>
      <c r="ANQ700" s="59"/>
      <c r="ANR700" s="59"/>
      <c r="ANS700" s="59"/>
      <c r="ANT700" s="59"/>
      <c r="ANU700" s="59"/>
      <c r="ANV700" s="59"/>
      <c r="ANW700" s="59"/>
      <c r="ANX700" s="59"/>
      <c r="ANY700" s="59"/>
      <c r="ANZ700" s="59"/>
      <c r="AOA700" s="59"/>
      <c r="AOB700" s="59"/>
      <c r="AOC700" s="59"/>
      <c r="AOD700" s="59"/>
      <c r="AOE700" s="59"/>
      <c r="AOF700" s="59"/>
      <c r="AOG700" s="59"/>
      <c r="AOH700" s="59"/>
      <c r="AOI700" s="59"/>
      <c r="AOJ700" s="59"/>
      <c r="AOK700" s="59"/>
      <c r="AOL700" s="59"/>
      <c r="AOM700" s="59"/>
      <c r="AON700" s="59"/>
      <c r="AOO700" s="59"/>
      <c r="AOP700" s="59"/>
      <c r="AOQ700" s="59"/>
      <c r="AOR700" s="59"/>
      <c r="AOS700" s="59"/>
      <c r="AOT700" s="59"/>
      <c r="AOU700" s="59"/>
      <c r="AOV700" s="59"/>
      <c r="AOW700" s="59"/>
      <c r="AOX700" s="59"/>
      <c r="AOY700" s="59"/>
      <c r="AOZ700" s="59"/>
      <c r="APA700" s="59"/>
      <c r="APB700" s="59"/>
      <c r="APC700" s="59"/>
      <c r="APD700" s="59"/>
      <c r="APE700" s="59"/>
      <c r="APF700" s="59"/>
      <c r="APG700" s="59"/>
      <c r="APH700" s="59"/>
      <c r="API700" s="59"/>
      <c r="APJ700" s="59"/>
      <c r="APK700" s="59"/>
      <c r="APL700" s="59"/>
      <c r="APM700" s="59"/>
      <c r="APN700" s="59"/>
      <c r="APO700" s="59"/>
      <c r="APP700" s="59"/>
      <c r="APQ700" s="59"/>
      <c r="APR700" s="59"/>
      <c r="APS700" s="59"/>
      <c r="APT700" s="59"/>
      <c r="APU700" s="59"/>
      <c r="APV700" s="59"/>
      <c r="APW700" s="59"/>
      <c r="APX700" s="59"/>
      <c r="APY700" s="59"/>
      <c r="APZ700" s="59"/>
      <c r="AQA700" s="59"/>
      <c r="AQB700" s="59"/>
      <c r="AQC700" s="59"/>
      <c r="AQD700" s="59"/>
      <c r="AQE700" s="59"/>
      <c r="AQF700" s="59"/>
      <c r="AQG700" s="59"/>
      <c r="AQH700" s="59"/>
      <c r="AQI700" s="59"/>
      <c r="AQJ700" s="59"/>
      <c r="AQK700" s="59"/>
      <c r="AQL700" s="59"/>
      <c r="AQM700" s="59"/>
      <c r="AQN700" s="59"/>
      <c r="AQO700" s="59"/>
      <c r="AQP700" s="59"/>
      <c r="AQQ700" s="59"/>
      <c r="AQR700" s="59"/>
      <c r="AQS700" s="59"/>
      <c r="AQT700" s="59"/>
      <c r="AQU700" s="59"/>
      <c r="AQV700" s="59"/>
      <c r="AQW700" s="59"/>
      <c r="AQX700" s="59"/>
      <c r="AQY700" s="59"/>
      <c r="AQZ700" s="59"/>
      <c r="ARA700" s="59"/>
      <c r="ARB700" s="59"/>
      <c r="ARC700" s="59"/>
      <c r="ARD700" s="59"/>
      <c r="ARE700" s="59"/>
      <c r="ARF700" s="59"/>
      <c r="ARG700" s="59"/>
      <c r="ARH700" s="59"/>
      <c r="ARI700" s="59"/>
      <c r="ARJ700" s="59"/>
      <c r="ARK700" s="59"/>
      <c r="ARL700" s="59"/>
      <c r="ARM700" s="59"/>
      <c r="ARN700" s="59"/>
      <c r="ARO700" s="59"/>
      <c r="ARP700" s="59"/>
      <c r="ARQ700" s="59"/>
      <c r="ARR700" s="59"/>
      <c r="ARS700" s="59"/>
      <c r="ART700" s="59"/>
      <c r="ARU700" s="59"/>
      <c r="ARV700" s="59"/>
      <c r="ARW700" s="59"/>
      <c r="ARX700" s="59"/>
      <c r="ARY700" s="59"/>
      <c r="ARZ700" s="59"/>
      <c r="ASA700" s="59"/>
      <c r="ASB700" s="59"/>
      <c r="ASC700" s="59"/>
      <c r="ASD700" s="59"/>
      <c r="ASE700" s="59"/>
      <c r="ASF700" s="59"/>
      <c r="ASG700" s="59"/>
      <c r="ASH700" s="59"/>
      <c r="ASI700" s="59"/>
      <c r="ASJ700" s="59"/>
      <c r="ASK700" s="59"/>
      <c r="ASL700" s="59"/>
      <c r="ASM700" s="59"/>
      <c r="ASN700" s="59"/>
      <c r="ASO700" s="59"/>
      <c r="ASP700" s="59"/>
      <c r="ASQ700" s="59"/>
      <c r="ASR700" s="59"/>
      <c r="ASS700" s="59"/>
      <c r="AST700" s="59"/>
      <c r="ASU700" s="59"/>
      <c r="ASV700" s="59"/>
      <c r="ASW700" s="59"/>
      <c r="ASX700" s="59"/>
      <c r="ASY700" s="59"/>
      <c r="ASZ700" s="59"/>
      <c r="ATA700" s="59"/>
      <c r="ATB700" s="59"/>
      <c r="ATC700" s="59"/>
      <c r="ATD700" s="59"/>
      <c r="ATE700" s="59"/>
      <c r="ATF700" s="59"/>
      <c r="ATG700" s="59"/>
      <c r="ATH700" s="59"/>
      <c r="ATI700" s="59"/>
      <c r="ATJ700" s="59"/>
      <c r="ATK700" s="59"/>
      <c r="ATL700" s="59"/>
      <c r="ATM700" s="59"/>
      <c r="ATN700" s="59"/>
      <c r="ATO700" s="59"/>
      <c r="ATP700" s="59"/>
      <c r="ATQ700" s="59"/>
      <c r="ATR700" s="59"/>
      <c r="ATS700" s="59"/>
      <c r="ATT700" s="59"/>
      <c r="ATU700" s="59"/>
      <c r="ATV700" s="59"/>
      <c r="ATW700" s="59"/>
      <c r="ATX700" s="59"/>
      <c r="ATY700" s="59"/>
      <c r="ATZ700" s="59"/>
      <c r="AUA700" s="59"/>
      <c r="AUB700" s="59"/>
      <c r="AUC700" s="59"/>
      <c r="AUD700" s="59"/>
      <c r="AUE700" s="59"/>
      <c r="AUF700" s="59"/>
      <c r="AUG700" s="59"/>
      <c r="AUH700" s="59"/>
      <c r="AUI700" s="59"/>
      <c r="AUJ700" s="59"/>
      <c r="AUK700" s="59"/>
      <c r="AUL700" s="59"/>
      <c r="AUM700" s="59"/>
      <c r="AUN700" s="59"/>
      <c r="AUO700" s="59"/>
      <c r="AUP700" s="59"/>
      <c r="AUQ700" s="59"/>
      <c r="AUR700" s="59"/>
      <c r="AUS700" s="59"/>
      <c r="AUT700" s="59"/>
      <c r="AUU700" s="59"/>
      <c r="AUV700" s="59"/>
      <c r="AUW700" s="59"/>
      <c r="AUX700" s="59"/>
      <c r="AUY700" s="59"/>
      <c r="AUZ700" s="59"/>
      <c r="AVA700" s="59"/>
      <c r="AVB700" s="59"/>
      <c r="AVC700" s="59"/>
      <c r="AVD700" s="59"/>
      <c r="AVE700" s="59"/>
      <c r="AVF700" s="59"/>
      <c r="AVG700" s="59"/>
      <c r="AVH700" s="59"/>
      <c r="AVI700" s="59"/>
      <c r="AVJ700" s="59"/>
      <c r="AVK700" s="59"/>
      <c r="AVL700" s="59"/>
      <c r="AVM700" s="59"/>
      <c r="AVN700" s="59"/>
      <c r="AVO700" s="59"/>
      <c r="AVP700" s="59"/>
      <c r="AVQ700" s="59"/>
      <c r="AVR700" s="59"/>
      <c r="AVS700" s="59"/>
      <c r="AVT700" s="59"/>
      <c r="AVU700" s="59"/>
      <c r="AVV700" s="59"/>
      <c r="AVW700" s="59"/>
      <c r="AVX700" s="59"/>
      <c r="AVY700" s="59"/>
      <c r="AVZ700" s="59"/>
      <c r="AWA700" s="59"/>
      <c r="AWB700" s="59"/>
      <c r="AWC700" s="59"/>
      <c r="AWD700" s="59"/>
      <c r="AWE700" s="59"/>
      <c r="AWF700" s="59"/>
      <c r="AWG700" s="59"/>
      <c r="AWH700" s="59"/>
      <c r="AWI700" s="59"/>
      <c r="AWJ700" s="59"/>
      <c r="AWK700" s="59"/>
      <c r="AWL700" s="59"/>
      <c r="AWM700" s="59"/>
      <c r="AWN700" s="59"/>
      <c r="AWO700" s="59"/>
      <c r="AWP700" s="59"/>
      <c r="AWQ700" s="59"/>
      <c r="AWR700" s="59"/>
      <c r="AWS700" s="59"/>
      <c r="AWT700" s="59"/>
      <c r="AWU700" s="59"/>
      <c r="AWV700" s="59"/>
      <c r="AWW700" s="59"/>
      <c r="AWX700" s="59"/>
      <c r="AWY700" s="59"/>
      <c r="AWZ700" s="59"/>
      <c r="AXA700" s="59"/>
      <c r="AXB700" s="59"/>
      <c r="AXC700" s="59"/>
      <c r="AXD700" s="59"/>
      <c r="AXE700" s="59"/>
      <c r="AXF700" s="59"/>
      <c r="AXG700" s="59"/>
      <c r="AXH700" s="59"/>
      <c r="AXI700" s="59"/>
      <c r="AXJ700" s="59"/>
      <c r="AXK700" s="59"/>
      <c r="AXL700" s="59"/>
      <c r="AXM700" s="59"/>
      <c r="AXN700" s="59"/>
      <c r="AXO700" s="59"/>
      <c r="AXP700" s="59"/>
      <c r="AXQ700" s="59"/>
      <c r="AXR700" s="59"/>
      <c r="AXS700" s="59"/>
      <c r="AXT700" s="59"/>
      <c r="AXU700" s="59"/>
      <c r="AXV700" s="59"/>
      <c r="AXW700" s="59"/>
      <c r="AXX700" s="59"/>
      <c r="AXY700" s="59"/>
      <c r="AXZ700" s="59"/>
      <c r="AYA700" s="59"/>
      <c r="AYB700" s="59"/>
      <c r="AYC700" s="59"/>
      <c r="AYD700" s="59"/>
      <c r="AYE700" s="59"/>
      <c r="AYF700" s="59"/>
      <c r="AYG700" s="59"/>
      <c r="AYH700" s="59"/>
      <c r="AYI700" s="59"/>
      <c r="AYJ700" s="59"/>
      <c r="AYK700" s="59"/>
      <c r="AYL700" s="59"/>
      <c r="AYM700" s="59"/>
      <c r="AYN700" s="59"/>
      <c r="AYO700" s="59"/>
      <c r="AYP700" s="59"/>
      <c r="AYQ700" s="59"/>
      <c r="AYR700" s="59"/>
      <c r="AYS700" s="59"/>
      <c r="AYT700" s="59"/>
      <c r="AYU700" s="59"/>
      <c r="AYV700" s="59"/>
      <c r="AYW700" s="59"/>
      <c r="AYX700" s="59"/>
      <c r="AYY700" s="59"/>
      <c r="AYZ700" s="59"/>
      <c r="AZA700" s="59"/>
      <c r="AZB700" s="59"/>
      <c r="AZC700" s="59"/>
      <c r="AZD700" s="59"/>
      <c r="AZE700" s="59"/>
      <c r="AZF700" s="59"/>
      <c r="AZG700" s="59"/>
      <c r="AZH700" s="59"/>
      <c r="AZI700" s="59"/>
      <c r="AZJ700" s="59"/>
      <c r="AZK700" s="59"/>
      <c r="AZL700" s="59"/>
      <c r="AZM700" s="59"/>
      <c r="AZN700" s="59"/>
      <c r="AZO700" s="59"/>
      <c r="AZP700" s="59"/>
      <c r="AZQ700" s="59"/>
      <c r="AZR700" s="59"/>
      <c r="AZS700" s="59"/>
      <c r="AZT700" s="59"/>
      <c r="AZU700" s="59"/>
      <c r="AZV700" s="59"/>
      <c r="AZW700" s="59"/>
      <c r="AZX700" s="59"/>
      <c r="AZY700" s="59"/>
      <c r="AZZ700" s="59"/>
      <c r="BAA700" s="59"/>
      <c r="BAB700" s="59"/>
      <c r="BAC700" s="59"/>
      <c r="BAD700" s="59"/>
      <c r="BAE700" s="59"/>
      <c r="BAF700" s="59"/>
      <c r="BAG700" s="59"/>
      <c r="BAH700" s="59"/>
      <c r="BAI700" s="59"/>
      <c r="BAJ700" s="59"/>
      <c r="BAK700" s="59"/>
      <c r="BAL700" s="59"/>
      <c r="BAM700" s="59"/>
      <c r="BAN700" s="59"/>
      <c r="BAO700" s="59"/>
      <c r="BAP700" s="59"/>
      <c r="BAQ700" s="59"/>
      <c r="BAR700" s="59"/>
      <c r="BAS700" s="59"/>
      <c r="BAT700" s="59"/>
      <c r="BAU700" s="59"/>
      <c r="BAV700" s="59"/>
      <c r="BAW700" s="59"/>
      <c r="BAX700" s="59"/>
      <c r="BAY700" s="59"/>
      <c r="BAZ700" s="59"/>
      <c r="BBA700" s="59"/>
      <c r="BBB700" s="59"/>
      <c r="BBC700" s="59"/>
      <c r="BBD700" s="59"/>
      <c r="BBE700" s="59"/>
      <c r="BBF700" s="59"/>
      <c r="BBG700" s="59"/>
      <c r="BBH700" s="59"/>
      <c r="BBI700" s="59"/>
      <c r="BBJ700" s="59"/>
      <c r="BBK700" s="59"/>
      <c r="BBL700" s="59"/>
      <c r="BBM700" s="59"/>
      <c r="BBN700" s="59"/>
      <c r="BBO700" s="59"/>
      <c r="BBP700" s="59"/>
      <c r="BBQ700" s="59"/>
      <c r="BBR700" s="59"/>
      <c r="BBS700" s="59"/>
      <c r="BBT700" s="59"/>
      <c r="BBU700" s="59"/>
      <c r="BBV700" s="59"/>
      <c r="BBW700" s="59"/>
      <c r="BBX700" s="59"/>
      <c r="BBY700" s="59"/>
      <c r="BBZ700" s="59"/>
      <c r="BCA700" s="59"/>
      <c r="BCB700" s="59"/>
      <c r="BCC700" s="59"/>
      <c r="BCD700" s="59"/>
      <c r="BCE700" s="59"/>
      <c r="BCF700" s="59"/>
      <c r="BCG700" s="59"/>
      <c r="BCH700" s="59"/>
      <c r="BCI700" s="59"/>
      <c r="BCJ700" s="59"/>
      <c r="BCK700" s="59"/>
      <c r="BCL700" s="59"/>
      <c r="BCM700" s="59"/>
      <c r="BCN700" s="59"/>
      <c r="BCO700" s="59"/>
      <c r="BCP700" s="59"/>
      <c r="BCQ700" s="59"/>
      <c r="BCR700" s="59"/>
      <c r="BCS700" s="59"/>
      <c r="BCT700" s="59"/>
      <c r="BCU700" s="59"/>
      <c r="BCV700" s="59"/>
      <c r="BCW700" s="59"/>
      <c r="BCX700" s="59"/>
      <c r="BCY700" s="59"/>
      <c r="BCZ700" s="59"/>
      <c r="BDA700" s="59"/>
      <c r="BDB700" s="59"/>
      <c r="BDC700" s="59"/>
      <c r="BDD700" s="59"/>
      <c r="BDE700" s="59"/>
      <c r="BDF700" s="59"/>
      <c r="BDG700" s="59"/>
      <c r="BDH700" s="59"/>
      <c r="BDI700" s="59"/>
      <c r="BDJ700" s="59"/>
      <c r="BDK700" s="59"/>
      <c r="BDL700" s="59"/>
      <c r="BDM700" s="59"/>
      <c r="BDN700" s="59"/>
      <c r="BDO700" s="59"/>
      <c r="BDP700" s="59"/>
      <c r="BDQ700" s="59"/>
      <c r="BDR700" s="59"/>
      <c r="BDS700" s="59"/>
      <c r="BDT700" s="59"/>
      <c r="BDU700" s="59"/>
      <c r="BDV700" s="59"/>
      <c r="BDW700" s="59"/>
      <c r="BDX700" s="59"/>
      <c r="BDY700" s="59"/>
      <c r="BDZ700" s="59"/>
      <c r="BEA700" s="59"/>
      <c r="BEB700" s="59"/>
      <c r="BEC700" s="59"/>
      <c r="BED700" s="59"/>
      <c r="BEE700" s="59"/>
      <c r="BEF700" s="59"/>
      <c r="BEG700" s="59"/>
      <c r="BEH700" s="59"/>
      <c r="BEI700" s="59"/>
      <c r="BEJ700" s="59"/>
      <c r="BEK700" s="59"/>
      <c r="BEL700" s="59"/>
      <c r="BEM700" s="59"/>
      <c r="BEN700" s="59"/>
      <c r="BEO700" s="59"/>
      <c r="BEP700" s="59"/>
      <c r="BEQ700" s="59"/>
      <c r="BER700" s="59"/>
      <c r="BES700" s="59"/>
      <c r="BET700" s="59"/>
      <c r="BEU700" s="59"/>
      <c r="BEV700" s="59"/>
      <c r="BEW700" s="59"/>
      <c r="BEX700" s="59"/>
      <c r="BEY700" s="59"/>
      <c r="BEZ700" s="59"/>
      <c r="BFA700" s="59"/>
      <c r="BFB700" s="59"/>
      <c r="BFC700" s="59"/>
      <c r="BFD700" s="59"/>
      <c r="BFE700" s="59"/>
      <c r="BFF700" s="59"/>
      <c r="BFG700" s="59"/>
      <c r="BFH700" s="59"/>
      <c r="BFI700" s="59"/>
      <c r="BFJ700" s="59"/>
      <c r="BFK700" s="59"/>
      <c r="BFL700" s="59"/>
      <c r="BFM700" s="59"/>
      <c r="BFN700" s="59"/>
      <c r="BFO700" s="59"/>
      <c r="BFP700" s="59"/>
      <c r="BFQ700" s="59"/>
      <c r="BFR700" s="59"/>
      <c r="BFS700" s="59"/>
      <c r="BFT700" s="59"/>
      <c r="BFU700" s="59"/>
      <c r="BFV700" s="59"/>
      <c r="BFW700" s="59"/>
      <c r="BFX700" s="59"/>
      <c r="BFY700" s="59"/>
      <c r="BFZ700" s="59"/>
      <c r="BGA700" s="59"/>
      <c r="BGB700" s="59"/>
      <c r="BGC700" s="59"/>
      <c r="BGD700" s="59"/>
      <c r="BGE700" s="59"/>
      <c r="BGF700" s="59"/>
      <c r="BGG700" s="59"/>
      <c r="BGH700" s="59"/>
      <c r="BGI700" s="59"/>
      <c r="BGJ700" s="59"/>
      <c r="BGK700" s="59"/>
      <c r="BGL700" s="59"/>
      <c r="BGM700" s="59"/>
      <c r="BGN700" s="59"/>
      <c r="BGO700" s="59"/>
      <c r="BGP700" s="59"/>
      <c r="BGQ700" s="59"/>
      <c r="BGR700" s="59"/>
      <c r="BGS700" s="59"/>
      <c r="BGT700" s="59"/>
      <c r="BGU700" s="59"/>
      <c r="BGV700" s="59"/>
      <c r="BGW700" s="59"/>
      <c r="BGX700" s="59"/>
      <c r="BGY700" s="59"/>
      <c r="BGZ700" s="59"/>
      <c r="BHA700" s="59"/>
      <c r="BHB700" s="59"/>
      <c r="BHC700" s="59"/>
      <c r="BHD700" s="59"/>
      <c r="BHE700" s="59"/>
      <c r="BHF700" s="59"/>
      <c r="BHG700" s="59"/>
      <c r="BHH700" s="59"/>
      <c r="BHI700" s="59"/>
      <c r="BHJ700" s="59"/>
      <c r="BHK700" s="59"/>
      <c r="BHL700" s="59"/>
      <c r="BHM700" s="59"/>
      <c r="BHN700" s="59"/>
      <c r="BHO700" s="59"/>
      <c r="BHP700" s="59"/>
      <c r="BHQ700" s="59"/>
      <c r="BHR700" s="59"/>
      <c r="BHS700" s="59"/>
      <c r="BHT700" s="59"/>
      <c r="BHU700" s="59"/>
      <c r="BHV700" s="59"/>
      <c r="BHW700" s="59"/>
      <c r="BHX700" s="59"/>
      <c r="BHY700" s="59"/>
      <c r="BHZ700" s="59"/>
      <c r="BIA700" s="59"/>
      <c r="BIB700" s="59"/>
      <c r="BIC700" s="59"/>
      <c r="BID700" s="59"/>
      <c r="BIE700" s="59"/>
      <c r="BIF700" s="59"/>
      <c r="BIG700" s="59"/>
      <c r="BIH700" s="59"/>
      <c r="BII700" s="59"/>
      <c r="BIJ700" s="59"/>
      <c r="BIK700" s="59"/>
      <c r="BIL700" s="59"/>
      <c r="BIM700" s="59"/>
      <c r="BIN700" s="59"/>
      <c r="BIO700" s="59"/>
      <c r="BIP700" s="59"/>
      <c r="BIQ700" s="59"/>
      <c r="BIR700" s="59"/>
      <c r="BIS700" s="59"/>
      <c r="BIT700" s="59"/>
      <c r="BIU700" s="59"/>
      <c r="BIV700" s="59"/>
      <c r="BIW700" s="59"/>
      <c r="BIX700" s="59"/>
      <c r="BIY700" s="59"/>
      <c r="BIZ700" s="59"/>
      <c r="BJA700" s="59"/>
      <c r="BJB700" s="59"/>
      <c r="BJC700" s="59"/>
      <c r="BJD700" s="59"/>
      <c r="BJE700" s="59"/>
      <c r="BJF700" s="59"/>
      <c r="BJG700" s="59"/>
      <c r="BJH700" s="59"/>
      <c r="BJI700" s="59"/>
      <c r="BJJ700" s="59"/>
      <c r="BJK700" s="59"/>
      <c r="BJL700" s="59"/>
      <c r="BJM700" s="59"/>
      <c r="BJN700" s="59"/>
      <c r="BJO700" s="59"/>
      <c r="BJP700" s="59"/>
      <c r="BJQ700" s="59"/>
      <c r="BJR700" s="59"/>
      <c r="BJS700" s="59"/>
      <c r="BJT700" s="59"/>
      <c r="BJU700" s="59"/>
      <c r="BJV700" s="59"/>
      <c r="BJW700" s="59"/>
      <c r="BJX700" s="59"/>
      <c r="BJY700" s="59"/>
      <c r="BJZ700" s="59"/>
      <c r="BKA700" s="59"/>
      <c r="BKB700" s="59"/>
      <c r="BKC700" s="59"/>
      <c r="BKD700" s="59"/>
      <c r="BKE700" s="59"/>
      <c r="BKF700" s="59"/>
      <c r="BKG700" s="59"/>
      <c r="BKH700" s="59"/>
      <c r="BKI700" s="59"/>
      <c r="BKJ700" s="59"/>
      <c r="BKK700" s="59"/>
      <c r="BKL700" s="59"/>
      <c r="BKM700" s="59"/>
      <c r="BKN700" s="59"/>
      <c r="BKO700" s="59"/>
      <c r="BKP700" s="59"/>
      <c r="BKQ700" s="59"/>
      <c r="BKR700" s="59"/>
      <c r="BKS700" s="59"/>
      <c r="BKT700" s="59"/>
      <c r="BKU700" s="59"/>
      <c r="BKV700" s="59"/>
      <c r="BKW700" s="59"/>
      <c r="BKX700" s="59"/>
      <c r="BKY700" s="59"/>
      <c r="BKZ700" s="59"/>
      <c r="BLA700" s="59"/>
      <c r="BLB700" s="59"/>
      <c r="BLC700" s="59"/>
      <c r="BLD700" s="59"/>
      <c r="BLE700" s="59"/>
      <c r="BLF700" s="59"/>
      <c r="BLG700" s="59"/>
      <c r="BLH700" s="59"/>
      <c r="BLI700" s="59"/>
      <c r="BLJ700" s="59"/>
      <c r="BLK700" s="59"/>
      <c r="BLL700" s="59"/>
      <c r="BLM700" s="59"/>
      <c r="BLN700" s="59"/>
      <c r="BLO700" s="59"/>
      <c r="BLP700" s="59"/>
      <c r="BLQ700" s="59"/>
      <c r="BLR700" s="59"/>
      <c r="BLS700" s="59"/>
      <c r="BLT700" s="59"/>
      <c r="BLU700" s="59"/>
      <c r="BLV700" s="59"/>
      <c r="BLW700" s="59"/>
      <c r="BLX700" s="59"/>
      <c r="BLY700" s="59"/>
      <c r="BLZ700" s="59"/>
      <c r="BMA700" s="59"/>
      <c r="BMB700" s="59"/>
      <c r="BMC700" s="59"/>
      <c r="BMD700" s="59"/>
      <c r="BME700" s="59"/>
      <c r="BMF700" s="59"/>
      <c r="BMG700" s="59"/>
      <c r="BMH700" s="59"/>
      <c r="BMI700" s="59"/>
      <c r="BMJ700" s="59"/>
      <c r="BMK700" s="59"/>
      <c r="BML700" s="59"/>
      <c r="BMM700" s="59"/>
      <c r="BMN700" s="59"/>
      <c r="BMO700" s="59"/>
      <c r="BMP700" s="59"/>
      <c r="BMQ700" s="59"/>
      <c r="BMR700" s="59"/>
      <c r="BMS700" s="59"/>
      <c r="BMT700" s="59"/>
      <c r="BMU700" s="59"/>
      <c r="BMV700" s="59"/>
      <c r="BMW700" s="59"/>
      <c r="BMX700" s="59"/>
      <c r="BMY700" s="59"/>
      <c r="BMZ700" s="59"/>
      <c r="BNA700" s="59"/>
      <c r="BNB700" s="59"/>
      <c r="BNC700" s="59"/>
      <c r="BND700" s="59"/>
      <c r="BNE700" s="59"/>
      <c r="BNF700" s="59"/>
      <c r="BNG700" s="59"/>
      <c r="BNH700" s="59"/>
      <c r="BNI700" s="59"/>
      <c r="BNJ700" s="59"/>
      <c r="BNK700" s="59"/>
      <c r="BNL700" s="59"/>
      <c r="BNM700" s="59"/>
      <c r="BNN700" s="59"/>
      <c r="BNO700" s="59"/>
      <c r="BNP700" s="59"/>
      <c r="BNQ700" s="59"/>
      <c r="BNR700" s="59"/>
      <c r="BNS700" s="59"/>
      <c r="BNT700" s="59"/>
      <c r="BNU700" s="59"/>
      <c r="BNV700" s="59"/>
      <c r="BNW700" s="59"/>
      <c r="BNX700" s="59"/>
      <c r="BNY700" s="59"/>
      <c r="BNZ700" s="59"/>
      <c r="BOA700" s="59"/>
      <c r="BOB700" s="59"/>
      <c r="BOC700" s="59"/>
      <c r="BOD700" s="59"/>
      <c r="BOE700" s="59"/>
      <c r="BOF700" s="59"/>
      <c r="BOG700" s="59"/>
      <c r="BOH700" s="59"/>
      <c r="BOI700" s="59"/>
      <c r="BOJ700" s="59"/>
      <c r="BOK700" s="59"/>
      <c r="BOL700" s="59"/>
      <c r="BOM700" s="59"/>
      <c r="BON700" s="59"/>
      <c r="BOO700" s="59"/>
      <c r="BOP700" s="59"/>
      <c r="BOQ700" s="59"/>
      <c r="BOR700" s="59"/>
      <c r="BOS700" s="59"/>
      <c r="BOT700" s="59"/>
      <c r="BOU700" s="59"/>
      <c r="BOV700" s="59"/>
      <c r="BOW700" s="59"/>
      <c r="BOX700" s="59"/>
      <c r="BOY700" s="59"/>
      <c r="BOZ700" s="59"/>
      <c r="BPA700" s="59"/>
      <c r="BPB700" s="59"/>
      <c r="BPC700" s="59"/>
      <c r="BPD700" s="59"/>
      <c r="BPE700" s="59"/>
      <c r="BPF700" s="59"/>
      <c r="BPG700" s="59"/>
      <c r="BPH700" s="59"/>
      <c r="BPI700" s="59"/>
      <c r="BPJ700" s="59"/>
      <c r="BPK700" s="59"/>
      <c r="BPL700" s="59"/>
      <c r="BPM700" s="59"/>
      <c r="BPN700" s="59"/>
      <c r="BPO700" s="59"/>
      <c r="BPP700" s="59"/>
      <c r="BPQ700" s="59"/>
      <c r="BPR700" s="59"/>
      <c r="BPS700" s="59"/>
      <c r="BPT700" s="59"/>
      <c r="BPU700" s="59"/>
      <c r="BPV700" s="59"/>
      <c r="BPW700" s="59"/>
      <c r="BPX700" s="59"/>
      <c r="BPY700" s="59"/>
      <c r="BPZ700" s="59"/>
      <c r="BQA700" s="59"/>
      <c r="BQB700" s="59"/>
      <c r="BQC700" s="59"/>
      <c r="BQD700" s="59"/>
      <c r="BQE700" s="59"/>
      <c r="BQF700" s="59"/>
      <c r="BQG700" s="59"/>
      <c r="BQH700" s="59"/>
      <c r="BQI700" s="59"/>
      <c r="BQJ700" s="59"/>
      <c r="BQK700" s="59"/>
      <c r="BQL700" s="59"/>
      <c r="BQM700" s="59"/>
      <c r="BQN700" s="59"/>
      <c r="BQO700" s="59"/>
      <c r="BQP700" s="59"/>
      <c r="BQQ700" s="59"/>
      <c r="BQR700" s="59"/>
      <c r="BQS700" s="59"/>
      <c r="BQT700" s="59"/>
      <c r="BQU700" s="59"/>
      <c r="BQV700" s="59"/>
      <c r="BQW700" s="59"/>
      <c r="BQX700" s="59"/>
      <c r="BQY700" s="59"/>
      <c r="BQZ700" s="59"/>
      <c r="BRA700" s="59"/>
      <c r="BRB700" s="59"/>
      <c r="BRC700" s="59"/>
      <c r="BRD700" s="59"/>
      <c r="BRE700" s="59"/>
      <c r="BRF700" s="59"/>
      <c r="BRG700" s="59"/>
      <c r="BRH700" s="59"/>
      <c r="BRI700" s="59"/>
      <c r="BRJ700" s="59"/>
      <c r="BRK700" s="59"/>
      <c r="BRL700" s="59"/>
      <c r="BRM700" s="59"/>
      <c r="BRN700" s="59"/>
      <c r="BRO700" s="59"/>
      <c r="BRP700" s="59"/>
      <c r="BRQ700" s="59"/>
      <c r="BRR700" s="59"/>
      <c r="BRS700" s="59"/>
      <c r="BRT700" s="59"/>
      <c r="BRU700" s="59"/>
      <c r="BRV700" s="59"/>
      <c r="BRW700" s="59"/>
      <c r="BRX700" s="59"/>
      <c r="BRY700" s="59"/>
      <c r="BRZ700" s="59"/>
      <c r="BSA700" s="59"/>
      <c r="BSB700" s="59"/>
      <c r="BSC700" s="59"/>
      <c r="BSD700" s="59"/>
      <c r="BSE700" s="59"/>
      <c r="BSF700" s="59"/>
      <c r="BSG700" s="59"/>
      <c r="BSH700" s="59"/>
      <c r="BSI700" s="59"/>
      <c r="BSJ700" s="59"/>
      <c r="BSK700" s="59"/>
      <c r="BSL700" s="59"/>
      <c r="BSM700" s="59"/>
      <c r="BSN700" s="59"/>
      <c r="BSO700" s="59"/>
      <c r="BSP700" s="59"/>
      <c r="BSQ700" s="59"/>
      <c r="BSR700" s="59"/>
      <c r="BSS700" s="59"/>
      <c r="BST700" s="59"/>
      <c r="BSU700" s="59"/>
      <c r="BSV700" s="59"/>
      <c r="BSW700" s="59"/>
      <c r="BSX700" s="59"/>
      <c r="BSY700" s="59"/>
      <c r="BSZ700" s="59"/>
      <c r="BTA700" s="59"/>
      <c r="BTB700" s="59"/>
      <c r="BTC700" s="59"/>
      <c r="BTD700" s="59"/>
      <c r="BTE700" s="59"/>
      <c r="BTF700" s="59"/>
      <c r="BTG700" s="59"/>
      <c r="BTH700" s="59"/>
      <c r="BTI700" s="59"/>
      <c r="BTJ700" s="59"/>
      <c r="BTK700" s="59"/>
      <c r="BTL700" s="59"/>
      <c r="BTM700" s="59"/>
      <c r="BTN700" s="59"/>
      <c r="BTO700" s="59"/>
      <c r="BTP700" s="59"/>
      <c r="BTQ700" s="59"/>
      <c r="BTR700" s="59"/>
      <c r="BTS700" s="59"/>
      <c r="BTT700" s="59"/>
      <c r="BTU700" s="59"/>
      <c r="BTV700" s="59"/>
      <c r="BTW700" s="59"/>
      <c r="BTX700" s="59"/>
      <c r="BTY700" s="59"/>
      <c r="BTZ700" s="59"/>
      <c r="BUA700" s="59"/>
      <c r="BUB700" s="59"/>
      <c r="BUC700" s="59"/>
      <c r="BUD700" s="59"/>
      <c r="BUE700" s="59"/>
      <c r="BUF700" s="59"/>
      <c r="BUG700" s="59"/>
      <c r="BUH700" s="59"/>
      <c r="BUI700" s="59"/>
      <c r="BUJ700" s="59"/>
      <c r="BUK700" s="59"/>
      <c r="BUL700" s="59"/>
      <c r="BUM700" s="59"/>
      <c r="BUN700" s="59"/>
      <c r="BUO700" s="59"/>
      <c r="BUP700" s="59"/>
      <c r="BUQ700" s="59"/>
      <c r="BUR700" s="59"/>
      <c r="BUS700" s="59"/>
      <c r="BUT700" s="59"/>
      <c r="BUU700" s="59"/>
      <c r="BUV700" s="59"/>
      <c r="BUW700" s="59"/>
      <c r="BUX700" s="59"/>
      <c r="BUY700" s="59"/>
      <c r="BUZ700" s="59"/>
      <c r="BVA700" s="59"/>
      <c r="BVB700" s="59"/>
      <c r="BVC700" s="59"/>
      <c r="BVD700" s="59"/>
      <c r="BVE700" s="59"/>
      <c r="BVF700" s="59"/>
      <c r="BVG700" s="59"/>
      <c r="BVH700" s="59"/>
      <c r="BVI700" s="59"/>
      <c r="BVJ700" s="59"/>
      <c r="BVK700" s="59"/>
      <c r="BVL700" s="59"/>
      <c r="BVM700" s="59"/>
      <c r="BVN700" s="59"/>
      <c r="BVO700" s="59"/>
      <c r="BVP700" s="59"/>
      <c r="BVQ700" s="59"/>
      <c r="BVR700" s="59"/>
      <c r="BVS700" s="59"/>
      <c r="BVT700" s="59"/>
      <c r="BVU700" s="59"/>
      <c r="BVV700" s="59"/>
      <c r="BVW700" s="59"/>
      <c r="BVX700" s="59"/>
      <c r="BVY700" s="59"/>
      <c r="BVZ700" s="59"/>
      <c r="BWA700" s="59"/>
      <c r="BWB700" s="59"/>
      <c r="BWC700" s="59"/>
      <c r="BWD700" s="59"/>
      <c r="BWE700" s="59"/>
      <c r="BWF700" s="59"/>
      <c r="BWG700" s="59"/>
      <c r="BWH700" s="59"/>
      <c r="BWI700" s="59"/>
      <c r="BWJ700" s="59"/>
      <c r="BWK700" s="59"/>
      <c r="BWL700" s="59"/>
      <c r="BWM700" s="59"/>
      <c r="BWN700" s="59"/>
      <c r="BWO700" s="59"/>
      <c r="BWP700" s="59"/>
      <c r="BWQ700" s="59"/>
      <c r="BWR700" s="59"/>
      <c r="BWS700" s="59"/>
      <c r="BWT700" s="59"/>
      <c r="BWU700" s="59"/>
      <c r="BWV700" s="59"/>
      <c r="BWW700" s="59"/>
      <c r="BWX700" s="59"/>
      <c r="BWY700" s="59"/>
      <c r="BWZ700" s="59"/>
      <c r="BXA700" s="59"/>
      <c r="BXB700" s="59"/>
      <c r="BXC700" s="59"/>
      <c r="BXD700" s="59"/>
      <c r="BXE700" s="59"/>
      <c r="BXF700" s="59"/>
      <c r="BXG700" s="59"/>
      <c r="BXH700" s="59"/>
      <c r="BXI700" s="59"/>
      <c r="BXJ700" s="59"/>
      <c r="BXK700" s="59"/>
      <c r="BXL700" s="59"/>
      <c r="BXM700" s="59"/>
      <c r="BXN700" s="59"/>
      <c r="BXO700" s="59"/>
      <c r="BXP700" s="59"/>
      <c r="BXQ700" s="59"/>
      <c r="BXR700" s="59"/>
      <c r="BXS700" s="59"/>
      <c r="BXT700" s="59"/>
      <c r="BXU700" s="59"/>
      <c r="BXV700" s="59"/>
      <c r="BXW700" s="59"/>
      <c r="BXX700" s="59"/>
      <c r="BXY700" s="59"/>
      <c r="BXZ700" s="59"/>
      <c r="BYA700" s="59"/>
      <c r="BYB700" s="59"/>
      <c r="BYC700" s="59"/>
      <c r="BYD700" s="59"/>
      <c r="BYE700" s="59"/>
      <c r="BYF700" s="59"/>
      <c r="BYG700" s="59"/>
      <c r="BYH700" s="59"/>
      <c r="BYI700" s="59"/>
      <c r="BYJ700" s="59"/>
      <c r="BYK700" s="59"/>
      <c r="BYL700" s="59"/>
      <c r="BYM700" s="59"/>
      <c r="BYN700" s="59"/>
      <c r="BYO700" s="59"/>
      <c r="BYP700" s="59"/>
      <c r="BYQ700" s="59"/>
      <c r="BYR700" s="59"/>
      <c r="BYS700" s="59"/>
      <c r="BYT700" s="59"/>
      <c r="BYU700" s="59"/>
      <c r="BYV700" s="59"/>
      <c r="BYW700" s="59"/>
      <c r="BYX700" s="59"/>
      <c r="BYY700" s="59"/>
      <c r="BYZ700" s="59"/>
      <c r="BZA700" s="59"/>
      <c r="BZB700" s="59"/>
      <c r="BZC700" s="59"/>
      <c r="BZD700" s="59"/>
      <c r="BZE700" s="59"/>
      <c r="BZF700" s="59"/>
      <c r="BZG700" s="59"/>
      <c r="BZH700" s="59"/>
      <c r="BZI700" s="59"/>
      <c r="BZJ700" s="59"/>
      <c r="BZK700" s="59"/>
      <c r="BZL700" s="59"/>
      <c r="BZM700" s="59"/>
      <c r="BZN700" s="59"/>
      <c r="BZO700" s="59"/>
      <c r="BZP700" s="59"/>
      <c r="BZQ700" s="59"/>
      <c r="BZR700" s="59"/>
      <c r="BZS700" s="59"/>
      <c r="BZT700" s="59"/>
      <c r="BZU700" s="59"/>
      <c r="BZV700" s="59"/>
      <c r="BZW700" s="59"/>
      <c r="BZX700" s="59"/>
      <c r="BZY700" s="59"/>
      <c r="BZZ700" s="59"/>
      <c r="CAA700" s="59"/>
      <c r="CAB700" s="59"/>
      <c r="CAC700" s="59"/>
      <c r="CAD700" s="59"/>
      <c r="CAE700" s="59"/>
      <c r="CAF700" s="59"/>
      <c r="CAG700" s="59"/>
      <c r="CAH700" s="59"/>
      <c r="CAI700" s="59"/>
      <c r="CAJ700" s="59"/>
      <c r="CAK700" s="59"/>
      <c r="CAL700" s="59"/>
      <c r="CAM700" s="59"/>
      <c r="CAN700" s="59"/>
      <c r="CAO700" s="59"/>
      <c r="CAP700" s="59"/>
      <c r="CAQ700" s="59"/>
      <c r="CAR700" s="59"/>
      <c r="CAS700" s="59"/>
      <c r="CAT700" s="59"/>
      <c r="CAU700" s="59"/>
      <c r="CAV700" s="59"/>
      <c r="CAW700" s="59"/>
      <c r="CAX700" s="59"/>
      <c r="CAY700" s="59"/>
      <c r="CAZ700" s="59"/>
      <c r="CBA700" s="59"/>
      <c r="CBB700" s="59"/>
      <c r="CBC700" s="59"/>
      <c r="CBD700" s="59"/>
      <c r="CBE700" s="59"/>
      <c r="CBF700" s="59"/>
      <c r="CBG700" s="59"/>
      <c r="CBH700" s="59"/>
      <c r="CBI700" s="59"/>
      <c r="CBJ700" s="59"/>
      <c r="CBK700" s="59"/>
      <c r="CBL700" s="59"/>
      <c r="CBM700" s="59"/>
      <c r="CBN700" s="59"/>
      <c r="CBO700" s="59"/>
      <c r="CBP700" s="59"/>
      <c r="CBQ700" s="59"/>
      <c r="CBR700" s="59"/>
      <c r="CBS700" s="59"/>
      <c r="CBT700" s="59"/>
      <c r="CBU700" s="59"/>
      <c r="CBV700" s="59"/>
      <c r="CBW700" s="59"/>
      <c r="CBX700" s="59"/>
      <c r="CBY700" s="59"/>
      <c r="CBZ700" s="59"/>
      <c r="CCA700" s="59"/>
      <c r="CCB700" s="59"/>
      <c r="CCC700" s="59"/>
      <c r="CCD700" s="59"/>
      <c r="CCE700" s="59"/>
      <c r="CCF700" s="59"/>
      <c r="CCG700" s="59"/>
      <c r="CCH700" s="59"/>
      <c r="CCI700" s="59"/>
      <c r="CCJ700" s="59"/>
      <c r="CCK700" s="59"/>
      <c r="CCL700" s="59"/>
      <c r="CCM700" s="59"/>
      <c r="CCN700" s="59"/>
      <c r="CCO700" s="59"/>
      <c r="CCP700" s="59"/>
      <c r="CCQ700" s="59"/>
      <c r="CCR700" s="59"/>
      <c r="CCS700" s="59"/>
      <c r="CCT700" s="59"/>
      <c r="CCU700" s="59"/>
      <c r="CCV700" s="59"/>
      <c r="CCW700" s="59"/>
      <c r="CCX700" s="59"/>
      <c r="CCY700" s="59"/>
      <c r="CCZ700" s="59"/>
      <c r="CDA700" s="59"/>
      <c r="CDB700" s="59"/>
      <c r="CDC700" s="59"/>
      <c r="CDD700" s="59"/>
      <c r="CDE700" s="59"/>
      <c r="CDF700" s="59"/>
      <c r="CDG700" s="59"/>
      <c r="CDH700" s="59"/>
      <c r="CDI700" s="59"/>
      <c r="CDJ700" s="59"/>
      <c r="CDK700" s="59"/>
      <c r="CDL700" s="59"/>
      <c r="CDM700" s="59"/>
      <c r="CDN700" s="59"/>
      <c r="CDO700" s="59"/>
      <c r="CDP700" s="59"/>
      <c r="CDQ700" s="59"/>
      <c r="CDR700" s="59"/>
      <c r="CDS700" s="59"/>
      <c r="CDT700" s="59"/>
      <c r="CDU700" s="59"/>
      <c r="CDV700" s="59"/>
      <c r="CDW700" s="59"/>
      <c r="CDX700" s="59"/>
      <c r="CDY700" s="59"/>
      <c r="CDZ700" s="59"/>
      <c r="CEA700" s="59"/>
      <c r="CEB700" s="59"/>
      <c r="CEC700" s="59"/>
      <c r="CED700" s="59"/>
      <c r="CEE700" s="59"/>
      <c r="CEF700" s="59"/>
      <c r="CEG700" s="59"/>
      <c r="CEH700" s="59"/>
      <c r="CEI700" s="59"/>
      <c r="CEJ700" s="59"/>
      <c r="CEK700" s="59"/>
      <c r="CEL700" s="59"/>
      <c r="CEM700" s="59"/>
      <c r="CEN700" s="59"/>
      <c r="CEO700" s="59"/>
      <c r="CEP700" s="59"/>
      <c r="CEQ700" s="59"/>
      <c r="CER700" s="59"/>
      <c r="CES700" s="59"/>
      <c r="CET700" s="59"/>
      <c r="CEU700" s="59"/>
      <c r="CEV700" s="59"/>
      <c r="CEW700" s="59"/>
      <c r="CEX700" s="59"/>
      <c r="CEY700" s="59"/>
      <c r="CEZ700" s="59"/>
      <c r="CFA700" s="59"/>
      <c r="CFB700" s="59"/>
      <c r="CFC700" s="59"/>
      <c r="CFD700" s="59"/>
      <c r="CFE700" s="59"/>
      <c r="CFF700" s="59"/>
      <c r="CFG700" s="59"/>
      <c r="CFH700" s="59"/>
      <c r="CFI700" s="59"/>
      <c r="CFJ700" s="59"/>
      <c r="CFK700" s="59"/>
      <c r="CFL700" s="59"/>
      <c r="CFM700" s="59"/>
      <c r="CFN700" s="59"/>
      <c r="CFO700" s="59"/>
      <c r="CFP700" s="59"/>
      <c r="CFQ700" s="59"/>
      <c r="CFR700" s="59"/>
      <c r="CFS700" s="59"/>
      <c r="CFT700" s="59"/>
      <c r="CFU700" s="59"/>
      <c r="CFV700" s="59"/>
      <c r="CFW700" s="59"/>
      <c r="CFX700" s="59"/>
      <c r="CFY700" s="59"/>
      <c r="CFZ700" s="59"/>
      <c r="CGA700" s="59"/>
      <c r="CGB700" s="59"/>
      <c r="CGC700" s="59"/>
      <c r="CGD700" s="59"/>
      <c r="CGE700" s="59"/>
      <c r="CGF700" s="59"/>
      <c r="CGG700" s="59"/>
      <c r="CGH700" s="59"/>
      <c r="CGI700" s="59"/>
      <c r="CGJ700" s="59"/>
      <c r="CGK700" s="59"/>
      <c r="CGL700" s="59"/>
      <c r="CGM700" s="59"/>
      <c r="CGN700" s="59"/>
      <c r="CGO700" s="59"/>
      <c r="CGP700" s="59"/>
      <c r="CGQ700" s="59"/>
      <c r="CGR700" s="59"/>
      <c r="CGS700" s="59"/>
      <c r="CGT700" s="59"/>
      <c r="CGU700" s="59"/>
      <c r="CGV700" s="59"/>
      <c r="CGW700" s="59"/>
      <c r="CGX700" s="59"/>
      <c r="CGY700" s="59"/>
      <c r="CGZ700" s="59"/>
      <c r="CHA700" s="59"/>
      <c r="CHB700" s="59"/>
      <c r="CHC700" s="59"/>
      <c r="CHD700" s="59"/>
      <c r="CHE700" s="59"/>
      <c r="CHF700" s="59"/>
      <c r="CHG700" s="59"/>
      <c r="CHH700" s="59"/>
      <c r="CHI700" s="59"/>
      <c r="CHJ700" s="59"/>
      <c r="CHK700" s="59"/>
      <c r="CHL700" s="59"/>
      <c r="CHM700" s="59"/>
      <c r="CHN700" s="59"/>
      <c r="CHO700" s="59"/>
      <c r="CHP700" s="59"/>
      <c r="CHQ700" s="59"/>
      <c r="CHR700" s="59"/>
      <c r="CHS700" s="59"/>
      <c r="CHT700" s="59"/>
      <c r="CHU700" s="59"/>
      <c r="CHV700" s="59"/>
      <c r="CHW700" s="59"/>
      <c r="CHX700" s="59"/>
      <c r="CHY700" s="59"/>
      <c r="CHZ700" s="59"/>
      <c r="CIA700" s="59"/>
      <c r="CIB700" s="59"/>
      <c r="CIC700" s="59"/>
      <c r="CID700" s="59"/>
      <c r="CIE700" s="59"/>
      <c r="CIF700" s="59"/>
      <c r="CIG700" s="59"/>
      <c r="CIH700" s="59"/>
      <c r="CII700" s="59"/>
      <c r="CIJ700" s="59"/>
      <c r="CIK700" s="59"/>
      <c r="CIL700" s="59"/>
      <c r="CIM700" s="59"/>
      <c r="CIN700" s="59"/>
      <c r="CIO700" s="59"/>
      <c r="CIP700" s="59"/>
      <c r="CIQ700" s="59"/>
      <c r="CIR700" s="59"/>
      <c r="CIS700" s="59"/>
      <c r="CIT700" s="59"/>
      <c r="CIU700" s="59"/>
      <c r="CIV700" s="59"/>
      <c r="CIW700" s="59"/>
      <c r="CIX700" s="59"/>
      <c r="CIY700" s="59"/>
      <c r="CIZ700" s="59"/>
      <c r="CJA700" s="59"/>
      <c r="CJB700" s="59"/>
      <c r="CJC700" s="59"/>
      <c r="CJD700" s="59"/>
      <c r="CJE700" s="59"/>
      <c r="CJF700" s="59"/>
      <c r="CJG700" s="59"/>
      <c r="CJH700" s="59"/>
      <c r="CJI700" s="59"/>
      <c r="CJJ700" s="59"/>
      <c r="CJK700" s="59"/>
      <c r="CJL700" s="59"/>
      <c r="CJM700" s="59"/>
      <c r="CJN700" s="59"/>
      <c r="CJO700" s="59"/>
      <c r="CJP700" s="59"/>
      <c r="CJQ700" s="59"/>
      <c r="CJR700" s="59"/>
      <c r="CJS700" s="59"/>
      <c r="CJT700" s="59"/>
      <c r="CJU700" s="59"/>
      <c r="CJV700" s="59"/>
      <c r="CJW700" s="59"/>
      <c r="CJX700" s="59"/>
      <c r="CJY700" s="59"/>
      <c r="CJZ700" s="59"/>
      <c r="CKA700" s="59"/>
      <c r="CKB700" s="59"/>
      <c r="CKC700" s="59"/>
      <c r="CKD700" s="59"/>
      <c r="CKE700" s="59"/>
      <c r="CKF700" s="59"/>
      <c r="CKG700" s="59"/>
      <c r="CKH700" s="59"/>
      <c r="CKI700" s="59"/>
      <c r="CKJ700" s="59"/>
      <c r="CKK700" s="59"/>
      <c r="CKL700" s="59"/>
      <c r="CKM700" s="59"/>
      <c r="CKN700" s="59"/>
      <c r="CKO700" s="59"/>
      <c r="CKP700" s="59"/>
      <c r="CKQ700" s="59"/>
      <c r="CKR700" s="59"/>
      <c r="CKS700" s="59"/>
      <c r="CKT700" s="59"/>
      <c r="CKU700" s="59"/>
      <c r="CKV700" s="59"/>
      <c r="CKW700" s="59"/>
      <c r="CKX700" s="59"/>
      <c r="CKY700" s="59"/>
      <c r="CKZ700" s="59"/>
      <c r="CLA700" s="59"/>
      <c r="CLB700" s="59"/>
      <c r="CLC700" s="59"/>
      <c r="CLD700" s="59"/>
      <c r="CLE700" s="59"/>
      <c r="CLF700" s="59"/>
      <c r="CLG700" s="59"/>
      <c r="CLH700" s="59"/>
      <c r="CLI700" s="59"/>
      <c r="CLJ700" s="59"/>
      <c r="CLK700" s="59"/>
      <c r="CLL700" s="59"/>
      <c r="CLM700" s="59"/>
      <c r="CLN700" s="59"/>
      <c r="CLO700" s="59"/>
      <c r="CLP700" s="59"/>
      <c r="CLQ700" s="59"/>
      <c r="CLR700" s="59"/>
      <c r="CLS700" s="59"/>
      <c r="CLT700" s="59"/>
      <c r="CLU700" s="59"/>
      <c r="CLV700" s="59"/>
      <c r="CLW700" s="59"/>
      <c r="CLX700" s="59"/>
      <c r="CLY700" s="59"/>
      <c r="CLZ700" s="59"/>
      <c r="CMA700" s="59"/>
      <c r="CMB700" s="59"/>
      <c r="CMC700" s="59"/>
      <c r="CMD700" s="59"/>
      <c r="CME700" s="59"/>
      <c r="CMF700" s="59"/>
      <c r="CMG700" s="59"/>
      <c r="CMH700" s="59"/>
      <c r="CMI700" s="59"/>
      <c r="CMJ700" s="59"/>
      <c r="CMK700" s="59"/>
      <c r="CML700" s="59"/>
      <c r="CMM700" s="59"/>
      <c r="CMN700" s="59"/>
      <c r="CMO700" s="59"/>
      <c r="CMP700" s="59"/>
      <c r="CMQ700" s="59"/>
      <c r="CMR700" s="59"/>
      <c r="CMS700" s="59"/>
      <c r="CMT700" s="59"/>
      <c r="CMU700" s="59"/>
      <c r="CMV700" s="59"/>
      <c r="CMW700" s="59"/>
      <c r="CMX700" s="59"/>
      <c r="CMY700" s="59"/>
      <c r="CMZ700" s="59"/>
      <c r="CNA700" s="59"/>
      <c r="CNB700" s="59"/>
      <c r="CNC700" s="59"/>
      <c r="CND700" s="59"/>
      <c r="CNE700" s="59"/>
      <c r="CNF700" s="59"/>
      <c r="CNG700" s="59"/>
      <c r="CNH700" s="59"/>
      <c r="CNI700" s="59"/>
      <c r="CNJ700" s="59"/>
      <c r="CNK700" s="59"/>
      <c r="CNL700" s="59"/>
      <c r="CNM700" s="59"/>
      <c r="CNN700" s="59"/>
      <c r="CNO700" s="59"/>
      <c r="CNP700" s="59"/>
      <c r="CNQ700" s="59"/>
      <c r="CNR700" s="59"/>
      <c r="CNS700" s="59"/>
      <c r="CNT700" s="59"/>
      <c r="CNU700" s="59"/>
      <c r="CNV700" s="59"/>
      <c r="CNW700" s="59"/>
      <c r="CNX700" s="59"/>
      <c r="CNY700" s="59"/>
      <c r="CNZ700" s="59"/>
      <c r="COA700" s="59"/>
      <c r="COB700" s="59"/>
      <c r="COC700" s="59"/>
      <c r="COD700" s="59"/>
      <c r="COE700" s="59"/>
      <c r="COF700" s="59"/>
      <c r="COG700" s="59"/>
      <c r="COH700" s="59"/>
      <c r="COI700" s="59"/>
      <c r="COJ700" s="59"/>
      <c r="COK700" s="59"/>
      <c r="COL700" s="59"/>
      <c r="COM700" s="59"/>
      <c r="CON700" s="59"/>
      <c r="COO700" s="59"/>
      <c r="COP700" s="59"/>
      <c r="COQ700" s="59"/>
      <c r="COR700" s="59"/>
      <c r="COS700" s="59"/>
      <c r="COT700" s="59"/>
      <c r="COU700" s="59"/>
      <c r="COV700" s="59"/>
      <c r="COW700" s="59"/>
      <c r="COX700" s="59"/>
      <c r="COY700" s="59"/>
      <c r="COZ700" s="59"/>
      <c r="CPA700" s="59"/>
      <c r="CPB700" s="59"/>
      <c r="CPC700" s="59"/>
      <c r="CPD700" s="59"/>
      <c r="CPE700" s="59"/>
      <c r="CPF700" s="59"/>
      <c r="CPG700" s="59"/>
      <c r="CPH700" s="59"/>
      <c r="CPI700" s="59"/>
      <c r="CPJ700" s="59"/>
      <c r="CPK700" s="59"/>
      <c r="CPL700" s="59"/>
      <c r="CPM700" s="59"/>
      <c r="CPN700" s="59"/>
      <c r="CPO700" s="59"/>
      <c r="CPP700" s="59"/>
      <c r="CPQ700" s="59"/>
      <c r="CPR700" s="59"/>
      <c r="CPS700" s="59"/>
      <c r="CPT700" s="59"/>
      <c r="CPU700" s="59"/>
      <c r="CPV700" s="59"/>
      <c r="CPW700" s="59"/>
      <c r="CPX700" s="59"/>
      <c r="CPY700" s="59"/>
      <c r="CPZ700" s="59"/>
      <c r="CQA700" s="59"/>
      <c r="CQB700" s="59"/>
      <c r="CQC700" s="59"/>
      <c r="CQD700" s="59"/>
      <c r="CQE700" s="59"/>
      <c r="CQF700" s="59"/>
      <c r="CQG700" s="59"/>
      <c r="CQH700" s="59"/>
      <c r="CQI700" s="59"/>
      <c r="CQJ700" s="59"/>
      <c r="CQK700" s="59"/>
      <c r="CQL700" s="59"/>
      <c r="CQM700" s="59"/>
      <c r="CQN700" s="59"/>
      <c r="CQO700" s="59"/>
      <c r="CQP700" s="59"/>
      <c r="CQQ700" s="59"/>
      <c r="CQR700" s="59"/>
      <c r="CQS700" s="59"/>
      <c r="CQT700" s="59"/>
      <c r="CQU700" s="59"/>
      <c r="CQV700" s="59"/>
      <c r="CQW700" s="59"/>
      <c r="CQX700" s="59"/>
      <c r="CQY700" s="59"/>
      <c r="CQZ700" s="59"/>
      <c r="CRA700" s="59"/>
      <c r="CRB700" s="59"/>
      <c r="CRC700" s="59"/>
      <c r="CRD700" s="59"/>
      <c r="CRE700" s="59"/>
      <c r="CRF700" s="59"/>
      <c r="CRG700" s="59"/>
      <c r="CRH700" s="59"/>
      <c r="CRI700" s="59"/>
      <c r="CRJ700" s="59"/>
      <c r="CRK700" s="59"/>
      <c r="CRL700" s="59"/>
      <c r="CRM700" s="59"/>
      <c r="CRN700" s="59"/>
      <c r="CRO700" s="59"/>
      <c r="CRP700" s="59"/>
      <c r="CRQ700" s="59"/>
      <c r="CRR700" s="59"/>
      <c r="CRS700" s="59"/>
      <c r="CRT700" s="59"/>
      <c r="CRU700" s="59"/>
      <c r="CRV700" s="59"/>
      <c r="CRW700" s="59"/>
      <c r="CRX700" s="59"/>
      <c r="CRY700" s="59"/>
      <c r="CRZ700" s="59"/>
      <c r="CSA700" s="59"/>
      <c r="CSB700" s="59"/>
      <c r="CSC700" s="59"/>
      <c r="CSD700" s="59"/>
      <c r="CSE700" s="59"/>
      <c r="CSF700" s="59"/>
      <c r="CSG700" s="59"/>
      <c r="CSH700" s="59"/>
      <c r="CSI700" s="59"/>
      <c r="CSJ700" s="59"/>
      <c r="CSK700" s="59"/>
      <c r="CSL700" s="59"/>
      <c r="CSM700" s="59"/>
      <c r="CSN700" s="59"/>
      <c r="CSO700" s="59"/>
      <c r="CSP700" s="59"/>
      <c r="CSQ700" s="59"/>
      <c r="CSR700" s="59"/>
      <c r="CSS700" s="59"/>
      <c r="CST700" s="59"/>
      <c r="CSU700" s="59"/>
      <c r="CSV700" s="59"/>
      <c r="CSW700" s="59"/>
      <c r="CSX700" s="59"/>
      <c r="CSY700" s="59"/>
      <c r="CSZ700" s="59"/>
      <c r="CTA700" s="59"/>
      <c r="CTB700" s="59"/>
      <c r="CTC700" s="59"/>
      <c r="CTD700" s="59"/>
      <c r="CTE700" s="59"/>
      <c r="CTF700" s="59"/>
      <c r="CTG700" s="59"/>
      <c r="CTH700" s="59"/>
      <c r="CTI700" s="59"/>
      <c r="CTJ700" s="59"/>
      <c r="CTK700" s="59"/>
      <c r="CTL700" s="59"/>
      <c r="CTM700" s="59"/>
      <c r="CTN700" s="59"/>
      <c r="CTO700" s="59"/>
      <c r="CTP700" s="59"/>
      <c r="CTQ700" s="59"/>
      <c r="CTR700" s="59"/>
      <c r="CTS700" s="59"/>
      <c r="CTT700" s="59"/>
      <c r="CTU700" s="59"/>
      <c r="CTV700" s="59"/>
      <c r="CTW700" s="59"/>
      <c r="CTX700" s="59"/>
      <c r="CTY700" s="59"/>
      <c r="CTZ700" s="59"/>
      <c r="CUA700" s="59"/>
      <c r="CUB700" s="59"/>
      <c r="CUC700" s="59"/>
      <c r="CUD700" s="59"/>
      <c r="CUE700" s="59"/>
      <c r="CUF700" s="59"/>
      <c r="CUG700" s="59"/>
      <c r="CUH700" s="59"/>
      <c r="CUI700" s="59"/>
      <c r="CUJ700" s="59"/>
      <c r="CUK700" s="59"/>
      <c r="CUL700" s="59"/>
      <c r="CUM700" s="59"/>
      <c r="CUN700" s="59"/>
      <c r="CUO700" s="59"/>
      <c r="CUP700" s="59"/>
      <c r="CUQ700" s="59"/>
      <c r="CUR700" s="59"/>
      <c r="CUS700" s="59"/>
      <c r="CUT700" s="59"/>
      <c r="CUU700" s="59"/>
      <c r="CUV700" s="59"/>
      <c r="CUW700" s="59"/>
      <c r="CUX700" s="59"/>
      <c r="CUY700" s="59"/>
      <c r="CUZ700" s="59"/>
      <c r="CVA700" s="59"/>
      <c r="CVB700" s="59"/>
      <c r="CVC700" s="59"/>
      <c r="CVD700" s="59"/>
      <c r="CVE700" s="59"/>
      <c r="CVF700" s="59"/>
      <c r="CVG700" s="59"/>
      <c r="CVH700" s="59"/>
      <c r="CVI700" s="59"/>
      <c r="CVJ700" s="59"/>
      <c r="CVK700" s="59"/>
      <c r="CVL700" s="59"/>
      <c r="CVM700" s="59"/>
      <c r="CVN700" s="59"/>
      <c r="CVO700" s="59"/>
      <c r="CVP700" s="59"/>
      <c r="CVQ700" s="59"/>
      <c r="CVR700" s="59"/>
      <c r="CVS700" s="59"/>
      <c r="CVT700" s="59"/>
      <c r="CVU700" s="59"/>
      <c r="CVV700" s="59"/>
      <c r="CVW700" s="59"/>
      <c r="CVX700" s="59"/>
      <c r="CVY700" s="59"/>
      <c r="CVZ700" s="59"/>
      <c r="CWA700" s="59"/>
      <c r="CWB700" s="59"/>
      <c r="CWC700" s="59"/>
      <c r="CWD700" s="59"/>
      <c r="CWE700" s="59"/>
      <c r="CWF700" s="59"/>
      <c r="CWG700" s="59"/>
      <c r="CWH700" s="59"/>
      <c r="CWI700" s="59"/>
      <c r="CWJ700" s="59"/>
      <c r="CWK700" s="59"/>
      <c r="CWL700" s="59"/>
      <c r="CWM700" s="59"/>
      <c r="CWN700" s="59"/>
      <c r="CWO700" s="59"/>
      <c r="CWP700" s="59"/>
      <c r="CWQ700" s="59"/>
      <c r="CWR700" s="59"/>
      <c r="CWS700" s="59"/>
      <c r="CWT700" s="59"/>
      <c r="CWU700" s="59"/>
      <c r="CWV700" s="59"/>
      <c r="CWW700" s="59"/>
      <c r="CWX700" s="59"/>
      <c r="CWY700" s="59"/>
      <c r="CWZ700" s="59"/>
      <c r="CXA700" s="59"/>
      <c r="CXB700" s="59"/>
      <c r="CXC700" s="59"/>
      <c r="CXD700" s="59"/>
      <c r="CXE700" s="59"/>
      <c r="CXF700" s="59"/>
      <c r="CXG700" s="59"/>
      <c r="CXH700" s="59"/>
      <c r="CXI700" s="59"/>
      <c r="CXJ700" s="59"/>
      <c r="CXK700" s="59"/>
      <c r="CXL700" s="59"/>
      <c r="CXM700" s="59"/>
      <c r="CXN700" s="59"/>
      <c r="CXO700" s="59"/>
      <c r="CXP700" s="59"/>
      <c r="CXQ700" s="59"/>
      <c r="CXR700" s="59"/>
      <c r="CXS700" s="59"/>
      <c r="CXT700" s="59"/>
      <c r="CXU700" s="59"/>
      <c r="CXV700" s="59"/>
      <c r="CXW700" s="59"/>
      <c r="CXX700" s="59"/>
      <c r="CXY700" s="59"/>
      <c r="CXZ700" s="59"/>
      <c r="CYA700" s="59"/>
      <c r="CYB700" s="59"/>
      <c r="CYC700" s="59"/>
      <c r="CYD700" s="59"/>
      <c r="CYE700" s="59"/>
      <c r="CYF700" s="59"/>
      <c r="CYG700" s="59"/>
      <c r="CYH700" s="59"/>
      <c r="CYI700" s="59"/>
      <c r="CYJ700" s="59"/>
      <c r="CYK700" s="59"/>
      <c r="CYL700" s="59"/>
      <c r="CYM700" s="59"/>
      <c r="CYN700" s="59"/>
      <c r="CYO700" s="59"/>
      <c r="CYP700" s="59"/>
      <c r="CYQ700" s="59"/>
      <c r="CYR700" s="59"/>
      <c r="CYS700" s="59"/>
      <c r="CYT700" s="59"/>
      <c r="CYU700" s="59"/>
      <c r="CYV700" s="59"/>
      <c r="CYW700" s="59"/>
      <c r="CYX700" s="59"/>
      <c r="CYY700" s="59"/>
      <c r="CYZ700" s="59"/>
      <c r="CZA700" s="59"/>
      <c r="CZB700" s="59"/>
      <c r="CZC700" s="59"/>
      <c r="CZD700" s="59"/>
      <c r="CZE700" s="59"/>
      <c r="CZF700" s="59"/>
      <c r="CZG700" s="59"/>
      <c r="CZH700" s="59"/>
      <c r="CZI700" s="59"/>
      <c r="CZJ700" s="59"/>
      <c r="CZK700" s="59"/>
      <c r="CZL700" s="59"/>
      <c r="CZM700" s="59"/>
      <c r="CZN700" s="59"/>
      <c r="CZO700" s="59"/>
      <c r="CZP700" s="59"/>
      <c r="CZQ700" s="59"/>
      <c r="CZR700" s="59"/>
      <c r="CZS700" s="59"/>
      <c r="CZT700" s="59"/>
      <c r="CZU700" s="59"/>
      <c r="CZV700" s="59"/>
      <c r="CZW700" s="59"/>
      <c r="CZX700" s="59"/>
      <c r="CZY700" s="59"/>
      <c r="CZZ700" s="59"/>
      <c r="DAA700" s="59"/>
      <c r="DAB700" s="59"/>
      <c r="DAC700" s="59"/>
      <c r="DAD700" s="59"/>
      <c r="DAE700" s="59"/>
      <c r="DAF700" s="59"/>
      <c r="DAG700" s="59"/>
      <c r="DAH700" s="59"/>
      <c r="DAI700" s="59"/>
      <c r="DAJ700" s="59"/>
      <c r="DAK700" s="59"/>
      <c r="DAL700" s="59"/>
      <c r="DAM700" s="59"/>
      <c r="DAN700" s="59"/>
      <c r="DAO700" s="59"/>
      <c r="DAP700" s="59"/>
      <c r="DAQ700" s="59"/>
      <c r="DAR700" s="59"/>
      <c r="DAS700" s="59"/>
      <c r="DAT700" s="59"/>
      <c r="DAU700" s="59"/>
      <c r="DAV700" s="59"/>
      <c r="DAW700" s="59"/>
      <c r="DAX700" s="59"/>
      <c r="DAY700" s="59"/>
      <c r="DAZ700" s="59"/>
      <c r="DBA700" s="59"/>
      <c r="DBB700" s="59"/>
      <c r="DBC700" s="59"/>
      <c r="DBD700" s="59"/>
      <c r="DBE700" s="59"/>
      <c r="DBF700" s="59"/>
      <c r="DBG700" s="59"/>
      <c r="DBH700" s="59"/>
      <c r="DBI700" s="59"/>
      <c r="DBJ700" s="59"/>
      <c r="DBK700" s="59"/>
      <c r="DBL700" s="59"/>
      <c r="DBM700" s="59"/>
      <c r="DBN700" s="59"/>
      <c r="DBO700" s="59"/>
      <c r="DBP700" s="59"/>
      <c r="DBQ700" s="59"/>
      <c r="DBR700" s="59"/>
      <c r="DBS700" s="59"/>
      <c r="DBT700" s="59"/>
      <c r="DBU700" s="59"/>
      <c r="DBV700" s="59"/>
      <c r="DBW700" s="59"/>
      <c r="DBX700" s="59"/>
      <c r="DBY700" s="59"/>
      <c r="DBZ700" s="59"/>
      <c r="DCA700" s="59"/>
      <c r="DCB700" s="59"/>
      <c r="DCC700" s="59"/>
      <c r="DCD700" s="59"/>
      <c r="DCE700" s="59"/>
      <c r="DCF700" s="59"/>
      <c r="DCG700" s="59"/>
      <c r="DCH700" s="59"/>
      <c r="DCI700" s="59"/>
      <c r="DCJ700" s="59"/>
      <c r="DCK700" s="59"/>
      <c r="DCL700" s="59"/>
      <c r="DCM700" s="59"/>
      <c r="DCN700" s="59"/>
      <c r="DCO700" s="59"/>
      <c r="DCP700" s="59"/>
      <c r="DCQ700" s="59"/>
      <c r="DCR700" s="59"/>
      <c r="DCS700" s="59"/>
      <c r="DCT700" s="59"/>
      <c r="DCU700" s="59"/>
      <c r="DCV700" s="59"/>
      <c r="DCW700" s="59"/>
      <c r="DCX700" s="59"/>
      <c r="DCY700" s="59"/>
      <c r="DCZ700" s="59"/>
      <c r="DDA700" s="59"/>
      <c r="DDB700" s="59"/>
      <c r="DDC700" s="59"/>
      <c r="DDD700" s="59"/>
      <c r="DDE700" s="59"/>
      <c r="DDF700" s="59"/>
      <c r="DDG700" s="59"/>
      <c r="DDH700" s="59"/>
      <c r="DDI700" s="59"/>
      <c r="DDJ700" s="59"/>
      <c r="DDK700" s="59"/>
      <c r="DDL700" s="59"/>
      <c r="DDM700" s="59"/>
      <c r="DDN700" s="59"/>
      <c r="DDO700" s="59"/>
      <c r="DDP700" s="59"/>
      <c r="DDQ700" s="59"/>
      <c r="DDR700" s="59"/>
      <c r="DDS700" s="59"/>
      <c r="DDT700" s="59"/>
      <c r="DDU700" s="59"/>
      <c r="DDV700" s="59"/>
      <c r="DDW700" s="59"/>
      <c r="DDX700" s="59"/>
      <c r="DDY700" s="59"/>
      <c r="DDZ700" s="59"/>
      <c r="DEA700" s="59"/>
      <c r="DEB700" s="59"/>
      <c r="DEC700" s="59"/>
      <c r="DED700" s="59"/>
      <c r="DEE700" s="59"/>
      <c r="DEF700" s="59"/>
      <c r="DEG700" s="59"/>
      <c r="DEH700" s="59"/>
      <c r="DEI700" s="59"/>
      <c r="DEJ700" s="59"/>
      <c r="DEK700" s="59"/>
      <c r="DEL700" s="59"/>
      <c r="DEM700" s="59"/>
      <c r="DEN700" s="59"/>
      <c r="DEO700" s="59"/>
      <c r="DEP700" s="59"/>
      <c r="DEQ700" s="59"/>
      <c r="DER700" s="59"/>
      <c r="DES700" s="59"/>
      <c r="DET700" s="59"/>
      <c r="DEU700" s="59"/>
      <c r="DEV700" s="59"/>
      <c r="DEW700" s="59"/>
      <c r="DEX700" s="59"/>
      <c r="DEY700" s="59"/>
      <c r="DEZ700" s="59"/>
      <c r="DFA700" s="59"/>
      <c r="DFB700" s="59"/>
      <c r="DFC700" s="59"/>
      <c r="DFD700" s="59"/>
      <c r="DFE700" s="59"/>
      <c r="DFF700" s="59"/>
      <c r="DFG700" s="59"/>
      <c r="DFH700" s="59"/>
      <c r="DFI700" s="59"/>
      <c r="DFJ700" s="59"/>
      <c r="DFK700" s="59"/>
      <c r="DFL700" s="59"/>
      <c r="DFM700" s="59"/>
      <c r="DFN700" s="59"/>
      <c r="DFO700" s="59"/>
      <c r="DFP700" s="59"/>
      <c r="DFQ700" s="59"/>
      <c r="DFR700" s="59"/>
      <c r="DFS700" s="59"/>
      <c r="DFT700" s="59"/>
      <c r="DFU700" s="59"/>
      <c r="DFV700" s="59"/>
      <c r="DFW700" s="59"/>
      <c r="DFX700" s="59"/>
      <c r="DFY700" s="59"/>
      <c r="DFZ700" s="59"/>
      <c r="DGA700" s="59"/>
      <c r="DGB700" s="59"/>
      <c r="DGC700" s="59"/>
      <c r="DGD700" s="59"/>
      <c r="DGE700" s="59"/>
      <c r="DGF700" s="59"/>
      <c r="DGG700" s="59"/>
      <c r="DGH700" s="59"/>
      <c r="DGI700" s="59"/>
      <c r="DGJ700" s="59"/>
      <c r="DGK700" s="59"/>
      <c r="DGL700" s="59"/>
      <c r="DGM700" s="59"/>
      <c r="DGN700" s="59"/>
      <c r="DGO700" s="59"/>
      <c r="DGP700" s="59"/>
      <c r="DGQ700" s="59"/>
      <c r="DGR700" s="59"/>
      <c r="DGS700" s="59"/>
      <c r="DGT700" s="59"/>
      <c r="DGU700" s="59"/>
      <c r="DGV700" s="59"/>
      <c r="DGW700" s="59"/>
      <c r="DGX700" s="59"/>
      <c r="DGY700" s="59"/>
      <c r="DGZ700" s="59"/>
      <c r="DHA700" s="59"/>
      <c r="DHB700" s="59"/>
      <c r="DHC700" s="59"/>
      <c r="DHD700" s="59"/>
      <c r="DHE700" s="59"/>
      <c r="DHF700" s="59"/>
      <c r="DHG700" s="59"/>
      <c r="DHH700" s="59"/>
      <c r="DHI700" s="59"/>
      <c r="DHJ700" s="59"/>
      <c r="DHK700" s="59"/>
      <c r="DHL700" s="59"/>
      <c r="DHM700" s="59"/>
      <c r="DHN700" s="59"/>
      <c r="DHO700" s="59"/>
      <c r="DHP700" s="59"/>
      <c r="DHQ700" s="59"/>
      <c r="DHR700" s="59"/>
      <c r="DHS700" s="59"/>
      <c r="DHT700" s="59"/>
      <c r="DHU700" s="59"/>
      <c r="DHV700" s="59"/>
      <c r="DHW700" s="59"/>
      <c r="DHX700" s="59"/>
      <c r="DHY700" s="59"/>
      <c r="DHZ700" s="59"/>
      <c r="DIA700" s="59"/>
      <c r="DIB700" s="59"/>
      <c r="DIC700" s="59"/>
      <c r="DID700" s="59"/>
      <c r="DIE700" s="59"/>
      <c r="DIF700" s="59"/>
      <c r="DIG700" s="59"/>
      <c r="DIH700" s="59"/>
      <c r="DII700" s="59"/>
      <c r="DIJ700" s="59"/>
      <c r="DIK700" s="59"/>
      <c r="DIL700" s="59"/>
      <c r="DIM700" s="59"/>
      <c r="DIN700" s="59"/>
      <c r="DIO700" s="59"/>
      <c r="DIP700" s="59"/>
      <c r="DIQ700" s="59"/>
      <c r="DIR700" s="59"/>
      <c r="DIS700" s="59"/>
      <c r="DIT700" s="59"/>
      <c r="DIU700" s="59"/>
      <c r="DIV700" s="59"/>
      <c r="DIW700" s="59"/>
      <c r="DIX700" s="59"/>
      <c r="DIY700" s="59"/>
      <c r="DIZ700" s="59"/>
      <c r="DJA700" s="59"/>
      <c r="DJB700" s="59"/>
      <c r="DJC700" s="59"/>
      <c r="DJD700" s="59"/>
      <c r="DJE700" s="59"/>
      <c r="DJF700" s="59"/>
      <c r="DJG700" s="59"/>
      <c r="DJH700" s="59"/>
      <c r="DJI700" s="59"/>
      <c r="DJJ700" s="59"/>
      <c r="DJK700" s="59"/>
      <c r="DJL700" s="59"/>
      <c r="DJM700" s="59"/>
      <c r="DJN700" s="59"/>
      <c r="DJO700" s="59"/>
      <c r="DJP700" s="59"/>
      <c r="DJQ700" s="59"/>
      <c r="DJR700" s="59"/>
      <c r="DJS700" s="59"/>
      <c r="DJT700" s="59"/>
      <c r="DJU700" s="59"/>
      <c r="DJV700" s="59"/>
      <c r="DJW700" s="59"/>
      <c r="DJX700" s="59"/>
      <c r="DJY700" s="59"/>
      <c r="DJZ700" s="59"/>
      <c r="DKA700" s="59"/>
      <c r="DKB700" s="59"/>
      <c r="DKC700" s="59"/>
      <c r="DKD700" s="59"/>
      <c r="DKE700" s="59"/>
      <c r="DKF700" s="59"/>
      <c r="DKG700" s="59"/>
      <c r="DKH700" s="59"/>
      <c r="DKI700" s="59"/>
      <c r="DKJ700" s="59"/>
      <c r="DKK700" s="59"/>
      <c r="DKL700" s="59"/>
      <c r="DKM700" s="59"/>
      <c r="DKN700" s="59"/>
      <c r="DKO700" s="59"/>
      <c r="DKP700" s="59"/>
      <c r="DKQ700" s="59"/>
      <c r="DKR700" s="59"/>
      <c r="DKS700" s="59"/>
      <c r="DKT700" s="59"/>
      <c r="DKU700" s="59"/>
      <c r="DKV700" s="59"/>
      <c r="DKW700" s="59"/>
      <c r="DKX700" s="59"/>
      <c r="DKY700" s="59"/>
      <c r="DKZ700" s="59"/>
      <c r="DLA700" s="59"/>
      <c r="DLB700" s="59"/>
      <c r="DLC700" s="59"/>
      <c r="DLD700" s="59"/>
      <c r="DLE700" s="59"/>
      <c r="DLF700" s="59"/>
      <c r="DLG700" s="59"/>
      <c r="DLH700" s="59"/>
      <c r="DLI700" s="59"/>
      <c r="DLJ700" s="59"/>
      <c r="DLK700" s="59"/>
      <c r="DLL700" s="59"/>
      <c r="DLM700" s="59"/>
      <c r="DLN700" s="59"/>
      <c r="DLO700" s="59"/>
      <c r="DLP700" s="59"/>
      <c r="DLQ700" s="59"/>
      <c r="DLR700" s="59"/>
      <c r="DLS700" s="59"/>
      <c r="DLT700" s="59"/>
      <c r="DLU700" s="59"/>
      <c r="DLV700" s="59"/>
      <c r="DLW700" s="59"/>
      <c r="DLX700" s="59"/>
      <c r="DLY700" s="59"/>
      <c r="DLZ700" s="59"/>
      <c r="DMA700" s="59"/>
      <c r="DMB700" s="59"/>
      <c r="DMC700" s="59"/>
      <c r="DMD700" s="59"/>
      <c r="DME700" s="59"/>
      <c r="DMF700" s="59"/>
      <c r="DMG700" s="59"/>
      <c r="DMH700" s="59"/>
      <c r="DMI700" s="59"/>
      <c r="DMJ700" s="59"/>
      <c r="DMK700" s="59"/>
      <c r="DML700" s="59"/>
      <c r="DMM700" s="59"/>
      <c r="DMN700" s="59"/>
      <c r="DMO700" s="59"/>
      <c r="DMP700" s="59"/>
      <c r="DMQ700" s="59"/>
      <c r="DMR700" s="59"/>
      <c r="DMS700" s="59"/>
      <c r="DMT700" s="59"/>
      <c r="DMU700" s="59"/>
      <c r="DMV700" s="59"/>
      <c r="DMW700" s="59"/>
      <c r="DMX700" s="59"/>
      <c r="DMY700" s="59"/>
      <c r="DMZ700" s="59"/>
      <c r="DNA700" s="59"/>
      <c r="DNB700" s="59"/>
      <c r="DNC700" s="59"/>
      <c r="DND700" s="59"/>
      <c r="DNE700" s="59"/>
      <c r="DNF700" s="59"/>
      <c r="DNG700" s="59"/>
      <c r="DNH700" s="59"/>
      <c r="DNI700" s="59"/>
      <c r="DNJ700" s="59"/>
      <c r="DNK700" s="59"/>
      <c r="DNL700" s="59"/>
      <c r="DNM700" s="59"/>
      <c r="DNN700" s="59"/>
      <c r="DNO700" s="59"/>
      <c r="DNP700" s="59"/>
      <c r="DNQ700" s="59"/>
      <c r="DNR700" s="59"/>
      <c r="DNS700" s="59"/>
      <c r="DNT700" s="59"/>
      <c r="DNU700" s="59"/>
      <c r="DNV700" s="59"/>
      <c r="DNW700" s="59"/>
      <c r="DNX700" s="59"/>
      <c r="DNY700" s="59"/>
      <c r="DNZ700" s="59"/>
      <c r="DOA700" s="59"/>
      <c r="DOB700" s="59"/>
      <c r="DOC700" s="59"/>
      <c r="DOD700" s="59"/>
      <c r="DOE700" s="59"/>
      <c r="DOF700" s="59"/>
      <c r="DOG700" s="59"/>
      <c r="DOH700" s="59"/>
      <c r="DOI700" s="59"/>
      <c r="DOJ700" s="59"/>
      <c r="DOK700" s="59"/>
      <c r="DOL700" s="59"/>
      <c r="DOM700" s="59"/>
      <c r="DON700" s="59"/>
      <c r="DOO700" s="59"/>
      <c r="DOP700" s="59"/>
      <c r="DOQ700" s="59"/>
      <c r="DOR700" s="59"/>
      <c r="DOS700" s="59"/>
      <c r="DOT700" s="59"/>
      <c r="DOU700" s="59"/>
      <c r="DOV700" s="59"/>
      <c r="DOW700" s="59"/>
      <c r="DOX700" s="59"/>
      <c r="DOY700" s="59"/>
      <c r="DOZ700" s="59"/>
      <c r="DPA700" s="59"/>
      <c r="DPB700" s="59"/>
      <c r="DPC700" s="59"/>
      <c r="DPD700" s="59"/>
      <c r="DPE700" s="59"/>
      <c r="DPF700" s="59"/>
      <c r="DPG700" s="59"/>
      <c r="DPH700" s="59"/>
      <c r="DPI700" s="59"/>
      <c r="DPJ700" s="59"/>
      <c r="DPK700" s="59"/>
      <c r="DPL700" s="59"/>
      <c r="DPM700" s="59"/>
      <c r="DPN700" s="59"/>
      <c r="DPO700" s="59"/>
      <c r="DPP700" s="59"/>
      <c r="DPQ700" s="59"/>
      <c r="DPR700" s="59"/>
      <c r="DPS700" s="59"/>
      <c r="DPT700" s="59"/>
      <c r="DPU700" s="59"/>
      <c r="DPV700" s="59"/>
      <c r="DPW700" s="59"/>
      <c r="DPX700" s="59"/>
      <c r="DPY700" s="59"/>
      <c r="DPZ700" s="59"/>
      <c r="DQA700" s="59"/>
      <c r="DQB700" s="59"/>
      <c r="DQC700" s="59"/>
      <c r="DQD700" s="59"/>
      <c r="DQE700" s="59"/>
      <c r="DQF700" s="59"/>
      <c r="DQG700" s="59"/>
      <c r="DQH700" s="59"/>
      <c r="DQI700" s="59"/>
      <c r="DQJ700" s="59"/>
      <c r="DQK700" s="59"/>
      <c r="DQL700" s="59"/>
      <c r="DQM700" s="59"/>
      <c r="DQN700" s="59"/>
      <c r="DQO700" s="59"/>
      <c r="DQP700" s="59"/>
      <c r="DQQ700" s="59"/>
      <c r="DQR700" s="59"/>
      <c r="DQS700" s="59"/>
      <c r="DQT700" s="59"/>
      <c r="DQU700" s="59"/>
      <c r="DQV700" s="59"/>
      <c r="DQW700" s="59"/>
      <c r="DQX700" s="59"/>
      <c r="DQY700" s="59"/>
      <c r="DQZ700" s="59"/>
      <c r="DRA700" s="59"/>
      <c r="DRB700" s="59"/>
      <c r="DRC700" s="59"/>
      <c r="DRD700" s="59"/>
      <c r="DRE700" s="59"/>
      <c r="DRF700" s="59"/>
      <c r="DRG700" s="59"/>
      <c r="DRH700" s="59"/>
      <c r="DRI700" s="59"/>
      <c r="DRJ700" s="59"/>
      <c r="DRK700" s="59"/>
      <c r="DRL700" s="59"/>
      <c r="DRM700" s="59"/>
      <c r="DRN700" s="59"/>
      <c r="DRO700" s="59"/>
      <c r="DRP700" s="59"/>
      <c r="DRQ700" s="59"/>
      <c r="DRR700" s="59"/>
      <c r="DRS700" s="59"/>
      <c r="DRT700" s="59"/>
      <c r="DRU700" s="59"/>
      <c r="DRV700" s="59"/>
      <c r="DRW700" s="59"/>
      <c r="DRX700" s="59"/>
      <c r="DRY700" s="59"/>
      <c r="DRZ700" s="59"/>
      <c r="DSA700" s="59"/>
      <c r="DSB700" s="59"/>
      <c r="DSC700" s="59"/>
      <c r="DSD700" s="59"/>
      <c r="DSE700" s="59"/>
      <c r="DSF700" s="59"/>
      <c r="DSG700" s="59"/>
      <c r="DSH700" s="59"/>
      <c r="DSI700" s="59"/>
      <c r="DSJ700" s="59"/>
      <c r="DSK700" s="59"/>
      <c r="DSL700" s="59"/>
      <c r="DSM700" s="59"/>
      <c r="DSN700" s="59"/>
      <c r="DSO700" s="59"/>
      <c r="DSP700" s="59"/>
      <c r="DSQ700" s="59"/>
      <c r="DSR700" s="59"/>
      <c r="DSS700" s="59"/>
      <c r="DST700" s="59"/>
      <c r="DSU700" s="59"/>
      <c r="DSV700" s="59"/>
      <c r="DSW700" s="59"/>
      <c r="DSX700" s="59"/>
      <c r="DSY700" s="59"/>
      <c r="DSZ700" s="59"/>
      <c r="DTA700" s="59"/>
      <c r="DTB700" s="59"/>
      <c r="DTC700" s="59"/>
      <c r="DTD700" s="59"/>
      <c r="DTE700" s="59"/>
      <c r="DTF700" s="59"/>
      <c r="DTG700" s="59"/>
      <c r="DTH700" s="59"/>
      <c r="DTI700" s="59"/>
      <c r="DTJ700" s="59"/>
      <c r="DTK700" s="59"/>
      <c r="DTL700" s="59"/>
      <c r="DTM700" s="59"/>
      <c r="DTN700" s="59"/>
      <c r="DTO700" s="59"/>
      <c r="DTP700" s="59"/>
      <c r="DTQ700" s="59"/>
      <c r="DTR700" s="59"/>
      <c r="DTS700" s="59"/>
      <c r="DTT700" s="59"/>
      <c r="DTU700" s="59"/>
      <c r="DTV700" s="59"/>
      <c r="DTW700" s="59"/>
      <c r="DTX700" s="59"/>
      <c r="DTY700" s="59"/>
      <c r="DTZ700" s="59"/>
      <c r="DUA700" s="59"/>
      <c r="DUB700" s="59"/>
      <c r="DUC700" s="59"/>
      <c r="DUD700" s="59"/>
      <c r="DUE700" s="59"/>
      <c r="DUF700" s="59"/>
      <c r="DUG700" s="59"/>
      <c r="DUH700" s="59"/>
      <c r="DUI700" s="59"/>
      <c r="DUJ700" s="59"/>
      <c r="DUK700" s="59"/>
      <c r="DUL700" s="59"/>
      <c r="DUM700" s="59"/>
      <c r="DUN700" s="59"/>
      <c r="DUO700" s="59"/>
      <c r="DUP700" s="59"/>
      <c r="DUQ700" s="59"/>
      <c r="DUR700" s="59"/>
      <c r="DUS700" s="59"/>
      <c r="DUT700" s="59"/>
      <c r="DUU700" s="59"/>
      <c r="DUV700" s="59"/>
      <c r="DUW700" s="59"/>
      <c r="DUX700" s="59"/>
      <c r="DUY700" s="59"/>
      <c r="DUZ700" s="59"/>
      <c r="DVA700" s="59"/>
      <c r="DVB700" s="59"/>
      <c r="DVC700" s="59"/>
      <c r="DVD700" s="59"/>
      <c r="DVE700" s="59"/>
      <c r="DVF700" s="59"/>
      <c r="DVG700" s="59"/>
      <c r="DVH700" s="59"/>
      <c r="DVI700" s="59"/>
      <c r="DVJ700" s="59"/>
      <c r="DVK700" s="59"/>
      <c r="DVL700" s="59"/>
      <c r="DVM700" s="59"/>
      <c r="DVN700" s="59"/>
      <c r="DVO700" s="59"/>
      <c r="DVP700" s="59"/>
      <c r="DVQ700" s="59"/>
      <c r="DVR700" s="59"/>
      <c r="DVS700" s="59"/>
      <c r="DVT700" s="59"/>
      <c r="DVU700" s="59"/>
      <c r="DVV700" s="59"/>
      <c r="DVW700" s="59"/>
      <c r="DVX700" s="59"/>
      <c r="DVY700" s="59"/>
      <c r="DVZ700" s="59"/>
      <c r="DWA700" s="59"/>
      <c r="DWB700" s="59"/>
      <c r="DWC700" s="59"/>
      <c r="DWD700" s="59"/>
      <c r="DWE700" s="59"/>
      <c r="DWF700" s="59"/>
      <c r="DWG700" s="59"/>
      <c r="DWH700" s="59"/>
      <c r="DWI700" s="59"/>
      <c r="DWJ700" s="59"/>
      <c r="DWK700" s="59"/>
      <c r="DWL700" s="59"/>
      <c r="DWM700" s="59"/>
      <c r="DWN700" s="59"/>
      <c r="DWO700" s="59"/>
      <c r="DWP700" s="59"/>
      <c r="DWQ700" s="59"/>
      <c r="DWR700" s="59"/>
      <c r="DWS700" s="59"/>
      <c r="DWT700" s="59"/>
      <c r="DWU700" s="59"/>
      <c r="DWV700" s="59"/>
      <c r="DWW700" s="59"/>
      <c r="DWX700" s="59"/>
      <c r="DWY700" s="59"/>
      <c r="DWZ700" s="59"/>
      <c r="DXA700" s="59"/>
      <c r="DXB700" s="59"/>
      <c r="DXC700" s="59"/>
      <c r="DXD700" s="59"/>
      <c r="DXE700" s="59"/>
      <c r="DXF700" s="59"/>
      <c r="DXG700" s="59"/>
      <c r="DXH700" s="59"/>
      <c r="DXI700" s="59"/>
      <c r="DXJ700" s="59"/>
      <c r="DXK700" s="59"/>
      <c r="DXL700" s="59"/>
      <c r="DXM700" s="59"/>
      <c r="DXN700" s="59"/>
      <c r="DXO700" s="59"/>
      <c r="DXP700" s="59"/>
      <c r="DXQ700" s="59"/>
      <c r="DXR700" s="59"/>
      <c r="DXS700" s="59"/>
      <c r="DXT700" s="59"/>
      <c r="DXU700" s="59"/>
      <c r="DXV700" s="59"/>
      <c r="DXW700" s="59"/>
      <c r="DXX700" s="59"/>
      <c r="DXY700" s="59"/>
      <c r="DXZ700" s="59"/>
      <c r="DYA700" s="59"/>
      <c r="DYB700" s="59"/>
      <c r="DYC700" s="59"/>
      <c r="DYD700" s="59"/>
      <c r="DYE700" s="59"/>
      <c r="DYF700" s="59"/>
      <c r="DYG700" s="59"/>
      <c r="DYH700" s="59"/>
      <c r="DYI700" s="59"/>
      <c r="DYJ700" s="59"/>
      <c r="DYK700" s="59"/>
      <c r="DYL700" s="59"/>
      <c r="DYM700" s="59"/>
      <c r="DYN700" s="59"/>
      <c r="DYO700" s="59"/>
      <c r="DYP700" s="59"/>
      <c r="DYQ700" s="59"/>
      <c r="DYR700" s="59"/>
      <c r="DYS700" s="59"/>
      <c r="DYT700" s="59"/>
      <c r="DYU700" s="59"/>
      <c r="DYV700" s="59"/>
      <c r="DYW700" s="59"/>
      <c r="DYX700" s="59"/>
      <c r="DYY700" s="59"/>
      <c r="DYZ700" s="59"/>
      <c r="DZA700" s="59"/>
      <c r="DZB700" s="59"/>
      <c r="DZC700" s="59"/>
      <c r="DZD700" s="59"/>
      <c r="DZE700" s="59"/>
      <c r="DZF700" s="59"/>
      <c r="DZG700" s="59"/>
      <c r="DZH700" s="59"/>
      <c r="DZI700" s="59"/>
      <c r="DZJ700" s="59"/>
      <c r="DZK700" s="59"/>
      <c r="DZL700" s="59"/>
      <c r="DZM700" s="59"/>
      <c r="DZN700" s="59"/>
      <c r="DZO700" s="59"/>
      <c r="DZP700" s="59"/>
      <c r="DZQ700" s="59"/>
      <c r="DZR700" s="59"/>
      <c r="DZS700" s="59"/>
      <c r="DZT700" s="59"/>
      <c r="DZU700" s="59"/>
      <c r="DZV700" s="59"/>
      <c r="DZW700" s="59"/>
      <c r="DZX700" s="59"/>
      <c r="DZY700" s="59"/>
      <c r="DZZ700" s="59"/>
      <c r="EAA700" s="59"/>
      <c r="EAB700" s="59"/>
      <c r="EAC700" s="59"/>
      <c r="EAD700" s="59"/>
      <c r="EAE700" s="59"/>
      <c r="EAF700" s="59"/>
      <c r="EAG700" s="59"/>
      <c r="EAH700" s="59"/>
      <c r="EAI700" s="59"/>
      <c r="EAJ700" s="59"/>
      <c r="EAK700" s="59"/>
      <c r="EAL700" s="59"/>
      <c r="EAM700" s="59"/>
      <c r="EAN700" s="59"/>
      <c r="EAO700" s="59"/>
      <c r="EAP700" s="59"/>
      <c r="EAQ700" s="59"/>
      <c r="EAR700" s="59"/>
      <c r="EAS700" s="59"/>
      <c r="EAT700" s="59"/>
      <c r="EAU700" s="59"/>
      <c r="EAV700" s="59"/>
      <c r="EAW700" s="59"/>
      <c r="EAX700" s="59"/>
      <c r="EAY700" s="59"/>
      <c r="EAZ700" s="59"/>
      <c r="EBA700" s="59"/>
      <c r="EBB700" s="59"/>
      <c r="EBC700" s="59"/>
      <c r="EBD700" s="59"/>
      <c r="EBE700" s="59"/>
      <c r="EBF700" s="59"/>
      <c r="EBG700" s="59"/>
      <c r="EBH700" s="59"/>
      <c r="EBI700" s="59"/>
      <c r="EBJ700" s="59"/>
      <c r="EBK700" s="59"/>
      <c r="EBL700" s="59"/>
      <c r="EBM700" s="59"/>
      <c r="EBN700" s="59"/>
      <c r="EBO700" s="59"/>
      <c r="EBP700" s="59"/>
      <c r="EBQ700" s="59"/>
      <c r="EBR700" s="59"/>
      <c r="EBS700" s="59"/>
      <c r="EBT700" s="59"/>
      <c r="EBU700" s="59"/>
      <c r="EBV700" s="59"/>
      <c r="EBW700" s="59"/>
      <c r="EBX700" s="59"/>
      <c r="EBY700" s="59"/>
      <c r="EBZ700" s="59"/>
      <c r="ECA700" s="59"/>
      <c r="ECB700" s="59"/>
      <c r="ECC700" s="59"/>
      <c r="ECD700" s="59"/>
      <c r="ECE700" s="59"/>
      <c r="ECF700" s="59"/>
      <c r="ECG700" s="59"/>
      <c r="ECH700" s="59"/>
      <c r="ECI700" s="59"/>
      <c r="ECJ700" s="59"/>
      <c r="ECK700" s="59"/>
      <c r="ECL700" s="59"/>
      <c r="ECM700" s="59"/>
      <c r="ECN700" s="59"/>
      <c r="ECO700" s="59"/>
      <c r="ECP700" s="59"/>
      <c r="ECQ700" s="59"/>
      <c r="ECR700" s="59"/>
      <c r="ECS700" s="59"/>
      <c r="ECT700" s="59"/>
      <c r="ECU700" s="59"/>
      <c r="ECV700" s="59"/>
      <c r="ECW700" s="59"/>
      <c r="ECX700" s="59"/>
      <c r="ECY700" s="59"/>
      <c r="ECZ700" s="59"/>
      <c r="EDA700" s="59"/>
      <c r="EDB700" s="59"/>
      <c r="EDC700" s="59"/>
      <c r="EDD700" s="59"/>
      <c r="EDE700" s="59"/>
      <c r="EDF700" s="59"/>
      <c r="EDG700" s="59"/>
      <c r="EDH700" s="59"/>
      <c r="EDI700" s="59"/>
      <c r="EDJ700" s="59"/>
      <c r="EDK700" s="59"/>
      <c r="EDL700" s="59"/>
      <c r="EDM700" s="59"/>
      <c r="EDN700" s="59"/>
      <c r="EDO700" s="59"/>
      <c r="EDP700" s="59"/>
      <c r="EDQ700" s="59"/>
      <c r="EDR700" s="59"/>
      <c r="EDS700" s="59"/>
      <c r="EDT700" s="59"/>
      <c r="EDU700" s="59"/>
      <c r="EDV700" s="59"/>
      <c r="EDW700" s="59"/>
      <c r="EDX700" s="59"/>
      <c r="EDY700" s="59"/>
      <c r="EDZ700" s="59"/>
      <c r="EEA700" s="59"/>
      <c r="EEB700" s="59"/>
      <c r="EEC700" s="59"/>
      <c r="EED700" s="59"/>
      <c r="EEE700" s="59"/>
      <c r="EEF700" s="59"/>
      <c r="EEG700" s="59"/>
      <c r="EEH700" s="59"/>
      <c r="EEI700" s="59"/>
      <c r="EEJ700" s="59"/>
      <c r="EEK700" s="59"/>
      <c r="EEL700" s="59"/>
      <c r="EEM700" s="59"/>
      <c r="EEN700" s="59"/>
      <c r="EEO700" s="59"/>
      <c r="EEP700" s="59"/>
      <c r="EEQ700" s="59"/>
      <c r="EER700" s="59"/>
      <c r="EES700" s="59"/>
      <c r="EET700" s="59"/>
      <c r="EEU700" s="59"/>
      <c r="EEV700" s="59"/>
      <c r="EEW700" s="59"/>
      <c r="EEX700" s="59"/>
      <c r="EEY700" s="59"/>
      <c r="EEZ700" s="59"/>
      <c r="EFA700" s="59"/>
      <c r="EFB700" s="59"/>
      <c r="EFC700" s="59"/>
      <c r="EFD700" s="59"/>
      <c r="EFE700" s="59"/>
      <c r="EFF700" s="59"/>
      <c r="EFG700" s="59"/>
      <c r="EFH700" s="59"/>
      <c r="EFI700" s="59"/>
      <c r="EFJ700" s="59"/>
      <c r="EFK700" s="59"/>
      <c r="EFL700" s="59"/>
      <c r="EFM700" s="59"/>
      <c r="EFN700" s="59"/>
      <c r="EFO700" s="59"/>
      <c r="EFP700" s="59"/>
      <c r="EFQ700" s="59"/>
      <c r="EFR700" s="59"/>
      <c r="EFS700" s="59"/>
      <c r="EFT700" s="59"/>
      <c r="EFU700" s="59"/>
      <c r="EFV700" s="59"/>
      <c r="EFW700" s="59"/>
      <c r="EFX700" s="59"/>
      <c r="EFY700" s="59"/>
      <c r="EFZ700" s="59"/>
      <c r="EGA700" s="59"/>
      <c r="EGB700" s="59"/>
      <c r="EGC700" s="59"/>
      <c r="EGD700" s="59"/>
      <c r="EGE700" s="59"/>
      <c r="EGF700" s="59"/>
      <c r="EGG700" s="59"/>
      <c r="EGH700" s="59"/>
      <c r="EGI700" s="59"/>
      <c r="EGJ700" s="59"/>
      <c r="EGK700" s="59"/>
      <c r="EGL700" s="59"/>
      <c r="EGM700" s="59"/>
      <c r="EGN700" s="59"/>
      <c r="EGO700" s="59"/>
      <c r="EGP700" s="59"/>
      <c r="EGQ700" s="59"/>
      <c r="EGR700" s="59"/>
      <c r="EGS700" s="59"/>
      <c r="EGT700" s="59"/>
      <c r="EGU700" s="59"/>
      <c r="EGV700" s="59"/>
      <c r="EGW700" s="59"/>
      <c r="EGX700" s="59"/>
      <c r="EGY700" s="59"/>
      <c r="EGZ700" s="59"/>
      <c r="EHA700" s="59"/>
      <c r="EHB700" s="59"/>
      <c r="EHC700" s="59"/>
      <c r="EHD700" s="59"/>
      <c r="EHE700" s="59"/>
      <c r="EHF700" s="59"/>
      <c r="EHG700" s="59"/>
      <c r="EHH700" s="59"/>
      <c r="EHI700" s="59"/>
      <c r="EHJ700" s="59"/>
      <c r="EHK700" s="59"/>
      <c r="EHL700" s="59"/>
      <c r="EHM700" s="59"/>
      <c r="EHN700" s="59"/>
      <c r="EHO700" s="59"/>
      <c r="EHP700" s="59"/>
      <c r="EHQ700" s="59"/>
      <c r="EHR700" s="59"/>
      <c r="EHS700" s="59"/>
      <c r="EHT700" s="59"/>
      <c r="EHU700" s="59"/>
      <c r="EHV700" s="59"/>
      <c r="EHW700" s="59"/>
      <c r="EHX700" s="59"/>
      <c r="EHY700" s="59"/>
      <c r="EHZ700" s="59"/>
      <c r="EIA700" s="59"/>
      <c r="EIB700" s="59"/>
      <c r="EIC700" s="59"/>
      <c r="EID700" s="59"/>
      <c r="EIE700" s="59"/>
      <c r="EIF700" s="59"/>
      <c r="EIG700" s="59"/>
      <c r="EIH700" s="59"/>
      <c r="EII700" s="59"/>
      <c r="EIJ700" s="59"/>
      <c r="EIK700" s="59"/>
      <c r="EIL700" s="59"/>
      <c r="EIM700" s="59"/>
      <c r="EIN700" s="59"/>
      <c r="EIO700" s="59"/>
      <c r="EIP700" s="59"/>
      <c r="EIQ700" s="59"/>
      <c r="EIR700" s="59"/>
      <c r="EIS700" s="59"/>
      <c r="EIT700" s="59"/>
      <c r="EIU700" s="59"/>
      <c r="EIV700" s="59"/>
      <c r="EIW700" s="59"/>
      <c r="EIX700" s="59"/>
      <c r="EIY700" s="59"/>
      <c r="EIZ700" s="59"/>
      <c r="EJA700" s="59"/>
      <c r="EJB700" s="59"/>
      <c r="EJC700" s="59"/>
      <c r="EJD700" s="59"/>
      <c r="EJE700" s="59"/>
      <c r="EJF700" s="59"/>
      <c r="EJG700" s="59"/>
      <c r="EJH700" s="59"/>
      <c r="EJI700" s="59"/>
      <c r="EJJ700" s="59"/>
      <c r="EJK700" s="59"/>
      <c r="EJL700" s="59"/>
      <c r="EJM700" s="59"/>
      <c r="EJN700" s="59"/>
      <c r="EJO700" s="59"/>
      <c r="EJP700" s="59"/>
      <c r="EJQ700" s="59"/>
      <c r="EJR700" s="59"/>
      <c r="EJS700" s="59"/>
      <c r="EJT700" s="59"/>
      <c r="EJU700" s="59"/>
      <c r="EJV700" s="59"/>
      <c r="EJW700" s="59"/>
      <c r="EJX700" s="59"/>
      <c r="EJY700" s="59"/>
      <c r="EJZ700" s="59"/>
      <c r="EKA700" s="59"/>
      <c r="EKB700" s="59"/>
      <c r="EKC700" s="59"/>
      <c r="EKD700" s="59"/>
      <c r="EKE700" s="59"/>
      <c r="EKF700" s="59"/>
      <c r="EKG700" s="59"/>
      <c r="EKH700" s="59"/>
      <c r="EKI700" s="59"/>
      <c r="EKJ700" s="59"/>
      <c r="EKK700" s="59"/>
      <c r="EKL700" s="59"/>
      <c r="EKM700" s="59"/>
      <c r="EKN700" s="59"/>
      <c r="EKO700" s="59"/>
      <c r="EKP700" s="59"/>
      <c r="EKQ700" s="59"/>
      <c r="EKR700" s="59"/>
      <c r="EKS700" s="59"/>
      <c r="EKT700" s="59"/>
      <c r="EKU700" s="59"/>
      <c r="EKV700" s="59"/>
      <c r="EKW700" s="59"/>
      <c r="EKX700" s="59"/>
      <c r="EKY700" s="59"/>
      <c r="EKZ700" s="59"/>
      <c r="ELA700" s="59"/>
      <c r="ELB700" s="59"/>
      <c r="ELC700" s="59"/>
      <c r="ELD700" s="59"/>
      <c r="ELE700" s="59"/>
      <c r="ELF700" s="59"/>
      <c r="ELG700" s="59"/>
      <c r="ELH700" s="59"/>
      <c r="ELI700" s="59"/>
      <c r="ELJ700" s="59"/>
      <c r="ELK700" s="59"/>
      <c r="ELL700" s="59"/>
      <c r="ELM700" s="59"/>
      <c r="ELN700" s="59"/>
      <c r="ELO700" s="59"/>
      <c r="ELP700" s="59"/>
      <c r="ELQ700" s="59"/>
      <c r="ELR700" s="59"/>
      <c r="ELS700" s="59"/>
      <c r="ELT700" s="59"/>
      <c r="ELU700" s="59"/>
      <c r="ELV700" s="59"/>
      <c r="ELW700" s="59"/>
      <c r="ELX700" s="59"/>
      <c r="ELY700" s="59"/>
      <c r="ELZ700" s="59"/>
      <c r="EMA700" s="59"/>
      <c r="EMB700" s="59"/>
      <c r="EMC700" s="59"/>
      <c r="EMD700" s="59"/>
      <c r="EME700" s="59"/>
      <c r="EMF700" s="59"/>
      <c r="EMG700" s="59"/>
      <c r="EMH700" s="59"/>
      <c r="EMI700" s="59"/>
      <c r="EMJ700" s="59"/>
      <c r="EMK700" s="59"/>
      <c r="EML700" s="59"/>
      <c r="EMM700" s="59"/>
      <c r="EMN700" s="59"/>
      <c r="EMO700" s="59"/>
      <c r="EMP700" s="59"/>
      <c r="EMQ700" s="59"/>
      <c r="EMR700" s="59"/>
      <c r="EMS700" s="59"/>
      <c r="EMT700" s="59"/>
      <c r="EMU700" s="59"/>
      <c r="EMV700" s="59"/>
      <c r="EMW700" s="59"/>
      <c r="EMX700" s="59"/>
      <c r="EMY700" s="59"/>
      <c r="EMZ700" s="59"/>
      <c r="ENA700" s="59"/>
      <c r="ENB700" s="59"/>
      <c r="ENC700" s="59"/>
      <c r="END700" s="59"/>
      <c r="ENE700" s="59"/>
      <c r="ENF700" s="59"/>
      <c r="ENG700" s="59"/>
      <c r="ENH700" s="59"/>
      <c r="ENI700" s="59"/>
      <c r="ENJ700" s="59"/>
      <c r="ENK700" s="59"/>
      <c r="ENL700" s="59"/>
      <c r="ENM700" s="59"/>
      <c r="ENN700" s="59"/>
      <c r="ENO700" s="59"/>
      <c r="ENP700" s="59"/>
      <c r="ENQ700" s="59"/>
      <c r="ENR700" s="59"/>
      <c r="ENS700" s="59"/>
      <c r="ENT700" s="59"/>
      <c r="ENU700" s="59"/>
      <c r="ENV700" s="59"/>
      <c r="ENW700" s="59"/>
      <c r="ENX700" s="59"/>
      <c r="ENY700" s="59"/>
      <c r="ENZ700" s="59"/>
      <c r="EOA700" s="59"/>
      <c r="EOB700" s="59"/>
      <c r="EOC700" s="59"/>
      <c r="EOD700" s="59"/>
      <c r="EOE700" s="59"/>
      <c r="EOF700" s="59"/>
      <c r="EOG700" s="59"/>
      <c r="EOH700" s="59"/>
      <c r="EOI700" s="59"/>
      <c r="EOJ700" s="59"/>
      <c r="EOK700" s="59"/>
      <c r="EOL700" s="59"/>
      <c r="EOM700" s="59"/>
      <c r="EON700" s="59"/>
      <c r="EOO700" s="59"/>
      <c r="EOP700" s="59"/>
      <c r="EOQ700" s="59"/>
      <c r="EOR700" s="59"/>
      <c r="EOS700" s="59"/>
      <c r="EOT700" s="59"/>
      <c r="EOU700" s="59"/>
      <c r="EOV700" s="59"/>
      <c r="EOW700" s="59"/>
      <c r="EOX700" s="59"/>
      <c r="EOY700" s="59"/>
      <c r="EOZ700" s="59"/>
      <c r="EPA700" s="59"/>
      <c r="EPB700" s="59"/>
      <c r="EPC700" s="59"/>
      <c r="EPD700" s="59"/>
      <c r="EPE700" s="59"/>
      <c r="EPF700" s="59"/>
      <c r="EPG700" s="59"/>
      <c r="EPH700" s="59"/>
      <c r="EPI700" s="59"/>
      <c r="EPJ700" s="59"/>
      <c r="EPK700" s="59"/>
      <c r="EPL700" s="59"/>
      <c r="EPM700" s="59"/>
      <c r="EPN700" s="59"/>
      <c r="EPO700" s="59"/>
      <c r="EPP700" s="59"/>
      <c r="EPQ700" s="59"/>
      <c r="EPR700" s="59"/>
      <c r="EPS700" s="59"/>
      <c r="EPT700" s="59"/>
      <c r="EPU700" s="59"/>
      <c r="EPV700" s="59"/>
      <c r="EPW700" s="59"/>
      <c r="EPX700" s="59"/>
      <c r="EPY700" s="59"/>
      <c r="EPZ700" s="59"/>
      <c r="EQA700" s="59"/>
      <c r="EQB700" s="59"/>
      <c r="EQC700" s="59"/>
      <c r="EQD700" s="59"/>
      <c r="EQE700" s="59"/>
      <c r="EQF700" s="59"/>
      <c r="EQG700" s="59"/>
      <c r="EQH700" s="59"/>
      <c r="EQI700" s="59"/>
      <c r="EQJ700" s="59"/>
      <c r="EQK700" s="59"/>
      <c r="EQL700" s="59"/>
      <c r="EQM700" s="59"/>
      <c r="EQN700" s="59"/>
      <c r="EQO700" s="59"/>
      <c r="EQP700" s="59"/>
      <c r="EQQ700" s="59"/>
      <c r="EQR700" s="59"/>
      <c r="EQS700" s="59"/>
      <c r="EQT700" s="59"/>
      <c r="EQU700" s="59"/>
      <c r="EQV700" s="59"/>
      <c r="EQW700" s="59"/>
      <c r="EQX700" s="59"/>
      <c r="EQY700" s="59"/>
      <c r="EQZ700" s="59"/>
      <c r="ERA700" s="59"/>
      <c r="ERB700" s="59"/>
      <c r="ERC700" s="59"/>
      <c r="ERD700" s="59"/>
      <c r="ERE700" s="59"/>
      <c r="ERF700" s="59"/>
      <c r="ERG700" s="59"/>
      <c r="ERH700" s="59"/>
      <c r="ERI700" s="59"/>
      <c r="ERJ700" s="59"/>
      <c r="ERK700" s="59"/>
      <c r="ERL700" s="59"/>
      <c r="ERM700" s="59"/>
      <c r="ERN700" s="59"/>
      <c r="ERO700" s="59"/>
      <c r="ERP700" s="59"/>
      <c r="ERQ700" s="59"/>
      <c r="ERR700" s="59"/>
      <c r="ERS700" s="59"/>
      <c r="ERT700" s="59"/>
      <c r="ERU700" s="59"/>
      <c r="ERV700" s="59"/>
      <c r="ERW700" s="59"/>
      <c r="ERX700" s="59"/>
      <c r="ERY700" s="59"/>
      <c r="ERZ700" s="59"/>
      <c r="ESA700" s="59"/>
      <c r="ESB700" s="59"/>
      <c r="ESC700" s="59"/>
      <c r="ESD700" s="59"/>
      <c r="ESE700" s="59"/>
      <c r="ESF700" s="59"/>
      <c r="ESG700" s="59"/>
      <c r="ESH700" s="59"/>
      <c r="ESI700" s="59"/>
      <c r="ESJ700" s="59"/>
      <c r="ESK700" s="59"/>
      <c r="ESL700" s="59"/>
      <c r="ESM700" s="59"/>
      <c r="ESN700" s="59"/>
      <c r="ESO700" s="59"/>
      <c r="ESP700" s="59"/>
      <c r="ESQ700" s="59"/>
      <c r="ESR700" s="59"/>
      <c r="ESS700" s="59"/>
      <c r="EST700" s="59"/>
      <c r="ESU700" s="59"/>
      <c r="ESV700" s="59"/>
      <c r="ESW700" s="59"/>
      <c r="ESX700" s="59"/>
      <c r="ESY700" s="59"/>
      <c r="ESZ700" s="59"/>
      <c r="ETA700" s="59"/>
      <c r="ETB700" s="59"/>
      <c r="ETC700" s="59"/>
      <c r="ETD700" s="59"/>
      <c r="ETE700" s="59"/>
      <c r="ETF700" s="59"/>
      <c r="ETG700" s="59"/>
      <c r="ETH700" s="59"/>
      <c r="ETI700" s="59"/>
      <c r="ETJ700" s="59"/>
      <c r="ETK700" s="59"/>
      <c r="ETL700" s="59"/>
      <c r="ETM700" s="59"/>
      <c r="ETN700" s="59"/>
      <c r="ETO700" s="59"/>
      <c r="ETP700" s="59"/>
      <c r="ETQ700" s="59"/>
      <c r="ETR700" s="59"/>
      <c r="ETS700" s="59"/>
      <c r="ETT700" s="59"/>
      <c r="ETU700" s="59"/>
      <c r="ETV700" s="59"/>
      <c r="ETW700" s="59"/>
      <c r="ETX700" s="59"/>
      <c r="ETY700" s="59"/>
      <c r="ETZ700" s="59"/>
      <c r="EUA700" s="59"/>
      <c r="EUB700" s="59"/>
      <c r="EUC700" s="59"/>
      <c r="EUD700" s="59"/>
      <c r="EUE700" s="59"/>
      <c r="EUF700" s="59"/>
      <c r="EUG700" s="59"/>
      <c r="EUH700" s="59"/>
      <c r="EUI700" s="59"/>
      <c r="EUJ700" s="59"/>
      <c r="EUK700" s="59"/>
      <c r="EUL700" s="59"/>
      <c r="EUM700" s="59"/>
      <c r="EUN700" s="59"/>
      <c r="EUO700" s="59"/>
      <c r="EUP700" s="59"/>
      <c r="EUQ700" s="59"/>
      <c r="EUR700" s="59"/>
      <c r="EUS700" s="59"/>
      <c r="EUT700" s="59"/>
      <c r="EUU700" s="59"/>
      <c r="EUV700" s="59"/>
      <c r="EUW700" s="59"/>
      <c r="EUX700" s="59"/>
      <c r="EUY700" s="59"/>
      <c r="EUZ700" s="59"/>
      <c r="EVA700" s="59"/>
      <c r="EVB700" s="59"/>
      <c r="EVC700" s="59"/>
      <c r="EVD700" s="59"/>
      <c r="EVE700" s="59"/>
      <c r="EVF700" s="59"/>
      <c r="EVG700" s="59"/>
      <c r="EVH700" s="59"/>
      <c r="EVI700" s="59"/>
      <c r="EVJ700" s="59"/>
      <c r="EVK700" s="59"/>
      <c r="EVL700" s="59"/>
      <c r="EVM700" s="59"/>
      <c r="EVN700" s="59"/>
      <c r="EVO700" s="59"/>
      <c r="EVP700" s="59"/>
      <c r="EVQ700" s="59"/>
      <c r="EVR700" s="59"/>
      <c r="EVS700" s="59"/>
      <c r="EVT700" s="59"/>
      <c r="EVU700" s="59"/>
      <c r="EVV700" s="59"/>
      <c r="EVW700" s="59"/>
      <c r="EVX700" s="59"/>
      <c r="EVY700" s="59"/>
      <c r="EVZ700" s="59"/>
      <c r="EWA700" s="59"/>
      <c r="EWB700" s="59"/>
      <c r="EWC700" s="59"/>
      <c r="EWD700" s="59"/>
      <c r="EWE700" s="59"/>
      <c r="EWF700" s="59"/>
      <c r="EWG700" s="59"/>
      <c r="EWH700" s="59"/>
      <c r="EWI700" s="59"/>
      <c r="EWJ700" s="59"/>
      <c r="EWK700" s="59"/>
      <c r="EWL700" s="59"/>
      <c r="EWM700" s="59"/>
      <c r="EWN700" s="59"/>
      <c r="EWO700" s="59"/>
      <c r="EWP700" s="59"/>
      <c r="EWQ700" s="59"/>
      <c r="EWR700" s="59"/>
      <c r="EWS700" s="59"/>
      <c r="EWT700" s="59"/>
      <c r="EWU700" s="59"/>
      <c r="EWV700" s="59"/>
      <c r="EWW700" s="59"/>
      <c r="EWX700" s="59"/>
      <c r="EWY700" s="59"/>
      <c r="EWZ700" s="59"/>
      <c r="EXA700" s="59"/>
      <c r="EXB700" s="59"/>
      <c r="EXC700" s="59"/>
      <c r="EXD700" s="59"/>
      <c r="EXE700" s="59"/>
      <c r="EXF700" s="59"/>
      <c r="EXG700" s="59"/>
      <c r="EXH700" s="59"/>
      <c r="EXI700" s="59"/>
      <c r="EXJ700" s="59"/>
      <c r="EXK700" s="59"/>
      <c r="EXL700" s="59"/>
      <c r="EXM700" s="59"/>
      <c r="EXN700" s="59"/>
      <c r="EXO700" s="59"/>
      <c r="EXP700" s="59"/>
      <c r="EXQ700" s="59"/>
      <c r="EXR700" s="59"/>
      <c r="EXS700" s="59"/>
      <c r="EXT700" s="59"/>
      <c r="EXU700" s="59"/>
      <c r="EXV700" s="59"/>
      <c r="EXW700" s="59"/>
      <c r="EXX700" s="59"/>
      <c r="EXY700" s="59"/>
      <c r="EXZ700" s="59"/>
      <c r="EYA700" s="59"/>
      <c r="EYB700" s="59"/>
      <c r="EYC700" s="59"/>
      <c r="EYD700" s="59"/>
      <c r="EYE700" s="59"/>
      <c r="EYF700" s="59"/>
      <c r="EYG700" s="59"/>
      <c r="EYH700" s="59"/>
      <c r="EYI700" s="59"/>
      <c r="EYJ700" s="59"/>
      <c r="EYK700" s="59"/>
      <c r="EYL700" s="59"/>
      <c r="EYM700" s="59"/>
      <c r="EYN700" s="59"/>
      <c r="EYO700" s="59"/>
      <c r="EYP700" s="59"/>
      <c r="EYQ700" s="59"/>
      <c r="EYR700" s="59"/>
      <c r="EYS700" s="59"/>
      <c r="EYT700" s="59"/>
      <c r="EYU700" s="59"/>
      <c r="EYV700" s="59"/>
      <c r="EYW700" s="59"/>
      <c r="EYX700" s="59"/>
      <c r="EYY700" s="59"/>
      <c r="EYZ700" s="59"/>
      <c r="EZA700" s="59"/>
      <c r="EZB700" s="59"/>
      <c r="EZC700" s="59"/>
      <c r="EZD700" s="59"/>
      <c r="EZE700" s="59"/>
      <c r="EZF700" s="59"/>
      <c r="EZG700" s="59"/>
      <c r="EZH700" s="59"/>
      <c r="EZI700" s="59"/>
      <c r="EZJ700" s="59"/>
      <c r="EZK700" s="59"/>
      <c r="EZL700" s="59"/>
      <c r="EZM700" s="59"/>
      <c r="EZN700" s="59"/>
      <c r="EZO700" s="59"/>
      <c r="EZP700" s="59"/>
      <c r="EZQ700" s="59"/>
      <c r="EZR700" s="59"/>
      <c r="EZS700" s="59"/>
      <c r="EZT700" s="59"/>
      <c r="EZU700" s="59"/>
      <c r="EZV700" s="59"/>
      <c r="EZW700" s="59"/>
      <c r="EZX700" s="59"/>
      <c r="EZY700" s="59"/>
      <c r="EZZ700" s="59"/>
      <c r="FAA700" s="59"/>
      <c r="FAB700" s="59"/>
      <c r="FAC700" s="59"/>
      <c r="FAD700" s="59"/>
      <c r="FAE700" s="59"/>
      <c r="FAF700" s="59"/>
      <c r="FAG700" s="59"/>
      <c r="FAH700" s="59"/>
      <c r="FAI700" s="59"/>
      <c r="FAJ700" s="59"/>
      <c r="FAK700" s="59"/>
      <c r="FAL700" s="59"/>
      <c r="FAM700" s="59"/>
      <c r="FAN700" s="59"/>
      <c r="FAO700" s="59"/>
      <c r="FAP700" s="59"/>
      <c r="FAQ700" s="59"/>
      <c r="FAR700" s="59"/>
      <c r="FAS700" s="59"/>
      <c r="FAT700" s="59"/>
      <c r="FAU700" s="59"/>
      <c r="FAV700" s="59"/>
      <c r="FAW700" s="59"/>
      <c r="FAX700" s="59"/>
      <c r="FAY700" s="59"/>
      <c r="FAZ700" s="59"/>
      <c r="FBA700" s="59"/>
      <c r="FBB700" s="59"/>
      <c r="FBC700" s="59"/>
      <c r="FBD700" s="59"/>
      <c r="FBE700" s="59"/>
      <c r="FBF700" s="59"/>
      <c r="FBG700" s="59"/>
      <c r="FBH700" s="59"/>
      <c r="FBI700" s="59"/>
      <c r="FBJ700" s="59"/>
      <c r="FBK700" s="59"/>
      <c r="FBL700" s="59"/>
      <c r="FBM700" s="59"/>
      <c r="FBN700" s="59"/>
      <c r="FBO700" s="59"/>
      <c r="FBP700" s="59"/>
      <c r="FBQ700" s="59"/>
      <c r="FBR700" s="59"/>
      <c r="FBS700" s="59"/>
      <c r="FBT700" s="59"/>
      <c r="FBU700" s="59"/>
      <c r="FBV700" s="59"/>
      <c r="FBW700" s="59"/>
      <c r="FBX700" s="59"/>
      <c r="FBY700" s="59"/>
      <c r="FBZ700" s="59"/>
      <c r="FCA700" s="59"/>
      <c r="FCB700" s="59"/>
      <c r="FCC700" s="59"/>
      <c r="FCD700" s="59"/>
      <c r="FCE700" s="59"/>
      <c r="FCF700" s="59"/>
      <c r="FCG700" s="59"/>
      <c r="FCH700" s="59"/>
      <c r="FCI700" s="59"/>
      <c r="FCJ700" s="59"/>
      <c r="FCK700" s="59"/>
      <c r="FCL700" s="59"/>
      <c r="FCM700" s="59"/>
      <c r="FCN700" s="59"/>
      <c r="FCO700" s="59"/>
      <c r="FCP700" s="59"/>
      <c r="FCQ700" s="59"/>
      <c r="FCR700" s="59"/>
      <c r="FCS700" s="59"/>
      <c r="FCT700" s="59"/>
      <c r="FCU700" s="59"/>
      <c r="FCV700" s="59"/>
      <c r="FCW700" s="59"/>
      <c r="FCX700" s="59"/>
      <c r="FCY700" s="59"/>
      <c r="FCZ700" s="59"/>
      <c r="FDA700" s="59"/>
      <c r="FDB700" s="59"/>
      <c r="FDC700" s="59"/>
      <c r="FDD700" s="59"/>
      <c r="FDE700" s="59"/>
      <c r="FDF700" s="59"/>
      <c r="FDG700" s="59"/>
      <c r="FDH700" s="59"/>
      <c r="FDI700" s="59"/>
      <c r="FDJ700" s="59"/>
      <c r="FDK700" s="59"/>
      <c r="FDL700" s="59"/>
      <c r="FDM700" s="59"/>
      <c r="FDN700" s="59"/>
      <c r="FDO700" s="59"/>
      <c r="FDP700" s="59"/>
      <c r="FDQ700" s="59"/>
      <c r="FDR700" s="59"/>
      <c r="FDS700" s="59"/>
      <c r="FDT700" s="59"/>
      <c r="FDU700" s="59"/>
      <c r="FDV700" s="59"/>
      <c r="FDW700" s="59"/>
      <c r="FDX700" s="59"/>
      <c r="FDY700" s="59"/>
      <c r="FDZ700" s="59"/>
      <c r="FEA700" s="59"/>
      <c r="FEB700" s="59"/>
      <c r="FEC700" s="59"/>
      <c r="FED700" s="59"/>
      <c r="FEE700" s="59"/>
      <c r="FEF700" s="59"/>
      <c r="FEG700" s="59"/>
      <c r="FEH700" s="59"/>
      <c r="FEI700" s="59"/>
      <c r="FEJ700" s="59"/>
      <c r="FEK700" s="59"/>
      <c r="FEL700" s="59"/>
      <c r="FEM700" s="59"/>
      <c r="FEN700" s="59"/>
      <c r="FEO700" s="59"/>
      <c r="FEP700" s="59"/>
      <c r="FEQ700" s="59"/>
      <c r="FER700" s="59"/>
      <c r="FES700" s="59"/>
      <c r="FET700" s="59"/>
      <c r="FEU700" s="59"/>
      <c r="FEV700" s="59"/>
      <c r="FEW700" s="59"/>
      <c r="FEX700" s="59"/>
      <c r="FEY700" s="59"/>
      <c r="FEZ700" s="59"/>
      <c r="FFA700" s="59"/>
      <c r="FFB700" s="59"/>
      <c r="FFC700" s="59"/>
      <c r="FFD700" s="59"/>
      <c r="FFE700" s="59"/>
      <c r="FFF700" s="59"/>
      <c r="FFG700" s="59"/>
      <c r="FFH700" s="59"/>
      <c r="FFI700" s="59"/>
      <c r="FFJ700" s="59"/>
      <c r="FFK700" s="59"/>
      <c r="FFL700" s="59"/>
      <c r="FFM700" s="59"/>
      <c r="FFN700" s="59"/>
      <c r="FFO700" s="59"/>
      <c r="FFP700" s="59"/>
      <c r="FFQ700" s="59"/>
      <c r="FFR700" s="59"/>
      <c r="FFS700" s="59"/>
      <c r="FFT700" s="59"/>
      <c r="FFU700" s="59"/>
      <c r="FFV700" s="59"/>
      <c r="FFW700" s="59"/>
      <c r="FFX700" s="59"/>
      <c r="FFY700" s="59"/>
      <c r="FFZ700" s="59"/>
      <c r="FGA700" s="59"/>
      <c r="FGB700" s="59"/>
      <c r="FGC700" s="59"/>
      <c r="FGD700" s="59"/>
      <c r="FGE700" s="59"/>
      <c r="FGF700" s="59"/>
      <c r="FGG700" s="59"/>
      <c r="FGH700" s="59"/>
      <c r="FGI700" s="59"/>
      <c r="FGJ700" s="59"/>
      <c r="FGK700" s="59"/>
      <c r="FGL700" s="59"/>
      <c r="FGM700" s="59"/>
      <c r="FGN700" s="59"/>
      <c r="FGO700" s="59"/>
      <c r="FGP700" s="59"/>
      <c r="FGQ700" s="59"/>
      <c r="FGR700" s="59"/>
      <c r="FGS700" s="59"/>
      <c r="FGT700" s="59"/>
      <c r="FGU700" s="59"/>
      <c r="FGV700" s="59"/>
      <c r="FGW700" s="59"/>
      <c r="FGX700" s="59"/>
      <c r="FGY700" s="59"/>
      <c r="FGZ700" s="59"/>
      <c r="FHA700" s="59"/>
      <c r="FHB700" s="59"/>
      <c r="FHC700" s="59"/>
      <c r="FHD700" s="59"/>
      <c r="FHE700" s="59"/>
      <c r="FHF700" s="59"/>
      <c r="FHG700" s="59"/>
      <c r="FHH700" s="59"/>
      <c r="FHI700" s="59"/>
      <c r="FHJ700" s="59"/>
      <c r="FHK700" s="59"/>
      <c r="FHL700" s="59"/>
      <c r="FHM700" s="59"/>
      <c r="FHN700" s="59"/>
      <c r="FHO700" s="59"/>
      <c r="FHP700" s="59"/>
      <c r="FHQ700" s="59"/>
      <c r="FHR700" s="59"/>
      <c r="FHS700" s="59"/>
      <c r="FHT700" s="59"/>
      <c r="FHU700" s="59"/>
      <c r="FHV700" s="59"/>
      <c r="FHW700" s="59"/>
      <c r="FHX700" s="59"/>
      <c r="FHY700" s="59"/>
      <c r="FHZ700" s="59"/>
      <c r="FIA700" s="59"/>
      <c r="FIB700" s="59"/>
      <c r="FIC700" s="59"/>
      <c r="FID700" s="59"/>
      <c r="FIE700" s="59"/>
      <c r="FIF700" s="59"/>
      <c r="FIG700" s="59"/>
      <c r="FIH700" s="59"/>
      <c r="FII700" s="59"/>
      <c r="FIJ700" s="59"/>
      <c r="FIK700" s="59"/>
      <c r="FIL700" s="59"/>
      <c r="FIM700" s="59"/>
      <c r="FIN700" s="59"/>
      <c r="FIO700" s="59"/>
      <c r="FIP700" s="59"/>
      <c r="FIQ700" s="59"/>
      <c r="FIR700" s="59"/>
      <c r="FIS700" s="59"/>
      <c r="FIT700" s="59"/>
      <c r="FIU700" s="59"/>
      <c r="FIV700" s="59"/>
      <c r="FIW700" s="59"/>
      <c r="FIX700" s="59"/>
      <c r="FIY700" s="59"/>
      <c r="FIZ700" s="59"/>
      <c r="FJA700" s="59"/>
      <c r="FJB700" s="59"/>
      <c r="FJC700" s="59"/>
      <c r="FJD700" s="59"/>
    </row>
    <row r="701" spans="1:4320" s="59" customFormat="1" ht="27.75" customHeight="1" x14ac:dyDescent="0.2">
      <c r="A701" s="185"/>
      <c r="B701" s="167"/>
      <c r="C701" s="439"/>
      <c r="D701" s="93"/>
      <c r="E701" s="462"/>
      <c r="F701" s="169"/>
      <c r="G701" s="450"/>
      <c r="H701" s="463"/>
      <c r="I701" s="409"/>
      <c r="J701" s="409"/>
      <c r="K701" s="465"/>
      <c r="L701" s="466"/>
      <c r="M701" s="65"/>
      <c r="N701" s="114"/>
      <c r="O701" s="58"/>
    </row>
    <row r="702" spans="1:4320" ht="29.25" customHeight="1" x14ac:dyDescent="0.2">
      <c r="A702" s="60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65"/>
      <c r="N702" s="114"/>
    </row>
    <row r="703" spans="1:4320" ht="29.25" customHeight="1" x14ac:dyDescent="0.2">
      <c r="A703" s="549" t="s">
        <v>730</v>
      </c>
      <c r="B703" s="550"/>
      <c r="C703" s="550"/>
      <c r="D703" s="550"/>
      <c r="E703" s="550"/>
      <c r="F703" s="550"/>
      <c r="G703" s="550"/>
      <c r="H703" s="550"/>
      <c r="I703" s="550"/>
      <c r="J703" s="550"/>
      <c r="K703" s="550"/>
      <c r="L703" s="550"/>
      <c r="M703" s="98"/>
      <c r="N703" s="114"/>
    </row>
    <row r="704" spans="1:4320" ht="30.75" customHeight="1" x14ac:dyDescent="0.2">
      <c r="A704" s="484"/>
      <c r="B704" s="485"/>
      <c r="C704" s="486" t="s">
        <v>613</v>
      </c>
      <c r="D704" s="487"/>
      <c r="E704" s="487"/>
      <c r="F704" s="487"/>
      <c r="G704" s="487"/>
      <c r="H704" s="487"/>
      <c r="I704" s="487"/>
      <c r="J704" s="487"/>
      <c r="K704" s="487"/>
      <c r="L704" s="487"/>
      <c r="M704" s="65"/>
      <c r="N704" s="114"/>
    </row>
    <row r="705" spans="1:14" ht="44.25" customHeight="1" x14ac:dyDescent="0.2">
      <c r="A705" s="68" t="s">
        <v>4</v>
      </c>
      <c r="B705" s="104" t="s">
        <v>5</v>
      </c>
      <c r="C705" s="101" t="s">
        <v>6</v>
      </c>
      <c r="D705" s="102" t="s">
        <v>7</v>
      </c>
      <c r="E705" s="103" t="s">
        <v>8</v>
      </c>
      <c r="F705" s="104" t="s">
        <v>9</v>
      </c>
      <c r="G705" s="103"/>
      <c r="H705" s="104" t="s">
        <v>10</v>
      </c>
      <c r="I705" s="104" t="s">
        <v>11</v>
      </c>
      <c r="J705" s="511" t="s">
        <v>13</v>
      </c>
      <c r="K705" s="105" t="s">
        <v>12</v>
      </c>
      <c r="L705" s="74" t="s">
        <v>13</v>
      </c>
      <c r="M705" s="75" t="s">
        <v>909</v>
      </c>
      <c r="N705" s="114"/>
    </row>
    <row r="706" spans="1:14" ht="25.5" customHeight="1" x14ac:dyDescent="0.2">
      <c r="A706" s="183" t="s">
        <v>614</v>
      </c>
      <c r="B706" s="123" t="s">
        <v>731</v>
      </c>
      <c r="C706" s="59"/>
      <c r="D706" s="172" t="s">
        <v>17</v>
      </c>
      <c r="E706" s="110" t="s">
        <v>616</v>
      </c>
      <c r="F706" s="488" t="s">
        <v>732</v>
      </c>
      <c r="G706" s="251"/>
      <c r="H706" s="197" t="s">
        <v>652</v>
      </c>
      <c r="I706" s="399" t="s">
        <v>20</v>
      </c>
      <c r="J706" s="515">
        <v>22312</v>
      </c>
      <c r="K706" s="66"/>
      <c r="L706" s="113">
        <v>22312</v>
      </c>
      <c r="M706" s="65"/>
      <c r="N706" s="114"/>
    </row>
    <row r="707" spans="1:14" ht="25.5" customHeight="1" x14ac:dyDescent="0.2">
      <c r="A707" s="183"/>
      <c r="B707" s="123" t="s">
        <v>859</v>
      </c>
      <c r="C707" s="319" t="s">
        <v>16</v>
      </c>
      <c r="D707" s="172"/>
      <c r="E707" s="110"/>
      <c r="F707" s="488"/>
      <c r="G707" s="251"/>
      <c r="H707" s="197" t="s">
        <v>652</v>
      </c>
      <c r="I707" s="399"/>
      <c r="J707" s="515"/>
      <c r="K707" s="198">
        <v>5000</v>
      </c>
      <c r="L707" s="113"/>
      <c r="M707" s="65">
        <v>3208.1504192386769</v>
      </c>
      <c r="N707" s="114"/>
    </row>
    <row r="708" spans="1:14" ht="23.25" customHeight="1" x14ac:dyDescent="0.2">
      <c r="A708" s="183" t="s">
        <v>617</v>
      </c>
      <c r="B708" s="123" t="s">
        <v>733</v>
      </c>
      <c r="C708" s="319" t="s">
        <v>16</v>
      </c>
      <c r="D708" s="172" t="s">
        <v>17</v>
      </c>
      <c r="E708" s="110" t="s">
        <v>616</v>
      </c>
      <c r="F708" s="488" t="s">
        <v>732</v>
      </c>
      <c r="G708" s="251"/>
      <c r="H708" s="197" t="s">
        <v>652</v>
      </c>
      <c r="I708" s="399" t="s">
        <v>20</v>
      </c>
      <c r="J708" s="515">
        <v>8530576</v>
      </c>
      <c r="K708" s="134">
        <v>4000000</v>
      </c>
      <c r="L708" s="113">
        <v>8530576</v>
      </c>
      <c r="M708" s="65">
        <v>1283260.1676954706</v>
      </c>
      <c r="N708" s="114"/>
    </row>
    <row r="709" spans="1:14" ht="27" customHeight="1" x14ac:dyDescent="0.2">
      <c r="A709" s="183" t="s">
        <v>620</v>
      </c>
      <c r="B709" s="123" t="s">
        <v>734</v>
      </c>
      <c r="C709" s="319" t="s">
        <v>16</v>
      </c>
      <c r="D709" s="172" t="s">
        <v>17</v>
      </c>
      <c r="E709" s="110" t="s">
        <v>616</v>
      </c>
      <c r="F709" s="488" t="s">
        <v>732</v>
      </c>
      <c r="G709" s="251"/>
      <c r="H709" s="197" t="s">
        <v>652</v>
      </c>
      <c r="I709" s="399" t="s">
        <v>20</v>
      </c>
      <c r="J709" s="515">
        <v>21434566</v>
      </c>
      <c r="K709" s="134">
        <v>453143.16397664184</v>
      </c>
      <c r="L709" s="113">
        <v>21434566</v>
      </c>
      <c r="M709" s="65">
        <v>290750.28629736078</v>
      </c>
      <c r="N709" s="114"/>
    </row>
    <row r="710" spans="1:14" ht="21.75" customHeight="1" x14ac:dyDescent="0.2">
      <c r="A710" s="183" t="s">
        <v>735</v>
      </c>
      <c r="B710" s="123" t="s">
        <v>736</v>
      </c>
      <c r="C710" s="319" t="s">
        <v>16</v>
      </c>
      <c r="D710" s="172" t="s">
        <v>17</v>
      </c>
      <c r="E710" s="110" t="s">
        <v>616</v>
      </c>
      <c r="F710" s="488" t="s">
        <v>732</v>
      </c>
      <c r="G710" s="251"/>
      <c r="H710" s="197" t="s">
        <v>652</v>
      </c>
      <c r="I710" s="399" t="s">
        <v>20</v>
      </c>
      <c r="J710" s="515">
        <v>240472</v>
      </c>
      <c r="K710" s="189">
        <v>0</v>
      </c>
      <c r="L710" s="113">
        <v>240472</v>
      </c>
      <c r="M710" s="65"/>
      <c r="N710" s="114"/>
    </row>
    <row r="711" spans="1:14" ht="21.75" customHeight="1" x14ac:dyDescent="0.2">
      <c r="A711" s="183" t="s">
        <v>737</v>
      </c>
      <c r="B711" s="123" t="s">
        <v>738</v>
      </c>
      <c r="C711" s="319" t="s">
        <v>16</v>
      </c>
      <c r="D711" s="172" t="s">
        <v>17</v>
      </c>
      <c r="E711" s="110" t="s">
        <v>616</v>
      </c>
      <c r="F711" s="488" t="s">
        <v>732</v>
      </c>
      <c r="G711" s="251"/>
      <c r="H711" s="197" t="s">
        <v>652</v>
      </c>
      <c r="I711" s="399" t="s">
        <v>20</v>
      </c>
      <c r="J711" s="515">
        <v>65812</v>
      </c>
      <c r="K711" s="134">
        <v>394824.61074807507</v>
      </c>
      <c r="L711" s="113">
        <v>65812</v>
      </c>
      <c r="M711" s="65">
        <v>253331.3480994369</v>
      </c>
      <c r="N711" s="114"/>
    </row>
    <row r="712" spans="1:14" ht="21.75" customHeight="1" x14ac:dyDescent="0.2">
      <c r="A712" s="183"/>
      <c r="B712" s="123" t="s">
        <v>860</v>
      </c>
      <c r="C712" s="319"/>
      <c r="D712" s="172"/>
      <c r="E712" s="110"/>
      <c r="F712" s="488"/>
      <c r="G712" s="251"/>
      <c r="H712" s="197"/>
      <c r="I712" s="399"/>
      <c r="J712" s="515"/>
      <c r="K712" s="134">
        <v>300000</v>
      </c>
      <c r="L712" s="113"/>
      <c r="M712" s="65">
        <v>192489.02515432061</v>
      </c>
      <c r="N712" s="114"/>
    </row>
    <row r="713" spans="1:14" ht="21.75" customHeight="1" x14ac:dyDescent="0.2">
      <c r="A713" s="183"/>
      <c r="B713" s="123" t="s">
        <v>861</v>
      </c>
      <c r="C713" s="319"/>
      <c r="D713" s="172"/>
      <c r="E713" s="110"/>
      <c r="F713" s="488"/>
      <c r="G713" s="251"/>
      <c r="H713" s="197"/>
      <c r="I713" s="399"/>
      <c r="J713" s="515"/>
      <c r="K713" s="134">
        <v>15000</v>
      </c>
      <c r="L713" s="113"/>
      <c r="M713" s="65">
        <v>9624.4512577160313</v>
      </c>
      <c r="N713" s="114"/>
    </row>
    <row r="714" spans="1:14" ht="21.75" customHeight="1" x14ac:dyDescent="0.2">
      <c r="A714" s="183"/>
      <c r="B714" s="123" t="s">
        <v>862</v>
      </c>
      <c r="C714" s="319"/>
      <c r="D714" s="172"/>
      <c r="E714" s="110"/>
      <c r="F714" s="488"/>
      <c r="G714" s="251"/>
      <c r="H714" s="197"/>
      <c r="I714" s="399"/>
      <c r="J714" s="515"/>
      <c r="K714" s="134">
        <v>100000</v>
      </c>
      <c r="L714" s="113"/>
      <c r="M714" s="65">
        <v>64163.008384773537</v>
      </c>
      <c r="N714" s="114"/>
    </row>
    <row r="715" spans="1:14" ht="21.75" customHeight="1" x14ac:dyDescent="0.2">
      <c r="A715" s="183"/>
      <c r="B715" s="123" t="s">
        <v>863</v>
      </c>
      <c r="C715" s="319"/>
      <c r="D715" s="172"/>
      <c r="E715" s="110"/>
      <c r="F715" s="488"/>
      <c r="G715" s="251"/>
      <c r="H715" s="197"/>
      <c r="I715" s="399"/>
      <c r="J715" s="515"/>
      <c r="K715" s="134">
        <v>300000</v>
      </c>
      <c r="L715" s="113"/>
      <c r="M715" s="65">
        <v>192489.02515432061</v>
      </c>
      <c r="N715" s="114"/>
    </row>
    <row r="716" spans="1:14" ht="21" customHeight="1" x14ac:dyDescent="0.2">
      <c r="A716" s="183" t="s">
        <v>739</v>
      </c>
      <c r="B716" s="123" t="s">
        <v>740</v>
      </c>
      <c r="C716" s="319" t="s">
        <v>16</v>
      </c>
      <c r="D716" s="172" t="s">
        <v>17</v>
      </c>
      <c r="E716" s="110" t="s">
        <v>616</v>
      </c>
      <c r="F716" s="488" t="s">
        <v>732</v>
      </c>
      <c r="G716" s="251"/>
      <c r="H716" s="197" t="s">
        <v>652</v>
      </c>
      <c r="I716" s="399" t="s">
        <v>20</v>
      </c>
      <c r="J716" s="515">
        <v>18737667</v>
      </c>
      <c r="K716" s="66"/>
      <c r="L716" s="113">
        <v>18737667</v>
      </c>
      <c r="M716" s="65"/>
      <c r="N716" s="114"/>
    </row>
    <row r="717" spans="1:14" ht="23.25" customHeight="1" x14ac:dyDescent="0.2">
      <c r="A717" s="183" t="s">
        <v>741</v>
      </c>
      <c r="B717" s="123" t="s">
        <v>742</v>
      </c>
      <c r="C717" s="319" t="s">
        <v>16</v>
      </c>
      <c r="D717" s="172" t="s">
        <v>17</v>
      </c>
      <c r="E717" s="110" t="s">
        <v>616</v>
      </c>
      <c r="F717" s="488" t="s">
        <v>732</v>
      </c>
      <c r="G717" s="251"/>
      <c r="H717" s="197" t="s">
        <v>652</v>
      </c>
      <c r="I717" s="399" t="s">
        <v>20</v>
      </c>
      <c r="J717" s="515">
        <v>1500000</v>
      </c>
      <c r="K717" s="66"/>
      <c r="L717" s="113">
        <v>1500000</v>
      </c>
      <c r="M717" s="65"/>
      <c r="N717" s="114"/>
    </row>
    <row r="718" spans="1:14" ht="23.25" customHeight="1" x14ac:dyDescent="0.2">
      <c r="A718" s="183" t="s">
        <v>743</v>
      </c>
      <c r="B718" s="123" t="s">
        <v>744</v>
      </c>
      <c r="C718" s="319" t="s">
        <v>16</v>
      </c>
      <c r="D718" s="172" t="s">
        <v>17</v>
      </c>
      <c r="E718" s="110" t="s">
        <v>616</v>
      </c>
      <c r="F718" s="488" t="s">
        <v>732</v>
      </c>
      <c r="G718" s="251"/>
      <c r="H718" s="197" t="s">
        <v>652</v>
      </c>
      <c r="I718" s="399" t="s">
        <v>20</v>
      </c>
      <c r="J718" s="515">
        <v>123444</v>
      </c>
      <c r="K718" s="66"/>
      <c r="L718" s="113">
        <v>123444</v>
      </c>
      <c r="M718" s="65"/>
      <c r="N718" s="114"/>
    </row>
    <row r="719" spans="1:14" ht="21.75" customHeight="1" x14ac:dyDescent="0.2">
      <c r="A719" s="183" t="s">
        <v>745</v>
      </c>
      <c r="B719" s="123" t="s">
        <v>746</v>
      </c>
      <c r="C719" s="319" t="s">
        <v>16</v>
      </c>
      <c r="D719" s="172" t="s">
        <v>17</v>
      </c>
      <c r="E719" s="110" t="s">
        <v>616</v>
      </c>
      <c r="F719" s="488" t="s">
        <v>732</v>
      </c>
      <c r="G719" s="251"/>
      <c r="H719" s="197" t="s">
        <v>652</v>
      </c>
      <c r="I719" s="399" t="s">
        <v>20</v>
      </c>
      <c r="J719" s="515">
        <v>247386</v>
      </c>
      <c r="K719" s="66"/>
      <c r="L719" s="113">
        <v>247386</v>
      </c>
      <c r="M719" s="65"/>
      <c r="N719" s="114"/>
    </row>
    <row r="720" spans="1:14" ht="19.5" customHeight="1" x14ac:dyDescent="0.2">
      <c r="A720" s="183" t="s">
        <v>747</v>
      </c>
      <c r="B720" s="123" t="s">
        <v>748</v>
      </c>
      <c r="C720" s="319" t="s">
        <v>16</v>
      </c>
      <c r="D720" s="172" t="s">
        <v>17</v>
      </c>
      <c r="E720" s="110" t="s">
        <v>616</v>
      </c>
      <c r="F720" s="488" t="s">
        <v>732</v>
      </c>
      <c r="G720" s="251"/>
      <c r="H720" s="197" t="s">
        <v>652</v>
      </c>
      <c r="I720" s="399" t="s">
        <v>20</v>
      </c>
      <c r="J720" s="515">
        <v>1550934</v>
      </c>
      <c r="K720" s="66"/>
      <c r="L720" s="113">
        <v>1550934</v>
      </c>
      <c r="M720" s="65"/>
      <c r="N720" s="114"/>
    </row>
    <row r="721" spans="1:14" ht="21" customHeight="1" x14ac:dyDescent="0.2">
      <c r="A721" s="183" t="s">
        <v>749</v>
      </c>
      <c r="B721" s="123" t="s">
        <v>750</v>
      </c>
      <c r="C721" s="319" t="s">
        <v>16</v>
      </c>
      <c r="D721" s="172" t="s">
        <v>17</v>
      </c>
      <c r="E721" s="110" t="s">
        <v>616</v>
      </c>
      <c r="F721" s="488" t="s">
        <v>732</v>
      </c>
      <c r="G721" s="251"/>
      <c r="H721" s="197" t="s">
        <v>652</v>
      </c>
      <c r="I721" s="399" t="s">
        <v>20</v>
      </c>
      <c r="J721" s="515">
        <v>144028</v>
      </c>
      <c r="K721" s="66"/>
      <c r="L721" s="113">
        <v>144028</v>
      </c>
      <c r="M721" s="65"/>
      <c r="N721" s="114"/>
    </row>
    <row r="722" spans="1:14" ht="23.25" customHeight="1" x14ac:dyDescent="0.2">
      <c r="A722" s="183" t="s">
        <v>751</v>
      </c>
      <c r="B722" s="123" t="s">
        <v>752</v>
      </c>
      <c r="C722" s="319" t="s">
        <v>16</v>
      </c>
      <c r="D722" s="172" t="s">
        <v>17</v>
      </c>
      <c r="E722" s="110" t="s">
        <v>616</v>
      </c>
      <c r="F722" s="488" t="s">
        <v>732</v>
      </c>
      <c r="G722" s="251"/>
      <c r="H722" s="197" t="s">
        <v>652</v>
      </c>
      <c r="I722" s="399" t="s">
        <v>20</v>
      </c>
      <c r="J722" s="515">
        <v>39339</v>
      </c>
      <c r="K722" s="198">
        <v>300000</v>
      </c>
      <c r="L722" s="113">
        <v>39339</v>
      </c>
      <c r="M722" s="65">
        <v>192489.02515432061</v>
      </c>
      <c r="N722" s="114"/>
    </row>
    <row r="723" spans="1:14" ht="23.25" customHeight="1" x14ac:dyDescent="0.2">
      <c r="A723" s="183"/>
      <c r="B723" s="123" t="s">
        <v>864</v>
      </c>
      <c r="C723" s="319"/>
      <c r="D723" s="172"/>
      <c r="E723" s="110"/>
      <c r="F723" s="488"/>
      <c r="G723" s="251"/>
      <c r="H723" s="197"/>
      <c r="I723" s="399"/>
      <c r="J723" s="515"/>
      <c r="K723" s="198">
        <v>2000000</v>
      </c>
      <c r="L723" s="113"/>
      <c r="M723" s="65">
        <v>1283260.1676954706</v>
      </c>
      <c r="N723" s="114"/>
    </row>
    <row r="724" spans="1:14" ht="23.25" customHeight="1" x14ac:dyDescent="0.2">
      <c r="A724" s="183"/>
      <c r="B724" s="123" t="s">
        <v>865</v>
      </c>
      <c r="C724" s="319"/>
      <c r="D724" s="172"/>
      <c r="E724" s="110"/>
      <c r="F724" s="488"/>
      <c r="G724" s="251"/>
      <c r="H724" s="197"/>
      <c r="I724" s="399"/>
      <c r="J724" s="515"/>
      <c r="K724" s="198">
        <v>300000</v>
      </c>
      <c r="L724" s="113"/>
      <c r="M724" s="65">
        <v>192489.02515432061</v>
      </c>
      <c r="N724" s="114"/>
    </row>
    <row r="725" spans="1:14" ht="23.25" customHeight="1" x14ac:dyDescent="0.2">
      <c r="A725" s="183"/>
      <c r="B725" s="123" t="s">
        <v>866</v>
      </c>
      <c r="C725" s="319"/>
      <c r="D725" s="172"/>
      <c r="E725" s="110"/>
      <c r="F725" s="488"/>
      <c r="G725" s="251"/>
      <c r="H725" s="197"/>
      <c r="I725" s="399"/>
      <c r="J725" s="515"/>
      <c r="K725" s="198">
        <v>300000</v>
      </c>
      <c r="L725" s="113"/>
      <c r="M725" s="65">
        <v>192489.02515432061</v>
      </c>
      <c r="N725" s="114"/>
    </row>
    <row r="726" spans="1:14" ht="24.75" customHeight="1" x14ac:dyDescent="0.2">
      <c r="A726" s="183" t="s">
        <v>753</v>
      </c>
      <c r="B726" s="123" t="s">
        <v>754</v>
      </c>
      <c r="C726" s="319" t="s">
        <v>16</v>
      </c>
      <c r="D726" s="172" t="s">
        <v>17</v>
      </c>
      <c r="E726" s="110" t="s">
        <v>616</v>
      </c>
      <c r="F726" s="488" t="s">
        <v>732</v>
      </c>
      <c r="G726" s="251"/>
      <c r="H726" s="197" t="s">
        <v>652</v>
      </c>
      <c r="I726" s="399" t="s">
        <v>20</v>
      </c>
      <c r="J726" s="515">
        <v>44035</v>
      </c>
      <c r="K726" s="66"/>
      <c r="L726" s="113">
        <v>44035</v>
      </c>
      <c r="M726" s="65"/>
      <c r="N726" s="114"/>
    </row>
    <row r="727" spans="1:14" ht="23.25" customHeight="1" x14ac:dyDescent="0.2">
      <c r="A727" s="183" t="s">
        <v>755</v>
      </c>
      <c r="B727" s="123" t="s">
        <v>756</v>
      </c>
      <c r="C727" s="319" t="s">
        <v>16</v>
      </c>
      <c r="D727" s="172" t="s">
        <v>17</v>
      </c>
      <c r="E727" s="110" t="s">
        <v>616</v>
      </c>
      <c r="F727" s="488" t="s">
        <v>732</v>
      </c>
      <c r="G727" s="251"/>
      <c r="H727" s="197" t="s">
        <v>652</v>
      </c>
      <c r="I727" s="399" t="s">
        <v>20</v>
      </c>
      <c r="J727" s="515">
        <v>25987</v>
      </c>
      <c r="K727" s="66"/>
      <c r="L727" s="113">
        <v>25987</v>
      </c>
      <c r="M727" s="65"/>
      <c r="N727" s="114"/>
    </row>
    <row r="728" spans="1:14" ht="19.5" customHeight="1" x14ac:dyDescent="0.2">
      <c r="A728" s="183" t="s">
        <v>757</v>
      </c>
      <c r="B728" s="123" t="s">
        <v>758</v>
      </c>
      <c r="C728" s="319" t="s">
        <v>16</v>
      </c>
      <c r="D728" s="172" t="s">
        <v>17</v>
      </c>
      <c r="E728" s="110" t="s">
        <v>616</v>
      </c>
      <c r="F728" s="488" t="s">
        <v>732</v>
      </c>
      <c r="G728" s="251"/>
      <c r="H728" s="197" t="s">
        <v>652</v>
      </c>
      <c r="I728" s="399" t="s">
        <v>20</v>
      </c>
      <c r="J728" s="515">
        <v>18000000</v>
      </c>
      <c r="K728" s="66"/>
      <c r="L728" s="113">
        <v>18000000</v>
      </c>
      <c r="M728" s="65"/>
      <c r="N728" s="114"/>
    </row>
    <row r="729" spans="1:14" ht="21" customHeight="1" x14ac:dyDescent="0.2">
      <c r="A729" s="183" t="s">
        <v>759</v>
      </c>
      <c r="B729" s="123" t="s">
        <v>760</v>
      </c>
      <c r="C729" s="319" t="s">
        <v>16</v>
      </c>
      <c r="D729" s="172" t="s">
        <v>17</v>
      </c>
      <c r="E729" s="110" t="s">
        <v>616</v>
      </c>
      <c r="F729" s="488" t="s">
        <v>732</v>
      </c>
      <c r="G729" s="251"/>
      <c r="H729" s="197" t="s">
        <v>652</v>
      </c>
      <c r="I729" s="399" t="s">
        <v>20</v>
      </c>
      <c r="J729" s="515">
        <v>13120000</v>
      </c>
      <c r="K729" s="66"/>
      <c r="L729" s="113">
        <v>13120000</v>
      </c>
      <c r="M729" s="65"/>
      <c r="N729" s="114"/>
    </row>
    <row r="730" spans="1:14" ht="23.25" customHeight="1" x14ac:dyDescent="0.2">
      <c r="A730" s="183" t="s">
        <v>761</v>
      </c>
      <c r="B730" s="123" t="s">
        <v>762</v>
      </c>
      <c r="C730" s="319" t="s">
        <v>16</v>
      </c>
      <c r="D730" s="172" t="s">
        <v>17</v>
      </c>
      <c r="E730" s="110" t="s">
        <v>616</v>
      </c>
      <c r="F730" s="488" t="s">
        <v>732</v>
      </c>
      <c r="G730" s="251"/>
      <c r="H730" s="197" t="s">
        <v>652</v>
      </c>
      <c r="I730" s="399" t="s">
        <v>20</v>
      </c>
      <c r="J730" s="515">
        <v>1000000</v>
      </c>
      <c r="K730" s="66"/>
      <c r="L730" s="113">
        <v>1000000</v>
      </c>
      <c r="M730" s="65"/>
      <c r="N730" s="114"/>
    </row>
    <row r="731" spans="1:14" ht="19.5" customHeight="1" x14ac:dyDescent="0.2">
      <c r="A731" s="183" t="s">
        <v>763</v>
      </c>
      <c r="B731" s="123" t="s">
        <v>764</v>
      </c>
      <c r="C731" s="319" t="s">
        <v>16</v>
      </c>
      <c r="D731" s="172" t="s">
        <v>17</v>
      </c>
      <c r="E731" s="110" t="s">
        <v>616</v>
      </c>
      <c r="F731" s="488" t="s">
        <v>732</v>
      </c>
      <c r="G731" s="251"/>
      <c r="H731" s="197" t="s">
        <v>652</v>
      </c>
      <c r="I731" s="399" t="s">
        <v>20</v>
      </c>
      <c r="J731" s="515">
        <v>79300000</v>
      </c>
      <c r="K731" s="66"/>
      <c r="L731" s="113">
        <v>79300000</v>
      </c>
      <c r="M731" s="65"/>
      <c r="N731" s="114"/>
    </row>
    <row r="732" spans="1:14" ht="21" customHeight="1" x14ac:dyDescent="0.2">
      <c r="A732" s="183" t="s">
        <v>765</v>
      </c>
      <c r="B732" s="123" t="s">
        <v>766</v>
      </c>
      <c r="C732" s="319" t="s">
        <v>16</v>
      </c>
      <c r="D732" s="172" t="s">
        <v>17</v>
      </c>
      <c r="E732" s="110" t="s">
        <v>616</v>
      </c>
      <c r="F732" s="488" t="s">
        <v>732</v>
      </c>
      <c r="G732" s="251"/>
      <c r="H732" s="197" t="s">
        <v>652</v>
      </c>
      <c r="I732" s="399" t="s">
        <v>20</v>
      </c>
      <c r="J732" s="515">
        <v>275000</v>
      </c>
      <c r="K732" s="66"/>
      <c r="L732" s="113">
        <v>275000</v>
      </c>
      <c r="M732" s="65"/>
      <c r="N732" s="114"/>
    </row>
    <row r="733" spans="1:14" ht="21" customHeight="1" x14ac:dyDescent="0.2">
      <c r="A733" s="183" t="s">
        <v>767</v>
      </c>
      <c r="B733" s="123" t="s">
        <v>768</v>
      </c>
      <c r="C733" s="319" t="s">
        <v>16</v>
      </c>
      <c r="D733" s="172" t="s">
        <v>17</v>
      </c>
      <c r="E733" s="110" t="s">
        <v>616</v>
      </c>
      <c r="F733" s="488" t="s">
        <v>732</v>
      </c>
      <c r="G733" s="251"/>
      <c r="H733" s="197" t="s">
        <v>652</v>
      </c>
      <c r="I733" s="399" t="s">
        <v>20</v>
      </c>
      <c r="J733" s="515">
        <v>801874</v>
      </c>
      <c r="K733" s="134"/>
      <c r="L733" s="113">
        <v>801874</v>
      </c>
      <c r="M733" s="65"/>
      <c r="N733" s="114"/>
    </row>
    <row r="734" spans="1:14" ht="21.75" customHeight="1" x14ac:dyDescent="0.2">
      <c r="A734" s="183" t="s">
        <v>769</v>
      </c>
      <c r="B734" s="123" t="s">
        <v>770</v>
      </c>
      <c r="C734" s="319" t="s">
        <v>16</v>
      </c>
      <c r="D734" s="172" t="s">
        <v>17</v>
      </c>
      <c r="E734" s="110" t="s">
        <v>616</v>
      </c>
      <c r="F734" s="488" t="s">
        <v>732</v>
      </c>
      <c r="G734" s="251"/>
      <c r="H734" s="197" t="s">
        <v>652</v>
      </c>
      <c r="I734" s="399" t="s">
        <v>20</v>
      </c>
      <c r="J734" s="515">
        <v>500000</v>
      </c>
      <c r="K734" s="134"/>
      <c r="L734" s="113">
        <v>500000</v>
      </c>
      <c r="M734" s="65"/>
      <c r="N734" s="114"/>
    </row>
    <row r="735" spans="1:14" ht="21" customHeight="1" x14ac:dyDescent="0.2">
      <c r="A735" s="183" t="s">
        <v>771</v>
      </c>
      <c r="B735" s="123" t="s">
        <v>772</v>
      </c>
      <c r="C735" s="319" t="s">
        <v>16</v>
      </c>
      <c r="D735" s="172" t="s">
        <v>17</v>
      </c>
      <c r="E735" s="110" t="s">
        <v>616</v>
      </c>
      <c r="F735" s="488" t="s">
        <v>732</v>
      </c>
      <c r="G735" s="251"/>
      <c r="H735" s="197" t="s">
        <v>652</v>
      </c>
      <c r="I735" s="399" t="s">
        <v>20</v>
      </c>
      <c r="J735" s="515">
        <v>5000000</v>
      </c>
      <c r="K735" s="66"/>
      <c r="L735" s="113">
        <v>5000000</v>
      </c>
      <c r="M735" s="65"/>
      <c r="N735" s="114"/>
    </row>
    <row r="736" spans="1:14" ht="21.75" customHeight="1" x14ac:dyDescent="0.2">
      <c r="A736" s="183" t="s">
        <v>773</v>
      </c>
      <c r="B736" s="123" t="s">
        <v>774</v>
      </c>
      <c r="C736" s="319" t="s">
        <v>16</v>
      </c>
      <c r="D736" s="172" t="s">
        <v>17</v>
      </c>
      <c r="E736" s="110" t="s">
        <v>616</v>
      </c>
      <c r="F736" s="488" t="s">
        <v>732</v>
      </c>
      <c r="G736" s="251"/>
      <c r="H736" s="197" t="s">
        <v>652</v>
      </c>
      <c r="I736" s="399" t="s">
        <v>20</v>
      </c>
      <c r="J736" s="515">
        <v>5741</v>
      </c>
      <c r="K736" s="66"/>
      <c r="L736" s="113">
        <v>5741</v>
      </c>
      <c r="M736" s="65"/>
      <c r="N736" s="114"/>
    </row>
    <row r="737" spans="1:14" ht="21.75" customHeight="1" x14ac:dyDescent="0.2">
      <c r="A737" s="185"/>
      <c r="B737" s="167"/>
      <c r="C737" s="439"/>
      <c r="D737" s="93"/>
      <c r="E737" s="94"/>
      <c r="F737" s="489"/>
      <c r="G737" s="254"/>
      <c r="H737" s="199"/>
      <c r="I737" s="409"/>
      <c r="J737" s="297">
        <f>SUM(J706:J736)</f>
        <v>170709173</v>
      </c>
      <c r="K737" s="309">
        <f>SUM(K707:K736)</f>
        <v>8467967.7747247163</v>
      </c>
      <c r="L737" s="297">
        <f>SUM(L706:L736)</f>
        <v>170709173</v>
      </c>
      <c r="M737" s="309">
        <f>SUM(M707:M736)</f>
        <v>4150042.7056210698</v>
      </c>
      <c r="N737" s="114"/>
    </row>
    <row r="738" spans="1:14" x14ac:dyDescent="0.2">
      <c r="A738" s="60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65"/>
      <c r="N738" s="114"/>
    </row>
    <row r="739" spans="1:14" x14ac:dyDescent="0.2">
      <c r="A739" s="60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65"/>
      <c r="N739" s="114"/>
    </row>
    <row r="740" spans="1:14" ht="29.25" customHeight="1" x14ac:dyDescent="0.2">
      <c r="A740" s="549" t="s">
        <v>775</v>
      </c>
      <c r="B740" s="550"/>
      <c r="C740" s="550"/>
      <c r="D740" s="550"/>
      <c r="E740" s="550"/>
      <c r="F740" s="550"/>
      <c r="G740" s="550"/>
      <c r="H740" s="550"/>
      <c r="I740" s="550"/>
      <c r="J740" s="550"/>
      <c r="K740" s="550"/>
      <c r="L740" s="550"/>
      <c r="M740" s="98"/>
      <c r="N740" s="114"/>
    </row>
    <row r="741" spans="1:14" ht="30.75" customHeight="1" x14ac:dyDescent="0.2">
      <c r="A741" s="551" t="s">
        <v>527</v>
      </c>
      <c r="B741" s="552"/>
      <c r="C741" s="552"/>
      <c r="D741" s="552"/>
      <c r="E741" s="552"/>
      <c r="F741" s="552"/>
      <c r="G741" s="552"/>
      <c r="H741" s="552"/>
      <c r="I741" s="552"/>
      <c r="J741" s="552"/>
      <c r="K741" s="552"/>
      <c r="L741" s="552"/>
      <c r="M741" s="490"/>
      <c r="N741" s="114"/>
    </row>
    <row r="742" spans="1:14" ht="47.25" customHeight="1" x14ac:dyDescent="0.2">
      <c r="A742" s="68" t="s">
        <v>4</v>
      </c>
      <c r="B742" s="104" t="s">
        <v>5</v>
      </c>
      <c r="C742" s="101" t="s">
        <v>6</v>
      </c>
      <c r="D742" s="102" t="s">
        <v>7</v>
      </c>
      <c r="E742" s="103" t="s">
        <v>8</v>
      </c>
      <c r="F742" s="104" t="s">
        <v>9</v>
      </c>
      <c r="G742" s="103"/>
      <c r="H742" s="104" t="s">
        <v>10</v>
      </c>
      <c r="I742" s="104" t="s">
        <v>11</v>
      </c>
      <c r="J742" s="511" t="s">
        <v>13</v>
      </c>
      <c r="K742" s="105" t="s">
        <v>12</v>
      </c>
      <c r="L742" s="74" t="s">
        <v>13</v>
      </c>
      <c r="M742" s="75" t="s">
        <v>909</v>
      </c>
      <c r="N742" s="114"/>
    </row>
    <row r="743" spans="1:14" ht="26.25" customHeight="1" x14ac:dyDescent="0.2">
      <c r="A743" s="183" t="s">
        <v>601</v>
      </c>
      <c r="B743" s="246" t="s">
        <v>64</v>
      </c>
      <c r="C743" s="190" t="s">
        <v>16</v>
      </c>
      <c r="D743" s="191" t="s">
        <v>17</v>
      </c>
      <c r="E743" s="110" t="s">
        <v>603</v>
      </c>
      <c r="F743" s="276" t="s">
        <v>776</v>
      </c>
      <c r="G743" s="66"/>
      <c r="H743" s="197">
        <v>70454</v>
      </c>
      <c r="I743" s="111" t="s">
        <v>20</v>
      </c>
      <c r="J743" s="516">
        <v>35358</v>
      </c>
      <c r="K743" s="112"/>
      <c r="L743" s="126">
        <v>35358</v>
      </c>
      <c r="M743" s="65"/>
      <c r="N743" s="114"/>
    </row>
    <row r="744" spans="1:14" ht="26.25" customHeight="1" x14ac:dyDescent="0.35">
      <c r="A744" s="185"/>
      <c r="B744" s="252"/>
      <c r="C744" s="192"/>
      <c r="D744" s="193"/>
      <c r="E744" s="94"/>
      <c r="F744" s="344"/>
      <c r="G744" s="59"/>
      <c r="H744" s="199"/>
      <c r="I744" s="95"/>
      <c r="J744" s="517">
        <v>35358</v>
      </c>
      <c r="K744" s="186"/>
      <c r="L744" s="130">
        <v>35358</v>
      </c>
      <c r="M744" s="65"/>
      <c r="N744" s="114"/>
    </row>
    <row r="745" spans="1:14" x14ac:dyDescent="0.2">
      <c r="A745" s="60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65"/>
      <c r="N745" s="114"/>
    </row>
    <row r="746" spans="1:14" x14ac:dyDescent="0.2">
      <c r="A746" s="60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65"/>
      <c r="N746" s="114"/>
    </row>
    <row r="747" spans="1:14" ht="29.25" customHeight="1" x14ac:dyDescent="0.2">
      <c r="A747" s="549" t="s">
        <v>777</v>
      </c>
      <c r="B747" s="550"/>
      <c r="C747" s="550"/>
      <c r="D747" s="550"/>
      <c r="E747" s="550"/>
      <c r="F747" s="550"/>
      <c r="G747" s="550"/>
      <c r="H747" s="550"/>
      <c r="I747" s="550"/>
      <c r="J747" s="550"/>
      <c r="K747" s="550"/>
      <c r="L747" s="550"/>
      <c r="M747" s="98"/>
      <c r="N747" s="114"/>
    </row>
    <row r="748" spans="1:14" ht="30.75" customHeight="1" x14ac:dyDescent="0.2">
      <c r="A748" s="551" t="s">
        <v>131</v>
      </c>
      <c r="B748" s="552"/>
      <c r="C748" s="552"/>
      <c r="D748" s="552"/>
      <c r="E748" s="552"/>
      <c r="F748" s="552"/>
      <c r="G748" s="552"/>
      <c r="H748" s="552"/>
      <c r="I748" s="552"/>
      <c r="J748" s="552"/>
      <c r="K748" s="552"/>
      <c r="L748" s="552"/>
      <c r="M748" s="490"/>
      <c r="N748" s="114"/>
    </row>
    <row r="749" spans="1:14" ht="56.25" customHeight="1" x14ac:dyDescent="0.2">
      <c r="A749" s="68" t="s">
        <v>4</v>
      </c>
      <c r="B749" s="104" t="s">
        <v>5</v>
      </c>
      <c r="C749" s="101" t="s">
        <v>6</v>
      </c>
      <c r="D749" s="102" t="s">
        <v>7</v>
      </c>
      <c r="E749" s="103" t="s">
        <v>8</v>
      </c>
      <c r="F749" s="104" t="s">
        <v>9</v>
      </c>
      <c r="G749" s="103"/>
      <c r="H749" s="104" t="s">
        <v>10</v>
      </c>
      <c r="I749" s="104" t="s">
        <v>11</v>
      </c>
      <c r="J749" s="511" t="s">
        <v>13</v>
      </c>
      <c r="K749" s="105" t="s">
        <v>12</v>
      </c>
      <c r="L749" s="74" t="s">
        <v>13</v>
      </c>
      <c r="M749" s="75" t="s">
        <v>909</v>
      </c>
      <c r="N749" s="114"/>
    </row>
    <row r="750" spans="1:14" ht="25.5" customHeight="1" x14ac:dyDescent="0.2">
      <c r="A750" s="172" t="s">
        <v>778</v>
      </c>
      <c r="B750" s="123" t="s">
        <v>779</v>
      </c>
      <c r="C750" s="280" t="s">
        <v>269</v>
      </c>
      <c r="D750" s="191" t="s">
        <v>17</v>
      </c>
      <c r="E750" s="133" t="s">
        <v>134</v>
      </c>
      <c r="F750" s="172" t="s">
        <v>780</v>
      </c>
      <c r="G750" s="248"/>
      <c r="H750" s="197">
        <v>70941</v>
      </c>
      <c r="I750" s="111" t="s">
        <v>20</v>
      </c>
      <c r="J750" s="515">
        <v>143790014</v>
      </c>
      <c r="K750" s="189">
        <v>296500000</v>
      </c>
      <c r="L750" s="113">
        <v>143790014</v>
      </c>
      <c r="M750" s="65">
        <v>190243319.86085352</v>
      </c>
      <c r="N750" s="114"/>
    </row>
    <row r="751" spans="1:14" ht="24.75" customHeight="1" x14ac:dyDescent="0.2">
      <c r="A751" s="172" t="s">
        <v>781</v>
      </c>
      <c r="B751" s="123" t="s">
        <v>782</v>
      </c>
      <c r="C751" s="82" t="s">
        <v>237</v>
      </c>
      <c r="D751" s="191" t="s">
        <v>17</v>
      </c>
      <c r="E751" s="133" t="s">
        <v>134</v>
      </c>
      <c r="F751" s="172" t="s">
        <v>780</v>
      </c>
      <c r="G751" s="248"/>
      <c r="H751" s="197">
        <v>70941</v>
      </c>
      <c r="I751" s="111" t="s">
        <v>20</v>
      </c>
      <c r="J751" s="515">
        <v>90646854</v>
      </c>
      <c r="K751" s="189">
        <v>210000000</v>
      </c>
      <c r="L751" s="113">
        <v>90646854</v>
      </c>
      <c r="M751" s="65">
        <v>134742317.60802442</v>
      </c>
      <c r="N751" s="114"/>
    </row>
    <row r="752" spans="1:14" ht="25.5" customHeight="1" x14ac:dyDescent="0.2">
      <c r="A752" s="172" t="s">
        <v>783</v>
      </c>
      <c r="B752" s="123" t="s">
        <v>784</v>
      </c>
      <c r="C752" s="82" t="s">
        <v>785</v>
      </c>
      <c r="D752" s="191" t="s">
        <v>17</v>
      </c>
      <c r="E752" s="133" t="s">
        <v>134</v>
      </c>
      <c r="F752" s="172" t="s">
        <v>780</v>
      </c>
      <c r="G752" s="248"/>
      <c r="H752" s="197">
        <v>70941</v>
      </c>
      <c r="I752" s="111" t="s">
        <v>20</v>
      </c>
      <c r="J752" s="515">
        <v>62103535</v>
      </c>
      <c r="K752" s="189">
        <v>85000000</v>
      </c>
      <c r="L752" s="113">
        <v>62103535</v>
      </c>
      <c r="M752" s="65">
        <v>54538557.127057508</v>
      </c>
      <c r="N752" s="114"/>
    </row>
    <row r="753" spans="1:15" ht="25.5" customHeight="1" x14ac:dyDescent="0.2">
      <c r="A753" s="172" t="s">
        <v>786</v>
      </c>
      <c r="B753" s="123" t="s">
        <v>787</v>
      </c>
      <c r="C753" s="82" t="s">
        <v>788</v>
      </c>
      <c r="D753" s="191" t="s">
        <v>17</v>
      </c>
      <c r="E753" s="133" t="s">
        <v>134</v>
      </c>
      <c r="F753" s="172" t="s">
        <v>780</v>
      </c>
      <c r="G753" s="248"/>
      <c r="H753" s="197">
        <v>70941</v>
      </c>
      <c r="I753" s="111" t="s">
        <v>20</v>
      </c>
      <c r="J753" s="515">
        <v>610534861</v>
      </c>
      <c r="K753" s="189">
        <v>617181104</v>
      </c>
      <c r="L753" s="113">
        <v>610534861</v>
      </c>
      <c r="M753" s="65">
        <v>400221002.12509871</v>
      </c>
      <c r="N753" s="114"/>
    </row>
    <row r="754" spans="1:15" ht="24.75" customHeight="1" x14ac:dyDescent="0.2">
      <c r="A754" s="172" t="s">
        <v>789</v>
      </c>
      <c r="B754" s="123" t="s">
        <v>790</v>
      </c>
      <c r="C754" s="82" t="s">
        <v>234</v>
      </c>
      <c r="D754" s="191" t="s">
        <v>17</v>
      </c>
      <c r="E754" s="133" t="s">
        <v>134</v>
      </c>
      <c r="F754" s="172" t="s">
        <v>780</v>
      </c>
      <c r="G754" s="248"/>
      <c r="H754" s="197">
        <v>70941</v>
      </c>
      <c r="I754" s="111" t="s">
        <v>20</v>
      </c>
      <c r="J754" s="515">
        <v>246376003</v>
      </c>
      <c r="K754" s="189">
        <v>251711523</v>
      </c>
      <c r="L754" s="113">
        <v>246376003</v>
      </c>
      <c r="M754" s="65">
        <v>161505685.60793117</v>
      </c>
      <c r="N754" s="114"/>
    </row>
    <row r="755" spans="1:15" ht="25.5" customHeight="1" x14ac:dyDescent="0.2">
      <c r="A755" s="172" t="s">
        <v>791</v>
      </c>
      <c r="B755" s="123" t="s">
        <v>792</v>
      </c>
      <c r="C755" s="82" t="s">
        <v>793</v>
      </c>
      <c r="D755" s="191" t="s">
        <v>17</v>
      </c>
      <c r="E755" s="133" t="s">
        <v>134</v>
      </c>
      <c r="F755" s="172" t="s">
        <v>780</v>
      </c>
      <c r="G755" s="248"/>
      <c r="H755" s="197" t="s">
        <v>794</v>
      </c>
      <c r="I755" s="111" t="s">
        <v>20</v>
      </c>
      <c r="J755" s="515">
        <v>402702797</v>
      </c>
      <c r="K755" s="189">
        <v>611423730</v>
      </c>
      <c r="L755" s="113">
        <v>402702797</v>
      </c>
      <c r="M755" s="65">
        <v>263981842.37684804</v>
      </c>
      <c r="N755" s="114"/>
    </row>
    <row r="756" spans="1:15" ht="24.75" customHeight="1" x14ac:dyDescent="0.2">
      <c r="A756" s="172" t="s">
        <v>795</v>
      </c>
      <c r="B756" s="123" t="s">
        <v>796</v>
      </c>
      <c r="C756" s="82" t="s">
        <v>797</v>
      </c>
      <c r="D756" s="191" t="s">
        <v>17</v>
      </c>
      <c r="E756" s="133" t="s">
        <v>134</v>
      </c>
      <c r="F756" s="172" t="s">
        <v>780</v>
      </c>
      <c r="G756" s="248"/>
      <c r="H756" s="197" t="s">
        <v>183</v>
      </c>
      <c r="I756" s="111" t="s">
        <v>20</v>
      </c>
      <c r="J756" s="515">
        <v>957207365</v>
      </c>
      <c r="K756" s="189">
        <v>915179555</v>
      </c>
      <c r="L756" s="113">
        <v>957207365</v>
      </c>
      <c r="M756" s="65">
        <v>625208278.55245626</v>
      </c>
      <c r="N756" s="114"/>
    </row>
    <row r="757" spans="1:15" ht="25.5" x14ac:dyDescent="0.2">
      <c r="A757" s="172" t="s">
        <v>798</v>
      </c>
      <c r="B757" s="123" t="s">
        <v>799</v>
      </c>
      <c r="C757" s="280" t="s">
        <v>800</v>
      </c>
      <c r="D757" s="191" t="s">
        <v>17</v>
      </c>
      <c r="E757" s="108" t="s">
        <v>801</v>
      </c>
      <c r="F757" s="172" t="s">
        <v>780</v>
      </c>
      <c r="G757" s="248"/>
      <c r="H757" s="197">
        <v>70941</v>
      </c>
      <c r="I757" s="111" t="s">
        <v>20</v>
      </c>
      <c r="J757" s="515">
        <v>33663255</v>
      </c>
      <c r="K757" s="189">
        <v>8000000</v>
      </c>
      <c r="L757" s="113">
        <v>33663255</v>
      </c>
      <c r="M757" s="65">
        <v>5133040.6707818825</v>
      </c>
      <c r="N757" s="114"/>
    </row>
    <row r="758" spans="1:15" ht="22.5" customHeight="1" x14ac:dyDescent="0.25">
      <c r="A758" s="60"/>
      <c r="B758" s="59"/>
      <c r="C758" s="59"/>
      <c r="D758" s="59"/>
      <c r="E758" s="59"/>
      <c r="F758" s="59"/>
      <c r="G758" s="59"/>
      <c r="H758" s="59"/>
      <c r="I758" s="59"/>
      <c r="J758" s="538">
        <f>SUM(J750:J757)</f>
        <v>2547024684</v>
      </c>
      <c r="K758" s="200">
        <f>SUM(K750:K757)</f>
        <v>2994995912</v>
      </c>
      <c r="L758" s="491">
        <f>SUM(L750:L757)</f>
        <v>2547024684</v>
      </c>
      <c r="M758" s="200">
        <f>SUM(M750:M757)</f>
        <v>1835574043.9290512</v>
      </c>
      <c r="N758" s="114"/>
    </row>
    <row r="759" spans="1:15" x14ac:dyDescent="0.2">
      <c r="A759" s="60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65"/>
      <c r="N759" s="114"/>
    </row>
    <row r="760" spans="1:15" s="236" customFormat="1" x14ac:dyDescent="0.2">
      <c r="A760" s="206" t="s">
        <v>867</v>
      </c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70"/>
      <c r="M760" s="65"/>
      <c r="N760" s="187"/>
      <c r="O760" s="492"/>
    </row>
    <row r="761" spans="1:15" s="59" customFormat="1" ht="51.75" customHeight="1" x14ac:dyDescent="0.2">
      <c r="A761" s="100" t="s">
        <v>4</v>
      </c>
      <c r="B761" s="104" t="s">
        <v>5</v>
      </c>
      <c r="C761" s="101" t="s">
        <v>6</v>
      </c>
      <c r="D761" s="102" t="s">
        <v>7</v>
      </c>
      <c r="E761" s="103" t="s">
        <v>8</v>
      </c>
      <c r="F761" s="104" t="s">
        <v>9</v>
      </c>
      <c r="G761" s="103"/>
      <c r="H761" s="104" t="s">
        <v>10</v>
      </c>
      <c r="I761" s="104" t="s">
        <v>11</v>
      </c>
      <c r="J761" s="539" t="s">
        <v>13</v>
      </c>
      <c r="K761" s="105" t="s">
        <v>12</v>
      </c>
      <c r="L761" s="493" t="s">
        <v>13</v>
      </c>
      <c r="M761" s="75" t="s">
        <v>909</v>
      </c>
      <c r="N761" s="187"/>
      <c r="O761" s="492"/>
    </row>
    <row r="762" spans="1:15" s="59" customFormat="1" ht="26.25" customHeight="1" x14ac:dyDescent="0.2">
      <c r="A762" s="66"/>
      <c r="B762" s="66" t="s">
        <v>868</v>
      </c>
      <c r="C762" s="66"/>
      <c r="D762" s="66"/>
      <c r="E762" s="66"/>
      <c r="F762" s="66"/>
      <c r="G762" s="66"/>
      <c r="H762" s="66"/>
      <c r="I762" s="66"/>
      <c r="J762" s="66"/>
      <c r="K762" s="198">
        <v>2000000</v>
      </c>
      <c r="L762" s="184"/>
      <c r="M762" s="65">
        <v>1283260.1676954706</v>
      </c>
      <c r="N762" s="187"/>
      <c r="O762" s="492"/>
    </row>
    <row r="763" spans="1:15" s="59" customFormat="1" ht="28.5" customHeight="1" x14ac:dyDescent="0.2">
      <c r="A763" s="66"/>
      <c r="B763" s="66" t="s">
        <v>869</v>
      </c>
      <c r="C763" s="66"/>
      <c r="D763" s="66"/>
      <c r="E763" s="66"/>
      <c r="F763" s="66"/>
      <c r="G763" s="66"/>
      <c r="H763" s="66"/>
      <c r="I763" s="66"/>
      <c r="J763" s="66"/>
      <c r="K763" s="198">
        <v>1500000</v>
      </c>
      <c r="L763" s="184"/>
      <c r="M763" s="65">
        <v>962445.12577160308</v>
      </c>
      <c r="N763" s="187"/>
      <c r="O763" s="492"/>
    </row>
    <row r="764" spans="1:15" s="59" customFormat="1" ht="27" customHeight="1" x14ac:dyDescent="0.2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200">
        <f>SUM(K762:K763)</f>
        <v>3500000</v>
      </c>
      <c r="L764" s="184"/>
      <c r="M764" s="200">
        <f>SUM(M762:M763)</f>
        <v>2245705.2934670737</v>
      </c>
      <c r="O764" s="492"/>
    </row>
    <row r="765" spans="1:15" s="59" customFormat="1" x14ac:dyDescent="0.2">
      <c r="A765" s="60"/>
      <c r="J765" s="398">
        <v>73410363076</v>
      </c>
      <c r="K765" s="494"/>
      <c r="M765" s="64"/>
      <c r="N765" s="495"/>
      <c r="O765" s="492"/>
    </row>
    <row r="766" spans="1:15" s="59" customFormat="1" x14ac:dyDescent="0.2">
      <c r="A766" s="496" t="s">
        <v>907</v>
      </c>
      <c r="J766" s="541"/>
      <c r="K766" s="540">
        <f>71012876590</f>
        <v>71012876590</v>
      </c>
      <c r="M766" s="497">
        <f>SUM(M22,M34,M49,M54,M59,M66,M81,M96,M102,M111,M116,M122,M128,M135,M143,M150,M156,M161,M192,M201,M207,M218,M233,M239,M246,M253,M259,M265,M273,M293,M301,M307,M318,M325,M330,M336,M344,M351,M362,M371,M378,M387,M397,M402,M407,M414,M421,M427,M432,M448,M454,M468,M474,M479,M487,M506,M511,M517,M522,M527,M534,M539,M554,M563,M568,M575,M580,M585,M594,M599,M604,M609,M614,M620,M629,M636,M641,M656,M666,M671,M682,M687,M700,M737,M758,M764)</f>
        <v>49255129890.910583</v>
      </c>
      <c r="N766" s="498"/>
      <c r="O766" s="492"/>
    </row>
    <row r="767" spans="1:15" ht="30" customHeight="1" x14ac:dyDescent="0.2">
      <c r="A767" s="60"/>
      <c r="B767" s="59"/>
      <c r="C767" s="59"/>
      <c r="D767" s="59"/>
      <c r="E767" s="59"/>
      <c r="F767" s="59"/>
      <c r="G767" s="59"/>
      <c r="H767" s="59"/>
      <c r="I767" s="59"/>
      <c r="J767" s="59"/>
      <c r="K767" s="476"/>
      <c r="L767" s="499"/>
      <c r="M767" s="500"/>
      <c r="O767" s="501"/>
    </row>
    <row r="768" spans="1:15" ht="33.75" customHeight="1" x14ac:dyDescent="0.2">
      <c r="A768" s="502"/>
      <c r="B768" s="499"/>
      <c r="C768" s="499"/>
      <c r="D768" s="499"/>
      <c r="E768" s="499"/>
      <c r="F768" s="499"/>
      <c r="G768" s="499"/>
      <c r="H768" s="499"/>
      <c r="I768" s="499"/>
      <c r="J768" s="59"/>
      <c r="L768" s="499"/>
      <c r="M768" s="495">
        <f>K766-M766</f>
        <v>21757746699.089417</v>
      </c>
      <c r="N768" s="503"/>
    </row>
    <row r="769" spans="11:17" x14ac:dyDescent="0.2">
      <c r="K769" s="59"/>
      <c r="L769" s="499"/>
      <c r="N769" s="503"/>
      <c r="O769" s="99"/>
      <c r="Q769" s="503"/>
    </row>
    <row r="770" spans="11:17" ht="22.5" customHeight="1" x14ac:dyDescent="0.2">
      <c r="K770" s="504"/>
      <c r="M770" s="542">
        <f>M768/K766</f>
        <v>0.30639156930242328</v>
      </c>
      <c r="N770" s="505"/>
    </row>
    <row r="771" spans="11:17" x14ac:dyDescent="0.2">
      <c r="K771" s="506">
        <f>SUM(K22,K34,K49,K54,K59,K66,K81,K96,K102,K111,K116,K122,K128,K135,K143,K150,K156,K161,K192,K201,K207,K218,K233,K239,K246,K253,K259,K265,K273,K293,K301,K307,K318,K325,K330,K336,K344,K351,K362,K371,K378,K387,K397,K402,K407,K414,K421,K427,K432,K448,K454,K468,K474,K479,K487,K506,K511,K517,K522,K527,K534,K539,K554,K563,K568,K575,K580,K585,K594,K599,K604,K609,K614,K620,K629,K636,K641,K656,K666,K671,K682,K687,K700,K737,K744,K758,K764)</f>
        <v>71012876589.667389</v>
      </c>
      <c r="N771" s="507"/>
      <c r="O771" s="508"/>
      <c r="Q771" s="503"/>
    </row>
    <row r="772" spans="11:17" x14ac:dyDescent="0.2">
      <c r="K772" s="53"/>
      <c r="L772" s="53"/>
      <c r="N772" s="509"/>
    </row>
    <row r="773" spans="11:17" x14ac:dyDescent="0.2">
      <c r="K773" s="503">
        <f>K766-K771</f>
        <v>0.332611083984375</v>
      </c>
      <c r="M773" s="503"/>
    </row>
    <row r="786" spans="11:11" x14ac:dyDescent="0.2">
      <c r="K786" s="545"/>
    </row>
    <row r="788" spans="11:11" x14ac:dyDescent="0.2">
      <c r="K788" s="545"/>
    </row>
    <row r="790" spans="11:11" x14ac:dyDescent="0.2">
      <c r="K790" s="546"/>
    </row>
  </sheetData>
  <mergeCells count="107">
    <mergeCell ref="A703:L703"/>
    <mergeCell ref="A740:L740"/>
    <mergeCell ref="A741:L741"/>
    <mergeCell ref="A747:L747"/>
    <mergeCell ref="A748:L748"/>
    <mergeCell ref="A663:L663"/>
    <mergeCell ref="A668:L668"/>
    <mergeCell ref="A673:L673"/>
    <mergeCell ref="A674:L674"/>
    <mergeCell ref="A684:L684"/>
    <mergeCell ref="A689:L689"/>
    <mergeCell ref="A622:L622"/>
    <mergeCell ref="A631:L631"/>
    <mergeCell ref="A638:L638"/>
    <mergeCell ref="A643:L643"/>
    <mergeCell ref="A644:L644"/>
    <mergeCell ref="A658:L658"/>
    <mergeCell ref="A587:L587"/>
    <mergeCell ref="A591:L591"/>
    <mergeCell ref="A596:L596"/>
    <mergeCell ref="A601:L601"/>
    <mergeCell ref="A616:L616"/>
    <mergeCell ref="A617:L617"/>
    <mergeCell ref="A542:L542"/>
    <mergeCell ref="A547:L547"/>
    <mergeCell ref="A565:L565"/>
    <mergeCell ref="A570:L570"/>
    <mergeCell ref="A577:L577"/>
    <mergeCell ref="A582:L582"/>
    <mergeCell ref="A514:L514"/>
    <mergeCell ref="A519:L519"/>
    <mergeCell ref="A524:L524"/>
    <mergeCell ref="A529:L529"/>
    <mergeCell ref="A536:L536"/>
    <mergeCell ref="A541:L541"/>
    <mergeCell ref="A456:L456"/>
    <mergeCell ref="A470:L470"/>
    <mergeCell ref="A476:L476"/>
    <mergeCell ref="A489:L489"/>
    <mergeCell ref="A495:L495"/>
    <mergeCell ref="A508:L508"/>
    <mergeCell ref="A429:L429"/>
    <mergeCell ref="A434:L434"/>
    <mergeCell ref="A439:L439"/>
    <mergeCell ref="A444:L444"/>
    <mergeCell ref="A450:L450"/>
    <mergeCell ref="A451:L451"/>
    <mergeCell ref="A399:L399"/>
    <mergeCell ref="A404:L404"/>
    <mergeCell ref="A409:L409"/>
    <mergeCell ref="A416:L416"/>
    <mergeCell ref="A423:L423"/>
    <mergeCell ref="A424:L424"/>
    <mergeCell ref="A346:L346"/>
    <mergeCell ref="A353:L353"/>
    <mergeCell ref="A364:L364"/>
    <mergeCell ref="A373:L373"/>
    <mergeCell ref="A380:L380"/>
    <mergeCell ref="A389:L389"/>
    <mergeCell ref="A303:L303"/>
    <mergeCell ref="A309:L309"/>
    <mergeCell ref="A320:L320"/>
    <mergeCell ref="A327:L327"/>
    <mergeCell ref="A332:L332"/>
    <mergeCell ref="A338:L338"/>
    <mergeCell ref="A248:L248"/>
    <mergeCell ref="A255:L255"/>
    <mergeCell ref="A261:L261"/>
    <mergeCell ref="A267:L267"/>
    <mergeCell ref="A275:L275"/>
    <mergeCell ref="A295:L295"/>
    <mergeCell ref="A194:L194"/>
    <mergeCell ref="A203:L203"/>
    <mergeCell ref="A209:L209"/>
    <mergeCell ref="A220:L220"/>
    <mergeCell ref="A235:L235"/>
    <mergeCell ref="A241:L241"/>
    <mergeCell ref="A152:L152"/>
    <mergeCell ref="A158:L158"/>
    <mergeCell ref="A163:L163"/>
    <mergeCell ref="A167:L167"/>
    <mergeCell ref="A171:L171"/>
    <mergeCell ref="A172:L172"/>
    <mergeCell ref="A104:L104"/>
    <mergeCell ref="A113:L113"/>
    <mergeCell ref="A118:L118"/>
    <mergeCell ref="A124:L124"/>
    <mergeCell ref="A138:L138"/>
    <mergeCell ref="A145:L145"/>
    <mergeCell ref="A56:L56"/>
    <mergeCell ref="A61:L61"/>
    <mergeCell ref="A68:L68"/>
    <mergeCell ref="A83:L83"/>
    <mergeCell ref="A87:L87"/>
    <mergeCell ref="A98:L98"/>
    <mergeCell ref="A24:L24"/>
    <mergeCell ref="A25:L25"/>
    <mergeCell ref="A36:L36"/>
    <mergeCell ref="A37:L37"/>
    <mergeCell ref="A38:L38"/>
    <mergeCell ref="A51:L51"/>
    <mergeCell ref="A4:L4"/>
    <mergeCell ref="B5:L5"/>
    <mergeCell ref="A13:L13"/>
    <mergeCell ref="A14:L14"/>
    <mergeCell ref="A15:L15"/>
    <mergeCell ref="A16:L16"/>
  </mergeCells>
  <conditionalFormatting sqref="B7">
    <cfRule type="duplicateValues" dxfId="715" priority="720" stopIfTrue="1"/>
  </conditionalFormatting>
  <conditionalFormatting sqref="B7">
    <cfRule type="duplicateValues" dxfId="714" priority="717" stopIfTrue="1"/>
    <cfRule type="duplicateValues" dxfId="713" priority="718" stopIfTrue="1"/>
    <cfRule type="duplicateValues" dxfId="712" priority="719" stopIfTrue="1"/>
  </conditionalFormatting>
  <conditionalFormatting sqref="B8">
    <cfRule type="duplicateValues" dxfId="711" priority="716" stopIfTrue="1"/>
  </conditionalFormatting>
  <conditionalFormatting sqref="B8">
    <cfRule type="duplicateValues" dxfId="710" priority="713" stopIfTrue="1"/>
    <cfRule type="duplicateValues" dxfId="709" priority="714" stopIfTrue="1"/>
    <cfRule type="duplicateValues" dxfId="708" priority="715" stopIfTrue="1"/>
  </conditionalFormatting>
  <conditionalFormatting sqref="B9:B10">
    <cfRule type="duplicateValues" dxfId="707" priority="712" stopIfTrue="1"/>
  </conditionalFormatting>
  <conditionalFormatting sqref="B9:B10">
    <cfRule type="duplicateValues" dxfId="706" priority="709" stopIfTrue="1"/>
    <cfRule type="duplicateValues" dxfId="705" priority="710" stopIfTrue="1"/>
    <cfRule type="duplicateValues" dxfId="704" priority="711" stopIfTrue="1"/>
  </conditionalFormatting>
  <conditionalFormatting sqref="B10">
    <cfRule type="duplicateValues" dxfId="703" priority="708" stopIfTrue="1"/>
  </conditionalFormatting>
  <conditionalFormatting sqref="B10">
    <cfRule type="duplicateValues" dxfId="702" priority="705" stopIfTrue="1"/>
    <cfRule type="duplicateValues" dxfId="701" priority="706" stopIfTrue="1"/>
    <cfRule type="duplicateValues" dxfId="700" priority="707" stopIfTrue="1"/>
  </conditionalFormatting>
  <conditionalFormatting sqref="F7">
    <cfRule type="duplicateValues" dxfId="699" priority="704" stopIfTrue="1"/>
  </conditionalFormatting>
  <conditionalFormatting sqref="F7">
    <cfRule type="duplicateValues" dxfId="698" priority="701" stopIfTrue="1"/>
    <cfRule type="duplicateValues" dxfId="697" priority="702" stopIfTrue="1"/>
    <cfRule type="duplicateValues" dxfId="696" priority="703" stopIfTrue="1"/>
  </conditionalFormatting>
  <conditionalFormatting sqref="F8">
    <cfRule type="duplicateValues" dxfId="695" priority="700" stopIfTrue="1"/>
  </conditionalFormatting>
  <conditionalFormatting sqref="F8">
    <cfRule type="duplicateValues" dxfId="694" priority="697" stopIfTrue="1"/>
    <cfRule type="duplicateValues" dxfId="693" priority="698" stopIfTrue="1"/>
    <cfRule type="duplicateValues" dxfId="692" priority="699" stopIfTrue="1"/>
  </conditionalFormatting>
  <conditionalFormatting sqref="F10">
    <cfRule type="duplicateValues" dxfId="691" priority="696" stopIfTrue="1"/>
  </conditionalFormatting>
  <conditionalFormatting sqref="F10">
    <cfRule type="duplicateValues" dxfId="690" priority="693" stopIfTrue="1"/>
    <cfRule type="duplicateValues" dxfId="689" priority="694" stopIfTrue="1"/>
    <cfRule type="duplicateValues" dxfId="688" priority="695" stopIfTrue="1"/>
  </conditionalFormatting>
  <conditionalFormatting sqref="F9">
    <cfRule type="duplicateValues" dxfId="687" priority="688" stopIfTrue="1"/>
  </conditionalFormatting>
  <conditionalFormatting sqref="F9">
    <cfRule type="duplicateValues" dxfId="686" priority="685" stopIfTrue="1"/>
    <cfRule type="duplicateValues" dxfId="685" priority="686" stopIfTrue="1"/>
    <cfRule type="duplicateValues" dxfId="684" priority="687" stopIfTrue="1"/>
  </conditionalFormatting>
  <conditionalFormatting sqref="F42:F44">
    <cfRule type="duplicateValues" dxfId="683" priority="680" stopIfTrue="1"/>
  </conditionalFormatting>
  <conditionalFormatting sqref="F42:F44">
    <cfRule type="duplicateValues" dxfId="682" priority="677" stopIfTrue="1"/>
    <cfRule type="duplicateValues" dxfId="681" priority="678" stopIfTrue="1"/>
    <cfRule type="duplicateValues" dxfId="680" priority="679" stopIfTrue="1"/>
  </conditionalFormatting>
  <conditionalFormatting sqref="F53:F54">
    <cfRule type="duplicateValues" dxfId="679" priority="676" stopIfTrue="1"/>
  </conditionalFormatting>
  <conditionalFormatting sqref="F53:F54">
    <cfRule type="duplicateValues" dxfId="678" priority="673" stopIfTrue="1"/>
    <cfRule type="duplicateValues" dxfId="677" priority="674" stopIfTrue="1"/>
    <cfRule type="duplicateValues" dxfId="676" priority="675" stopIfTrue="1"/>
  </conditionalFormatting>
  <conditionalFormatting sqref="F65:F66">
    <cfRule type="duplicateValues" dxfId="675" priority="672" stopIfTrue="1"/>
  </conditionalFormatting>
  <conditionalFormatting sqref="F65:F66">
    <cfRule type="duplicateValues" dxfId="674" priority="669" stopIfTrue="1"/>
    <cfRule type="duplicateValues" dxfId="673" priority="670" stopIfTrue="1"/>
    <cfRule type="duplicateValues" dxfId="672" priority="671" stopIfTrue="1"/>
  </conditionalFormatting>
  <conditionalFormatting sqref="F654">
    <cfRule type="duplicateValues" dxfId="671" priority="668" stopIfTrue="1"/>
  </conditionalFormatting>
  <conditionalFormatting sqref="F654">
    <cfRule type="duplicateValues" dxfId="670" priority="665" stopIfTrue="1"/>
    <cfRule type="duplicateValues" dxfId="669" priority="666" stopIfTrue="1"/>
    <cfRule type="duplicateValues" dxfId="668" priority="667" stopIfTrue="1"/>
  </conditionalFormatting>
  <conditionalFormatting sqref="F655:F656">
    <cfRule type="duplicateValues" dxfId="667" priority="664" stopIfTrue="1"/>
  </conditionalFormatting>
  <conditionalFormatting sqref="F655:F656">
    <cfRule type="duplicateValues" dxfId="666" priority="661" stopIfTrue="1"/>
    <cfRule type="duplicateValues" dxfId="665" priority="662" stopIfTrue="1"/>
    <cfRule type="duplicateValues" dxfId="664" priority="663" stopIfTrue="1"/>
  </conditionalFormatting>
  <conditionalFormatting sqref="F89">
    <cfRule type="duplicateValues" dxfId="663" priority="660" stopIfTrue="1"/>
  </conditionalFormatting>
  <conditionalFormatting sqref="F89">
    <cfRule type="duplicateValues" dxfId="662" priority="657" stopIfTrue="1"/>
    <cfRule type="duplicateValues" dxfId="661" priority="658" stopIfTrue="1"/>
    <cfRule type="duplicateValues" dxfId="660" priority="659" stopIfTrue="1"/>
  </conditionalFormatting>
  <conditionalFormatting sqref="F90">
    <cfRule type="duplicateValues" dxfId="659" priority="656" stopIfTrue="1"/>
  </conditionalFormatting>
  <conditionalFormatting sqref="F90">
    <cfRule type="duplicateValues" dxfId="658" priority="653" stopIfTrue="1"/>
    <cfRule type="duplicateValues" dxfId="657" priority="654" stopIfTrue="1"/>
    <cfRule type="duplicateValues" dxfId="656" priority="655" stopIfTrue="1"/>
  </conditionalFormatting>
  <conditionalFormatting sqref="F91">
    <cfRule type="duplicateValues" dxfId="655" priority="652" stopIfTrue="1"/>
  </conditionalFormatting>
  <conditionalFormatting sqref="F91">
    <cfRule type="duplicateValues" dxfId="654" priority="649" stopIfTrue="1"/>
    <cfRule type="duplicateValues" dxfId="653" priority="650" stopIfTrue="1"/>
    <cfRule type="duplicateValues" dxfId="652" priority="651" stopIfTrue="1"/>
  </conditionalFormatting>
  <conditionalFormatting sqref="F92">
    <cfRule type="duplicateValues" dxfId="651" priority="648" stopIfTrue="1"/>
  </conditionalFormatting>
  <conditionalFormatting sqref="F92">
    <cfRule type="duplicateValues" dxfId="650" priority="645" stopIfTrue="1"/>
    <cfRule type="duplicateValues" dxfId="649" priority="646" stopIfTrue="1"/>
    <cfRule type="duplicateValues" dxfId="648" priority="647" stopIfTrue="1"/>
  </conditionalFormatting>
  <conditionalFormatting sqref="F93">
    <cfRule type="duplicateValues" dxfId="647" priority="644" stopIfTrue="1"/>
  </conditionalFormatting>
  <conditionalFormatting sqref="F93">
    <cfRule type="duplicateValues" dxfId="646" priority="641" stopIfTrue="1"/>
    <cfRule type="duplicateValues" dxfId="645" priority="642" stopIfTrue="1"/>
    <cfRule type="duplicateValues" dxfId="644" priority="643" stopIfTrue="1"/>
  </conditionalFormatting>
  <conditionalFormatting sqref="F94">
    <cfRule type="duplicateValues" dxfId="643" priority="640" stopIfTrue="1"/>
  </conditionalFormatting>
  <conditionalFormatting sqref="F94">
    <cfRule type="duplicateValues" dxfId="642" priority="637" stopIfTrue="1"/>
    <cfRule type="duplicateValues" dxfId="641" priority="638" stopIfTrue="1"/>
    <cfRule type="duplicateValues" dxfId="640" priority="639" stopIfTrue="1"/>
  </conditionalFormatting>
  <conditionalFormatting sqref="F95:F96">
    <cfRule type="duplicateValues" dxfId="639" priority="636" stopIfTrue="1"/>
  </conditionalFormatting>
  <conditionalFormatting sqref="F95:F96">
    <cfRule type="duplicateValues" dxfId="638" priority="633" stopIfTrue="1"/>
    <cfRule type="duplicateValues" dxfId="637" priority="634" stopIfTrue="1"/>
    <cfRule type="duplicateValues" dxfId="636" priority="635" stopIfTrue="1"/>
  </conditionalFormatting>
  <conditionalFormatting sqref="G101:G102">
    <cfRule type="duplicateValues" dxfId="635" priority="632" stopIfTrue="1"/>
  </conditionalFormatting>
  <conditionalFormatting sqref="G101:G102">
    <cfRule type="duplicateValues" dxfId="634" priority="629" stopIfTrue="1"/>
    <cfRule type="duplicateValues" dxfId="633" priority="630" stopIfTrue="1"/>
    <cfRule type="duplicateValues" dxfId="632" priority="631" stopIfTrue="1"/>
  </conditionalFormatting>
  <conditionalFormatting sqref="F141">
    <cfRule type="duplicateValues" dxfId="631" priority="628" stopIfTrue="1"/>
  </conditionalFormatting>
  <conditionalFormatting sqref="F141">
    <cfRule type="duplicateValues" dxfId="630" priority="625" stopIfTrue="1"/>
    <cfRule type="duplicateValues" dxfId="629" priority="626" stopIfTrue="1"/>
    <cfRule type="duplicateValues" dxfId="628" priority="627" stopIfTrue="1"/>
  </conditionalFormatting>
  <conditionalFormatting sqref="F140">
    <cfRule type="duplicateValues" dxfId="627" priority="624" stopIfTrue="1"/>
  </conditionalFormatting>
  <conditionalFormatting sqref="F140">
    <cfRule type="duplicateValues" dxfId="626" priority="621" stopIfTrue="1"/>
    <cfRule type="duplicateValues" dxfId="625" priority="622" stopIfTrue="1"/>
    <cfRule type="duplicateValues" dxfId="624" priority="623" stopIfTrue="1"/>
  </conditionalFormatting>
  <conditionalFormatting sqref="G149:G150">
    <cfRule type="duplicateValues" dxfId="623" priority="620" stopIfTrue="1"/>
  </conditionalFormatting>
  <conditionalFormatting sqref="G149:G150">
    <cfRule type="duplicateValues" dxfId="622" priority="617" stopIfTrue="1"/>
    <cfRule type="duplicateValues" dxfId="621" priority="618" stopIfTrue="1"/>
    <cfRule type="duplicateValues" dxfId="620" priority="619" stopIfTrue="1"/>
  </conditionalFormatting>
  <conditionalFormatting sqref="G147">
    <cfRule type="duplicateValues" dxfId="619" priority="616" stopIfTrue="1"/>
  </conditionalFormatting>
  <conditionalFormatting sqref="G147">
    <cfRule type="duplicateValues" dxfId="618" priority="613" stopIfTrue="1"/>
    <cfRule type="duplicateValues" dxfId="617" priority="614" stopIfTrue="1"/>
    <cfRule type="duplicateValues" dxfId="616" priority="615" stopIfTrue="1"/>
  </conditionalFormatting>
  <conditionalFormatting sqref="G148">
    <cfRule type="duplicateValues" dxfId="615" priority="612" stopIfTrue="1"/>
  </conditionalFormatting>
  <conditionalFormatting sqref="G148">
    <cfRule type="duplicateValues" dxfId="614" priority="609" stopIfTrue="1"/>
    <cfRule type="duplicateValues" dxfId="613" priority="610" stopIfTrue="1"/>
    <cfRule type="duplicateValues" dxfId="612" priority="611" stopIfTrue="1"/>
  </conditionalFormatting>
  <conditionalFormatting sqref="F175">
    <cfRule type="duplicateValues" dxfId="611" priority="608" stopIfTrue="1"/>
  </conditionalFormatting>
  <conditionalFormatting sqref="F175">
    <cfRule type="duplicateValues" dxfId="610" priority="605" stopIfTrue="1"/>
    <cfRule type="duplicateValues" dxfId="609" priority="606" stopIfTrue="1"/>
    <cfRule type="duplicateValues" dxfId="608" priority="607" stopIfTrue="1"/>
  </conditionalFormatting>
  <conditionalFormatting sqref="F181">
    <cfRule type="duplicateValues" dxfId="607" priority="604" stopIfTrue="1"/>
  </conditionalFormatting>
  <conditionalFormatting sqref="F181">
    <cfRule type="duplicateValues" dxfId="606" priority="601" stopIfTrue="1"/>
    <cfRule type="duplicateValues" dxfId="605" priority="602" stopIfTrue="1"/>
    <cfRule type="duplicateValues" dxfId="604" priority="603" stopIfTrue="1"/>
  </conditionalFormatting>
  <conditionalFormatting sqref="F182">
    <cfRule type="duplicateValues" dxfId="603" priority="600" stopIfTrue="1"/>
  </conditionalFormatting>
  <conditionalFormatting sqref="F182">
    <cfRule type="duplicateValues" dxfId="602" priority="597" stopIfTrue="1"/>
    <cfRule type="duplicateValues" dxfId="601" priority="598" stopIfTrue="1"/>
    <cfRule type="duplicateValues" dxfId="600" priority="599" stopIfTrue="1"/>
  </conditionalFormatting>
  <conditionalFormatting sqref="F186">
    <cfRule type="duplicateValues" dxfId="599" priority="596" stopIfTrue="1"/>
  </conditionalFormatting>
  <conditionalFormatting sqref="F186">
    <cfRule type="duplicateValues" dxfId="598" priority="593" stopIfTrue="1"/>
    <cfRule type="duplicateValues" dxfId="597" priority="594" stopIfTrue="1"/>
    <cfRule type="duplicateValues" dxfId="596" priority="595" stopIfTrue="1"/>
  </conditionalFormatting>
  <conditionalFormatting sqref="F185">
    <cfRule type="duplicateValues" dxfId="595" priority="592" stopIfTrue="1"/>
  </conditionalFormatting>
  <conditionalFormatting sqref="F185">
    <cfRule type="duplicateValues" dxfId="594" priority="589" stopIfTrue="1"/>
    <cfRule type="duplicateValues" dxfId="593" priority="590" stopIfTrue="1"/>
    <cfRule type="duplicateValues" dxfId="592" priority="591" stopIfTrue="1"/>
  </conditionalFormatting>
  <conditionalFormatting sqref="F191:F192">
    <cfRule type="duplicateValues" dxfId="591" priority="588" stopIfTrue="1"/>
  </conditionalFormatting>
  <conditionalFormatting sqref="F191:F192">
    <cfRule type="duplicateValues" dxfId="590" priority="585" stopIfTrue="1"/>
    <cfRule type="duplicateValues" dxfId="589" priority="586" stopIfTrue="1"/>
    <cfRule type="duplicateValues" dxfId="588" priority="587" stopIfTrue="1"/>
  </conditionalFormatting>
  <conditionalFormatting sqref="F180">
    <cfRule type="duplicateValues" dxfId="587" priority="584" stopIfTrue="1"/>
  </conditionalFormatting>
  <conditionalFormatting sqref="F180">
    <cfRule type="duplicateValues" dxfId="586" priority="581" stopIfTrue="1"/>
    <cfRule type="duplicateValues" dxfId="585" priority="582" stopIfTrue="1"/>
    <cfRule type="duplicateValues" dxfId="584" priority="583" stopIfTrue="1"/>
  </conditionalFormatting>
  <conditionalFormatting sqref="F184">
    <cfRule type="duplicateValues" dxfId="583" priority="580" stopIfTrue="1"/>
  </conditionalFormatting>
  <conditionalFormatting sqref="F184">
    <cfRule type="duplicateValues" dxfId="582" priority="577" stopIfTrue="1"/>
    <cfRule type="duplicateValues" dxfId="581" priority="578" stopIfTrue="1"/>
    <cfRule type="duplicateValues" dxfId="580" priority="579" stopIfTrue="1"/>
  </conditionalFormatting>
  <conditionalFormatting sqref="F190">
    <cfRule type="duplicateValues" dxfId="579" priority="576" stopIfTrue="1"/>
  </conditionalFormatting>
  <conditionalFormatting sqref="F190">
    <cfRule type="duplicateValues" dxfId="578" priority="573" stopIfTrue="1"/>
    <cfRule type="duplicateValues" dxfId="577" priority="574" stopIfTrue="1"/>
    <cfRule type="duplicateValues" dxfId="576" priority="575" stopIfTrue="1"/>
  </conditionalFormatting>
  <conditionalFormatting sqref="G196">
    <cfRule type="duplicateValues" dxfId="575" priority="572" stopIfTrue="1"/>
  </conditionalFormatting>
  <conditionalFormatting sqref="G196">
    <cfRule type="duplicateValues" dxfId="574" priority="569" stopIfTrue="1"/>
    <cfRule type="duplicateValues" dxfId="573" priority="570" stopIfTrue="1"/>
    <cfRule type="duplicateValues" dxfId="572" priority="571" stopIfTrue="1"/>
  </conditionalFormatting>
  <conditionalFormatting sqref="G197">
    <cfRule type="duplicateValues" dxfId="571" priority="568" stopIfTrue="1"/>
  </conditionalFormatting>
  <conditionalFormatting sqref="G197">
    <cfRule type="duplicateValues" dxfId="570" priority="565" stopIfTrue="1"/>
    <cfRule type="duplicateValues" dxfId="569" priority="566" stopIfTrue="1"/>
    <cfRule type="duplicateValues" dxfId="568" priority="567" stopIfTrue="1"/>
  </conditionalFormatting>
  <conditionalFormatting sqref="G199">
    <cfRule type="duplicateValues" dxfId="567" priority="564" stopIfTrue="1"/>
  </conditionalFormatting>
  <conditionalFormatting sqref="G199">
    <cfRule type="duplicateValues" dxfId="566" priority="561" stopIfTrue="1"/>
    <cfRule type="duplicateValues" dxfId="565" priority="562" stopIfTrue="1"/>
    <cfRule type="duplicateValues" dxfId="564" priority="563" stopIfTrue="1"/>
  </conditionalFormatting>
  <conditionalFormatting sqref="G200:G201">
    <cfRule type="duplicateValues" dxfId="563" priority="560" stopIfTrue="1"/>
  </conditionalFormatting>
  <conditionalFormatting sqref="G200:G201">
    <cfRule type="duplicateValues" dxfId="562" priority="557" stopIfTrue="1"/>
    <cfRule type="duplicateValues" dxfId="561" priority="558" stopIfTrue="1"/>
    <cfRule type="duplicateValues" dxfId="560" priority="559" stopIfTrue="1"/>
  </conditionalFormatting>
  <conditionalFormatting sqref="G206:G207">
    <cfRule type="duplicateValues" dxfId="559" priority="556" stopIfTrue="1"/>
  </conditionalFormatting>
  <conditionalFormatting sqref="G206:G207">
    <cfRule type="duplicateValues" dxfId="558" priority="553" stopIfTrue="1"/>
    <cfRule type="duplicateValues" dxfId="557" priority="554" stopIfTrue="1"/>
    <cfRule type="duplicateValues" dxfId="556" priority="555" stopIfTrue="1"/>
  </conditionalFormatting>
  <conditionalFormatting sqref="G160:G161">
    <cfRule type="duplicateValues" dxfId="555" priority="552" stopIfTrue="1"/>
  </conditionalFormatting>
  <conditionalFormatting sqref="G160:G161">
    <cfRule type="duplicateValues" dxfId="554" priority="549" stopIfTrue="1"/>
    <cfRule type="duplicateValues" dxfId="553" priority="550" stopIfTrue="1"/>
    <cfRule type="duplicateValues" dxfId="552" priority="551" stopIfTrue="1"/>
  </conditionalFormatting>
  <conditionalFormatting sqref="G154:G156">
    <cfRule type="duplicateValues" dxfId="551" priority="548" stopIfTrue="1"/>
  </conditionalFormatting>
  <conditionalFormatting sqref="G154:G156">
    <cfRule type="duplicateValues" dxfId="550" priority="545" stopIfTrue="1"/>
    <cfRule type="duplicateValues" dxfId="549" priority="546" stopIfTrue="1"/>
    <cfRule type="duplicateValues" dxfId="548" priority="547" stopIfTrue="1"/>
  </conditionalFormatting>
  <conditionalFormatting sqref="F154:F156">
    <cfRule type="duplicateValues" dxfId="547" priority="544" stopIfTrue="1"/>
  </conditionalFormatting>
  <conditionalFormatting sqref="F154:F156">
    <cfRule type="duplicateValues" dxfId="546" priority="541" stopIfTrue="1"/>
    <cfRule type="duplicateValues" dxfId="545" priority="542" stopIfTrue="1"/>
    <cfRule type="duplicateValues" dxfId="544" priority="543" stopIfTrue="1"/>
  </conditionalFormatting>
  <conditionalFormatting sqref="G205">
    <cfRule type="duplicateValues" dxfId="543" priority="540" stopIfTrue="1"/>
  </conditionalFormatting>
  <conditionalFormatting sqref="G205">
    <cfRule type="duplicateValues" dxfId="542" priority="537" stopIfTrue="1"/>
    <cfRule type="duplicateValues" dxfId="541" priority="538" stopIfTrue="1"/>
    <cfRule type="duplicateValues" dxfId="540" priority="539" stopIfTrue="1"/>
  </conditionalFormatting>
  <conditionalFormatting sqref="G212">
    <cfRule type="duplicateValues" dxfId="539" priority="536" stopIfTrue="1"/>
  </conditionalFormatting>
  <conditionalFormatting sqref="G212">
    <cfRule type="duplicateValues" dxfId="538" priority="533" stopIfTrue="1"/>
    <cfRule type="duplicateValues" dxfId="537" priority="534" stopIfTrue="1"/>
    <cfRule type="duplicateValues" dxfId="536" priority="535" stopIfTrue="1"/>
  </conditionalFormatting>
  <conditionalFormatting sqref="G213">
    <cfRule type="duplicateValues" dxfId="535" priority="532" stopIfTrue="1"/>
  </conditionalFormatting>
  <conditionalFormatting sqref="G213">
    <cfRule type="duplicateValues" dxfId="534" priority="529" stopIfTrue="1"/>
    <cfRule type="duplicateValues" dxfId="533" priority="530" stopIfTrue="1"/>
    <cfRule type="duplicateValues" dxfId="532" priority="531" stopIfTrue="1"/>
  </conditionalFormatting>
  <conditionalFormatting sqref="G216">
    <cfRule type="duplicateValues" dxfId="531" priority="528" stopIfTrue="1"/>
  </conditionalFormatting>
  <conditionalFormatting sqref="G216">
    <cfRule type="duplicateValues" dxfId="530" priority="525" stopIfTrue="1"/>
    <cfRule type="duplicateValues" dxfId="529" priority="526" stopIfTrue="1"/>
    <cfRule type="duplicateValues" dxfId="528" priority="527" stopIfTrue="1"/>
  </conditionalFormatting>
  <conditionalFormatting sqref="G217:G218">
    <cfRule type="duplicateValues" dxfId="527" priority="524" stopIfTrue="1"/>
  </conditionalFormatting>
  <conditionalFormatting sqref="G217:G218">
    <cfRule type="duplicateValues" dxfId="526" priority="521" stopIfTrue="1"/>
    <cfRule type="duplicateValues" dxfId="525" priority="522" stopIfTrue="1"/>
    <cfRule type="duplicateValues" dxfId="524" priority="523" stopIfTrue="1"/>
  </conditionalFormatting>
  <conditionalFormatting sqref="G214">
    <cfRule type="duplicateValues" dxfId="523" priority="520" stopIfTrue="1"/>
  </conditionalFormatting>
  <conditionalFormatting sqref="G214">
    <cfRule type="duplicateValues" dxfId="522" priority="517" stopIfTrue="1"/>
    <cfRule type="duplicateValues" dxfId="521" priority="518" stopIfTrue="1"/>
    <cfRule type="duplicateValues" dxfId="520" priority="519" stopIfTrue="1"/>
  </conditionalFormatting>
  <conditionalFormatting sqref="G211">
    <cfRule type="duplicateValues" dxfId="519" priority="516" stopIfTrue="1"/>
  </conditionalFormatting>
  <conditionalFormatting sqref="G211">
    <cfRule type="duplicateValues" dxfId="518" priority="513" stopIfTrue="1"/>
    <cfRule type="duplicateValues" dxfId="517" priority="514" stopIfTrue="1"/>
    <cfRule type="duplicateValues" dxfId="516" priority="515" stopIfTrue="1"/>
  </conditionalFormatting>
  <conditionalFormatting sqref="F208 F174 F193 F202 F219">
    <cfRule type="duplicateValues" dxfId="515" priority="512" stopIfTrue="1"/>
  </conditionalFormatting>
  <conditionalFormatting sqref="F208 F174 F193 F202 F219">
    <cfRule type="duplicateValues" dxfId="514" priority="509" stopIfTrue="1"/>
    <cfRule type="duplicateValues" dxfId="513" priority="510" stopIfTrue="1"/>
    <cfRule type="duplicateValues" dxfId="512" priority="511" stopIfTrue="1"/>
  </conditionalFormatting>
  <conditionalFormatting sqref="G237:G239">
    <cfRule type="duplicateValues" dxfId="511" priority="508" stopIfTrue="1"/>
  </conditionalFormatting>
  <conditionalFormatting sqref="G237:G239">
    <cfRule type="duplicateValues" dxfId="510" priority="505" stopIfTrue="1"/>
    <cfRule type="duplicateValues" dxfId="509" priority="506" stopIfTrue="1"/>
    <cfRule type="duplicateValues" dxfId="508" priority="507" stopIfTrue="1"/>
  </conditionalFormatting>
  <conditionalFormatting sqref="G243">
    <cfRule type="duplicateValues" dxfId="507" priority="504" stopIfTrue="1"/>
  </conditionalFormatting>
  <conditionalFormatting sqref="G243">
    <cfRule type="duplicateValues" dxfId="506" priority="501" stopIfTrue="1"/>
    <cfRule type="duplicateValues" dxfId="505" priority="502" stopIfTrue="1"/>
    <cfRule type="duplicateValues" dxfId="504" priority="503" stopIfTrue="1"/>
  </conditionalFormatting>
  <conditionalFormatting sqref="G244">
    <cfRule type="duplicateValues" dxfId="503" priority="500" stopIfTrue="1"/>
  </conditionalFormatting>
  <conditionalFormatting sqref="G244">
    <cfRule type="duplicateValues" dxfId="502" priority="497" stopIfTrue="1"/>
    <cfRule type="duplicateValues" dxfId="501" priority="498" stopIfTrue="1"/>
    <cfRule type="duplicateValues" dxfId="500" priority="499" stopIfTrue="1"/>
  </conditionalFormatting>
  <conditionalFormatting sqref="G245:G246">
    <cfRule type="duplicateValues" dxfId="499" priority="496" stopIfTrue="1"/>
  </conditionalFormatting>
  <conditionalFormatting sqref="G245:G246">
    <cfRule type="duplicateValues" dxfId="498" priority="493" stopIfTrue="1"/>
    <cfRule type="duplicateValues" dxfId="497" priority="494" stopIfTrue="1"/>
    <cfRule type="duplicateValues" dxfId="496" priority="495" stopIfTrue="1"/>
  </conditionalFormatting>
  <conditionalFormatting sqref="G251">
    <cfRule type="duplicateValues" dxfId="495" priority="492" stopIfTrue="1"/>
  </conditionalFormatting>
  <conditionalFormatting sqref="G251">
    <cfRule type="duplicateValues" dxfId="494" priority="489" stopIfTrue="1"/>
    <cfRule type="duplicateValues" dxfId="493" priority="490" stopIfTrue="1"/>
    <cfRule type="duplicateValues" dxfId="492" priority="491" stopIfTrue="1"/>
  </conditionalFormatting>
  <conditionalFormatting sqref="G252:G253">
    <cfRule type="duplicateValues" dxfId="491" priority="488" stopIfTrue="1"/>
  </conditionalFormatting>
  <conditionalFormatting sqref="G252:G253">
    <cfRule type="duplicateValues" dxfId="490" priority="485" stopIfTrue="1"/>
    <cfRule type="duplicateValues" dxfId="489" priority="486" stopIfTrue="1"/>
    <cfRule type="duplicateValues" dxfId="488" priority="487" stopIfTrue="1"/>
  </conditionalFormatting>
  <conditionalFormatting sqref="G250">
    <cfRule type="duplicateValues" dxfId="487" priority="484" stopIfTrue="1"/>
  </conditionalFormatting>
  <conditionalFormatting sqref="G250">
    <cfRule type="duplicateValues" dxfId="486" priority="481" stopIfTrue="1"/>
    <cfRule type="duplicateValues" dxfId="485" priority="482" stopIfTrue="1"/>
    <cfRule type="duplicateValues" dxfId="484" priority="483" stopIfTrue="1"/>
  </conditionalFormatting>
  <conditionalFormatting sqref="G263">
    <cfRule type="duplicateValues" dxfId="483" priority="480" stopIfTrue="1"/>
  </conditionalFormatting>
  <conditionalFormatting sqref="G263">
    <cfRule type="duplicateValues" dxfId="482" priority="477" stopIfTrue="1"/>
    <cfRule type="duplicateValues" dxfId="481" priority="478" stopIfTrue="1"/>
    <cfRule type="duplicateValues" dxfId="480" priority="479" stopIfTrue="1"/>
  </conditionalFormatting>
  <conditionalFormatting sqref="G264:G265">
    <cfRule type="duplicateValues" dxfId="479" priority="476" stopIfTrue="1"/>
  </conditionalFormatting>
  <conditionalFormatting sqref="G264:G265">
    <cfRule type="duplicateValues" dxfId="478" priority="473" stopIfTrue="1"/>
    <cfRule type="duplicateValues" dxfId="477" priority="474" stopIfTrue="1"/>
    <cfRule type="duplicateValues" dxfId="476" priority="475" stopIfTrue="1"/>
  </conditionalFormatting>
  <conditionalFormatting sqref="G269">
    <cfRule type="duplicateValues" dxfId="475" priority="472" stopIfTrue="1"/>
  </conditionalFormatting>
  <conditionalFormatting sqref="G269">
    <cfRule type="duplicateValues" dxfId="474" priority="469" stopIfTrue="1"/>
    <cfRule type="duplicateValues" dxfId="473" priority="470" stopIfTrue="1"/>
    <cfRule type="duplicateValues" dxfId="472" priority="471" stopIfTrue="1"/>
  </conditionalFormatting>
  <conditionalFormatting sqref="G270">
    <cfRule type="duplicateValues" dxfId="471" priority="468" stopIfTrue="1"/>
  </conditionalFormatting>
  <conditionalFormatting sqref="G270">
    <cfRule type="duplicateValues" dxfId="470" priority="465" stopIfTrue="1"/>
    <cfRule type="duplicateValues" dxfId="469" priority="466" stopIfTrue="1"/>
    <cfRule type="duplicateValues" dxfId="468" priority="467" stopIfTrue="1"/>
  </conditionalFormatting>
  <conditionalFormatting sqref="G271:G273">
    <cfRule type="duplicateValues" dxfId="467" priority="464" stopIfTrue="1"/>
  </conditionalFormatting>
  <conditionalFormatting sqref="G271:G273">
    <cfRule type="duplicateValues" dxfId="466" priority="461" stopIfTrue="1"/>
    <cfRule type="duplicateValues" dxfId="465" priority="462" stopIfTrue="1"/>
    <cfRule type="duplicateValues" dxfId="464" priority="463" stopIfTrue="1"/>
  </conditionalFormatting>
  <conditionalFormatting sqref="G281">
    <cfRule type="duplicateValues" dxfId="463" priority="460" stopIfTrue="1"/>
  </conditionalFormatting>
  <conditionalFormatting sqref="G281">
    <cfRule type="duplicateValues" dxfId="462" priority="457" stopIfTrue="1"/>
    <cfRule type="duplicateValues" dxfId="461" priority="458" stopIfTrue="1"/>
    <cfRule type="duplicateValues" dxfId="460" priority="459" stopIfTrue="1"/>
  </conditionalFormatting>
  <conditionalFormatting sqref="G280">
    <cfRule type="duplicateValues" dxfId="459" priority="456" stopIfTrue="1"/>
  </conditionalFormatting>
  <conditionalFormatting sqref="G280">
    <cfRule type="duplicateValues" dxfId="458" priority="453" stopIfTrue="1"/>
    <cfRule type="duplicateValues" dxfId="457" priority="454" stopIfTrue="1"/>
    <cfRule type="duplicateValues" dxfId="456" priority="455" stopIfTrue="1"/>
  </conditionalFormatting>
  <conditionalFormatting sqref="G278">
    <cfRule type="duplicateValues" dxfId="455" priority="452" stopIfTrue="1"/>
  </conditionalFormatting>
  <conditionalFormatting sqref="G278">
    <cfRule type="duplicateValues" dxfId="454" priority="449" stopIfTrue="1"/>
    <cfRule type="duplicateValues" dxfId="453" priority="450" stopIfTrue="1"/>
    <cfRule type="duplicateValues" dxfId="452" priority="451" stopIfTrue="1"/>
  </conditionalFormatting>
  <conditionalFormatting sqref="G279">
    <cfRule type="duplicateValues" dxfId="451" priority="448" stopIfTrue="1"/>
  </conditionalFormatting>
  <conditionalFormatting sqref="G279">
    <cfRule type="duplicateValues" dxfId="450" priority="445" stopIfTrue="1"/>
    <cfRule type="duplicateValues" dxfId="449" priority="446" stopIfTrue="1"/>
    <cfRule type="duplicateValues" dxfId="448" priority="447" stopIfTrue="1"/>
  </conditionalFormatting>
  <conditionalFormatting sqref="G282">
    <cfRule type="duplicateValues" dxfId="447" priority="444" stopIfTrue="1"/>
  </conditionalFormatting>
  <conditionalFormatting sqref="G282">
    <cfRule type="duplicateValues" dxfId="446" priority="441" stopIfTrue="1"/>
    <cfRule type="duplicateValues" dxfId="445" priority="442" stopIfTrue="1"/>
    <cfRule type="duplicateValues" dxfId="444" priority="443" stopIfTrue="1"/>
  </conditionalFormatting>
  <conditionalFormatting sqref="G283:G293">
    <cfRule type="duplicateValues" dxfId="443" priority="440" stopIfTrue="1"/>
  </conditionalFormatting>
  <conditionalFormatting sqref="G283:G293">
    <cfRule type="duplicateValues" dxfId="442" priority="437" stopIfTrue="1"/>
    <cfRule type="duplicateValues" dxfId="441" priority="438" stopIfTrue="1"/>
    <cfRule type="duplicateValues" dxfId="440" priority="439" stopIfTrue="1"/>
  </conditionalFormatting>
  <conditionalFormatting sqref="G277">
    <cfRule type="duplicateValues" dxfId="439" priority="436" stopIfTrue="1"/>
  </conditionalFormatting>
  <conditionalFormatting sqref="G277">
    <cfRule type="duplicateValues" dxfId="438" priority="433" stopIfTrue="1"/>
    <cfRule type="duplicateValues" dxfId="437" priority="434" stopIfTrue="1"/>
    <cfRule type="duplicateValues" dxfId="436" priority="435" stopIfTrue="1"/>
  </conditionalFormatting>
  <conditionalFormatting sqref="G298">
    <cfRule type="duplicateValues" dxfId="435" priority="432" stopIfTrue="1"/>
  </conditionalFormatting>
  <conditionalFormatting sqref="G298">
    <cfRule type="duplicateValues" dxfId="434" priority="429" stopIfTrue="1"/>
    <cfRule type="duplicateValues" dxfId="433" priority="430" stopIfTrue="1"/>
    <cfRule type="duplicateValues" dxfId="432" priority="431" stopIfTrue="1"/>
  </conditionalFormatting>
  <conditionalFormatting sqref="G299">
    <cfRule type="duplicateValues" dxfId="431" priority="428" stopIfTrue="1"/>
  </conditionalFormatting>
  <conditionalFormatting sqref="G299">
    <cfRule type="duplicateValues" dxfId="430" priority="425" stopIfTrue="1"/>
    <cfRule type="duplicateValues" dxfId="429" priority="426" stopIfTrue="1"/>
    <cfRule type="duplicateValues" dxfId="428" priority="427" stopIfTrue="1"/>
  </conditionalFormatting>
  <conditionalFormatting sqref="G300:G301">
    <cfRule type="duplicateValues" dxfId="427" priority="424" stopIfTrue="1"/>
  </conditionalFormatting>
  <conditionalFormatting sqref="G300:G301">
    <cfRule type="duplicateValues" dxfId="426" priority="421" stopIfTrue="1"/>
    <cfRule type="duplicateValues" dxfId="425" priority="422" stopIfTrue="1"/>
    <cfRule type="duplicateValues" dxfId="424" priority="423" stopIfTrue="1"/>
  </conditionalFormatting>
  <conditionalFormatting sqref="G323">
    <cfRule type="duplicateValues" dxfId="423" priority="420" stopIfTrue="1"/>
  </conditionalFormatting>
  <conditionalFormatting sqref="G323">
    <cfRule type="duplicateValues" dxfId="422" priority="417" stopIfTrue="1"/>
    <cfRule type="duplicateValues" dxfId="421" priority="418" stopIfTrue="1"/>
    <cfRule type="duplicateValues" dxfId="420" priority="419" stopIfTrue="1"/>
  </conditionalFormatting>
  <conditionalFormatting sqref="G324:G325">
    <cfRule type="duplicateValues" dxfId="419" priority="416" stopIfTrue="1"/>
  </conditionalFormatting>
  <conditionalFormatting sqref="G324:G325">
    <cfRule type="duplicateValues" dxfId="418" priority="413" stopIfTrue="1"/>
    <cfRule type="duplicateValues" dxfId="417" priority="414" stopIfTrue="1"/>
    <cfRule type="duplicateValues" dxfId="416" priority="415" stopIfTrue="1"/>
  </conditionalFormatting>
  <conditionalFormatting sqref="G165">
    <cfRule type="duplicateValues" dxfId="415" priority="412" stopIfTrue="1"/>
  </conditionalFormatting>
  <conditionalFormatting sqref="G165">
    <cfRule type="duplicateValues" dxfId="414" priority="409" stopIfTrue="1"/>
    <cfRule type="duplicateValues" dxfId="413" priority="410" stopIfTrue="1"/>
    <cfRule type="duplicateValues" dxfId="412" priority="411" stopIfTrue="1"/>
  </conditionalFormatting>
  <conditionalFormatting sqref="G329:G330">
    <cfRule type="duplicateValues" dxfId="411" priority="408" stopIfTrue="1"/>
  </conditionalFormatting>
  <conditionalFormatting sqref="G329:G330">
    <cfRule type="duplicateValues" dxfId="410" priority="405" stopIfTrue="1"/>
    <cfRule type="duplicateValues" dxfId="409" priority="406" stopIfTrue="1"/>
    <cfRule type="duplicateValues" dxfId="408" priority="407" stopIfTrue="1"/>
  </conditionalFormatting>
  <conditionalFormatting sqref="G340">
    <cfRule type="duplicateValues" dxfId="407" priority="404" stopIfTrue="1"/>
  </conditionalFormatting>
  <conditionalFormatting sqref="G340">
    <cfRule type="duplicateValues" dxfId="406" priority="401" stopIfTrue="1"/>
    <cfRule type="duplicateValues" dxfId="405" priority="402" stopIfTrue="1"/>
    <cfRule type="duplicateValues" dxfId="404" priority="403" stopIfTrue="1"/>
  </conditionalFormatting>
  <conditionalFormatting sqref="G341">
    <cfRule type="duplicateValues" dxfId="403" priority="400" stopIfTrue="1"/>
  </conditionalFormatting>
  <conditionalFormatting sqref="G341">
    <cfRule type="duplicateValues" dxfId="402" priority="397" stopIfTrue="1"/>
    <cfRule type="duplicateValues" dxfId="401" priority="398" stopIfTrue="1"/>
    <cfRule type="duplicateValues" dxfId="400" priority="399" stopIfTrue="1"/>
  </conditionalFormatting>
  <conditionalFormatting sqref="G342">
    <cfRule type="duplicateValues" dxfId="399" priority="396" stopIfTrue="1"/>
  </conditionalFormatting>
  <conditionalFormatting sqref="G342">
    <cfRule type="duplicateValues" dxfId="398" priority="393" stopIfTrue="1"/>
    <cfRule type="duplicateValues" dxfId="397" priority="394" stopIfTrue="1"/>
    <cfRule type="duplicateValues" dxfId="396" priority="395" stopIfTrue="1"/>
  </conditionalFormatting>
  <conditionalFormatting sqref="G343:G344">
    <cfRule type="duplicateValues" dxfId="395" priority="392" stopIfTrue="1"/>
  </conditionalFormatting>
  <conditionalFormatting sqref="G343:G344">
    <cfRule type="duplicateValues" dxfId="394" priority="389" stopIfTrue="1"/>
    <cfRule type="duplicateValues" dxfId="393" priority="390" stopIfTrue="1"/>
    <cfRule type="duplicateValues" dxfId="392" priority="391" stopIfTrue="1"/>
  </conditionalFormatting>
  <conditionalFormatting sqref="G377:G378">
    <cfRule type="duplicateValues" dxfId="391" priority="388" stopIfTrue="1"/>
  </conditionalFormatting>
  <conditionalFormatting sqref="G377:G378">
    <cfRule type="duplicateValues" dxfId="390" priority="385" stopIfTrue="1"/>
    <cfRule type="duplicateValues" dxfId="389" priority="386" stopIfTrue="1"/>
    <cfRule type="duplicateValues" dxfId="388" priority="387" stopIfTrue="1"/>
  </conditionalFormatting>
  <conditionalFormatting sqref="G375:G376">
    <cfRule type="duplicateValues" dxfId="387" priority="384" stopIfTrue="1"/>
  </conditionalFormatting>
  <conditionalFormatting sqref="G375:G376">
    <cfRule type="duplicateValues" dxfId="386" priority="381" stopIfTrue="1"/>
    <cfRule type="duplicateValues" dxfId="385" priority="382" stopIfTrue="1"/>
    <cfRule type="duplicateValues" dxfId="384" priority="383" stopIfTrue="1"/>
  </conditionalFormatting>
  <conditionalFormatting sqref="G382">
    <cfRule type="duplicateValues" dxfId="383" priority="380" stopIfTrue="1"/>
  </conditionalFormatting>
  <conditionalFormatting sqref="G382">
    <cfRule type="duplicateValues" dxfId="382" priority="377" stopIfTrue="1"/>
    <cfRule type="duplicateValues" dxfId="381" priority="378" stopIfTrue="1"/>
    <cfRule type="duplicateValues" dxfId="380" priority="379" stopIfTrue="1"/>
  </conditionalFormatting>
  <conditionalFormatting sqref="G383">
    <cfRule type="duplicateValues" dxfId="379" priority="376" stopIfTrue="1"/>
  </conditionalFormatting>
  <conditionalFormatting sqref="G383">
    <cfRule type="duplicateValues" dxfId="378" priority="373" stopIfTrue="1"/>
    <cfRule type="duplicateValues" dxfId="377" priority="374" stopIfTrue="1"/>
    <cfRule type="duplicateValues" dxfId="376" priority="375" stopIfTrue="1"/>
  </conditionalFormatting>
  <conditionalFormatting sqref="G384">
    <cfRule type="duplicateValues" dxfId="375" priority="372" stopIfTrue="1"/>
  </conditionalFormatting>
  <conditionalFormatting sqref="G384">
    <cfRule type="duplicateValues" dxfId="374" priority="369" stopIfTrue="1"/>
    <cfRule type="duplicateValues" dxfId="373" priority="370" stopIfTrue="1"/>
    <cfRule type="duplicateValues" dxfId="372" priority="371" stopIfTrue="1"/>
  </conditionalFormatting>
  <conditionalFormatting sqref="G385">
    <cfRule type="duplicateValues" dxfId="371" priority="368" stopIfTrue="1"/>
  </conditionalFormatting>
  <conditionalFormatting sqref="G385">
    <cfRule type="duplicateValues" dxfId="370" priority="365" stopIfTrue="1"/>
    <cfRule type="duplicateValues" dxfId="369" priority="366" stopIfTrue="1"/>
    <cfRule type="duplicateValues" dxfId="368" priority="367" stopIfTrue="1"/>
  </conditionalFormatting>
  <conditionalFormatting sqref="G386:G387">
    <cfRule type="duplicateValues" dxfId="367" priority="364" stopIfTrue="1"/>
  </conditionalFormatting>
  <conditionalFormatting sqref="G386:G387">
    <cfRule type="duplicateValues" dxfId="366" priority="361" stopIfTrue="1"/>
    <cfRule type="duplicateValues" dxfId="365" priority="362" stopIfTrue="1"/>
    <cfRule type="duplicateValues" dxfId="364" priority="363" stopIfTrue="1"/>
  </conditionalFormatting>
  <conditionalFormatting sqref="G392:G397">
    <cfRule type="duplicateValues" dxfId="363" priority="360" stopIfTrue="1"/>
  </conditionalFormatting>
  <conditionalFormatting sqref="G392:G397">
    <cfRule type="duplicateValues" dxfId="362" priority="357" stopIfTrue="1"/>
    <cfRule type="duplicateValues" dxfId="361" priority="358" stopIfTrue="1"/>
    <cfRule type="duplicateValues" dxfId="360" priority="359" stopIfTrue="1"/>
  </conditionalFormatting>
  <conditionalFormatting sqref="G391">
    <cfRule type="duplicateValues" dxfId="359" priority="356" stopIfTrue="1"/>
  </conditionalFormatting>
  <conditionalFormatting sqref="G391">
    <cfRule type="duplicateValues" dxfId="358" priority="353" stopIfTrue="1"/>
    <cfRule type="duplicateValues" dxfId="357" priority="354" stopIfTrue="1"/>
    <cfRule type="duplicateValues" dxfId="356" priority="355" stopIfTrue="1"/>
  </conditionalFormatting>
  <conditionalFormatting sqref="G401:G402">
    <cfRule type="duplicateValues" dxfId="355" priority="352" stopIfTrue="1"/>
  </conditionalFormatting>
  <conditionalFormatting sqref="G401:G402">
    <cfRule type="duplicateValues" dxfId="354" priority="349" stopIfTrue="1"/>
    <cfRule type="duplicateValues" dxfId="353" priority="350" stopIfTrue="1"/>
    <cfRule type="duplicateValues" dxfId="352" priority="351" stopIfTrue="1"/>
  </conditionalFormatting>
  <conditionalFormatting sqref="G406:G407">
    <cfRule type="duplicateValues" dxfId="351" priority="348" stopIfTrue="1"/>
  </conditionalFormatting>
  <conditionalFormatting sqref="G406:G407">
    <cfRule type="duplicateValues" dxfId="350" priority="345" stopIfTrue="1"/>
    <cfRule type="duplicateValues" dxfId="349" priority="346" stopIfTrue="1"/>
    <cfRule type="duplicateValues" dxfId="348" priority="347" stopIfTrue="1"/>
  </conditionalFormatting>
  <conditionalFormatting sqref="G411">
    <cfRule type="duplicateValues" dxfId="347" priority="344" stopIfTrue="1"/>
  </conditionalFormatting>
  <conditionalFormatting sqref="G411">
    <cfRule type="duplicateValues" dxfId="346" priority="341" stopIfTrue="1"/>
    <cfRule type="duplicateValues" dxfId="345" priority="342" stopIfTrue="1"/>
    <cfRule type="duplicateValues" dxfId="344" priority="343" stopIfTrue="1"/>
  </conditionalFormatting>
  <conditionalFormatting sqref="G412">
    <cfRule type="duplicateValues" dxfId="343" priority="340" stopIfTrue="1"/>
  </conditionalFormatting>
  <conditionalFormatting sqref="G412">
    <cfRule type="duplicateValues" dxfId="342" priority="337" stopIfTrue="1"/>
    <cfRule type="duplicateValues" dxfId="341" priority="338" stopIfTrue="1"/>
    <cfRule type="duplicateValues" dxfId="340" priority="339" stopIfTrue="1"/>
  </conditionalFormatting>
  <conditionalFormatting sqref="G413:G414">
    <cfRule type="duplicateValues" dxfId="339" priority="336" stopIfTrue="1"/>
  </conditionalFormatting>
  <conditionalFormatting sqref="G413:G414">
    <cfRule type="duplicateValues" dxfId="338" priority="333" stopIfTrue="1"/>
    <cfRule type="duplicateValues" dxfId="337" priority="334" stopIfTrue="1"/>
    <cfRule type="duplicateValues" dxfId="336" priority="335" stopIfTrue="1"/>
  </conditionalFormatting>
  <conditionalFormatting sqref="F420">
    <cfRule type="duplicateValues" dxfId="335" priority="332" stopIfTrue="1"/>
  </conditionalFormatting>
  <conditionalFormatting sqref="F420">
    <cfRule type="duplicateValues" dxfId="334" priority="329" stopIfTrue="1"/>
    <cfRule type="duplicateValues" dxfId="333" priority="330" stopIfTrue="1"/>
    <cfRule type="duplicateValues" dxfId="332" priority="331" stopIfTrue="1"/>
  </conditionalFormatting>
  <conditionalFormatting sqref="G426:G427">
    <cfRule type="duplicateValues" dxfId="331" priority="328" stopIfTrue="1"/>
  </conditionalFormatting>
  <conditionalFormatting sqref="G426:G427">
    <cfRule type="duplicateValues" dxfId="330" priority="325" stopIfTrue="1"/>
    <cfRule type="duplicateValues" dxfId="329" priority="326" stopIfTrue="1"/>
    <cfRule type="duplicateValues" dxfId="328" priority="327" stopIfTrue="1"/>
  </conditionalFormatting>
  <conditionalFormatting sqref="G431:G432">
    <cfRule type="duplicateValues" dxfId="327" priority="324" stopIfTrue="1"/>
  </conditionalFormatting>
  <conditionalFormatting sqref="G431:G432">
    <cfRule type="duplicateValues" dxfId="326" priority="321" stopIfTrue="1"/>
    <cfRule type="duplicateValues" dxfId="325" priority="322" stopIfTrue="1"/>
    <cfRule type="duplicateValues" dxfId="324" priority="323" stopIfTrue="1"/>
  </conditionalFormatting>
  <conditionalFormatting sqref="G453:G454">
    <cfRule type="duplicateValues" dxfId="323" priority="320" stopIfTrue="1"/>
  </conditionalFormatting>
  <conditionalFormatting sqref="G453:G454">
    <cfRule type="duplicateValues" dxfId="322" priority="317" stopIfTrue="1"/>
    <cfRule type="duplicateValues" dxfId="321" priority="318" stopIfTrue="1"/>
    <cfRule type="duplicateValues" dxfId="320" priority="319" stopIfTrue="1"/>
  </conditionalFormatting>
  <conditionalFormatting sqref="G464">
    <cfRule type="duplicateValues" dxfId="319" priority="316" stopIfTrue="1"/>
  </conditionalFormatting>
  <conditionalFormatting sqref="G464">
    <cfRule type="duplicateValues" dxfId="318" priority="313" stopIfTrue="1"/>
    <cfRule type="duplicateValues" dxfId="317" priority="314" stopIfTrue="1"/>
    <cfRule type="duplicateValues" dxfId="316" priority="315" stopIfTrue="1"/>
  </conditionalFormatting>
  <conditionalFormatting sqref="G463">
    <cfRule type="duplicateValues" dxfId="315" priority="308" stopIfTrue="1"/>
  </conditionalFormatting>
  <conditionalFormatting sqref="G463">
    <cfRule type="duplicateValues" dxfId="314" priority="305" stopIfTrue="1"/>
    <cfRule type="duplicateValues" dxfId="313" priority="306" stopIfTrue="1"/>
    <cfRule type="duplicateValues" dxfId="312" priority="307" stopIfTrue="1"/>
  </conditionalFormatting>
  <conditionalFormatting sqref="G461">
    <cfRule type="duplicateValues" dxfId="311" priority="304" stopIfTrue="1"/>
  </conditionalFormatting>
  <conditionalFormatting sqref="G461">
    <cfRule type="duplicateValues" dxfId="310" priority="301" stopIfTrue="1"/>
    <cfRule type="duplicateValues" dxfId="309" priority="302" stopIfTrue="1"/>
    <cfRule type="duplicateValues" dxfId="308" priority="303" stopIfTrue="1"/>
  </conditionalFormatting>
  <conditionalFormatting sqref="G459">
    <cfRule type="duplicateValues" dxfId="307" priority="300" stopIfTrue="1"/>
  </conditionalFormatting>
  <conditionalFormatting sqref="G459">
    <cfRule type="duplicateValues" dxfId="306" priority="297" stopIfTrue="1"/>
    <cfRule type="duplicateValues" dxfId="305" priority="298" stopIfTrue="1"/>
    <cfRule type="duplicateValues" dxfId="304" priority="299" stopIfTrue="1"/>
  </conditionalFormatting>
  <conditionalFormatting sqref="G458">
    <cfRule type="duplicateValues" dxfId="303" priority="296" stopIfTrue="1"/>
  </conditionalFormatting>
  <conditionalFormatting sqref="G458">
    <cfRule type="duplicateValues" dxfId="302" priority="293" stopIfTrue="1"/>
    <cfRule type="duplicateValues" dxfId="301" priority="294" stopIfTrue="1"/>
    <cfRule type="duplicateValues" dxfId="300" priority="295" stopIfTrue="1"/>
  </conditionalFormatting>
  <conditionalFormatting sqref="G462">
    <cfRule type="duplicateValues" dxfId="299" priority="292" stopIfTrue="1"/>
  </conditionalFormatting>
  <conditionalFormatting sqref="G462">
    <cfRule type="duplicateValues" dxfId="298" priority="289" stopIfTrue="1"/>
    <cfRule type="duplicateValues" dxfId="297" priority="290" stopIfTrue="1"/>
    <cfRule type="duplicateValues" dxfId="296" priority="291" stopIfTrue="1"/>
  </conditionalFormatting>
  <conditionalFormatting sqref="G460">
    <cfRule type="duplicateValues" dxfId="295" priority="288" stopIfTrue="1"/>
  </conditionalFormatting>
  <conditionalFormatting sqref="G460">
    <cfRule type="duplicateValues" dxfId="294" priority="285" stopIfTrue="1"/>
    <cfRule type="duplicateValues" dxfId="293" priority="286" stopIfTrue="1"/>
    <cfRule type="duplicateValues" dxfId="292" priority="287" stopIfTrue="1"/>
  </conditionalFormatting>
  <conditionalFormatting sqref="G472">
    <cfRule type="duplicateValues" dxfId="291" priority="284" stopIfTrue="1"/>
  </conditionalFormatting>
  <conditionalFormatting sqref="G472">
    <cfRule type="duplicateValues" dxfId="290" priority="281" stopIfTrue="1"/>
    <cfRule type="duplicateValues" dxfId="289" priority="282" stopIfTrue="1"/>
    <cfRule type="duplicateValues" dxfId="288" priority="283" stopIfTrue="1"/>
  </conditionalFormatting>
  <conditionalFormatting sqref="G497:G506">
    <cfRule type="duplicateValues" dxfId="287" priority="276" stopIfTrue="1"/>
  </conditionalFormatting>
  <conditionalFormatting sqref="G497:G506">
    <cfRule type="duplicateValues" dxfId="286" priority="273" stopIfTrue="1"/>
    <cfRule type="duplicateValues" dxfId="285" priority="274" stopIfTrue="1"/>
    <cfRule type="duplicateValues" dxfId="284" priority="275" stopIfTrue="1"/>
  </conditionalFormatting>
  <conditionalFormatting sqref="G510:G512">
    <cfRule type="duplicateValues" dxfId="283" priority="272" stopIfTrue="1"/>
  </conditionalFormatting>
  <conditionalFormatting sqref="G510:G512">
    <cfRule type="duplicateValues" dxfId="282" priority="269" stopIfTrue="1"/>
    <cfRule type="duplicateValues" dxfId="281" priority="270" stopIfTrue="1"/>
    <cfRule type="duplicateValues" dxfId="280" priority="271" stopIfTrue="1"/>
  </conditionalFormatting>
  <conditionalFormatting sqref="G516:G517">
    <cfRule type="duplicateValues" dxfId="279" priority="268" stopIfTrue="1"/>
  </conditionalFormatting>
  <conditionalFormatting sqref="G516:G517">
    <cfRule type="duplicateValues" dxfId="278" priority="265" stopIfTrue="1"/>
    <cfRule type="duplicateValues" dxfId="277" priority="266" stopIfTrue="1"/>
    <cfRule type="duplicateValues" dxfId="276" priority="267" stopIfTrue="1"/>
  </conditionalFormatting>
  <conditionalFormatting sqref="G521:G522">
    <cfRule type="duplicateValues" dxfId="275" priority="264" stopIfTrue="1"/>
  </conditionalFormatting>
  <conditionalFormatting sqref="G521:G522">
    <cfRule type="duplicateValues" dxfId="274" priority="261" stopIfTrue="1"/>
    <cfRule type="duplicateValues" dxfId="273" priority="262" stopIfTrue="1"/>
    <cfRule type="duplicateValues" dxfId="272" priority="263" stopIfTrue="1"/>
  </conditionalFormatting>
  <conditionalFormatting sqref="G526:G527">
    <cfRule type="duplicateValues" dxfId="271" priority="260" stopIfTrue="1"/>
  </conditionalFormatting>
  <conditionalFormatting sqref="G526:G527">
    <cfRule type="duplicateValues" dxfId="270" priority="257" stopIfTrue="1"/>
    <cfRule type="duplicateValues" dxfId="269" priority="258" stopIfTrue="1"/>
    <cfRule type="duplicateValues" dxfId="268" priority="259" stopIfTrue="1"/>
  </conditionalFormatting>
  <conditionalFormatting sqref="G544:G545">
    <cfRule type="duplicateValues" dxfId="267" priority="256" stopIfTrue="1"/>
  </conditionalFormatting>
  <conditionalFormatting sqref="G544:G545">
    <cfRule type="duplicateValues" dxfId="266" priority="253" stopIfTrue="1"/>
    <cfRule type="duplicateValues" dxfId="265" priority="254" stopIfTrue="1"/>
    <cfRule type="duplicateValues" dxfId="264" priority="255" stopIfTrue="1"/>
  </conditionalFormatting>
  <conditionalFormatting sqref="F549">
    <cfRule type="duplicateValues" dxfId="263" priority="252" stopIfTrue="1"/>
  </conditionalFormatting>
  <conditionalFormatting sqref="F549">
    <cfRule type="duplicateValues" dxfId="262" priority="249" stopIfTrue="1"/>
    <cfRule type="duplicateValues" dxfId="261" priority="250" stopIfTrue="1"/>
    <cfRule type="duplicateValues" dxfId="260" priority="251" stopIfTrue="1"/>
  </conditionalFormatting>
  <conditionalFormatting sqref="F550">
    <cfRule type="duplicateValues" dxfId="259" priority="244" stopIfTrue="1"/>
  </conditionalFormatting>
  <conditionalFormatting sqref="F550">
    <cfRule type="duplicateValues" dxfId="258" priority="241" stopIfTrue="1"/>
    <cfRule type="duplicateValues" dxfId="257" priority="242" stopIfTrue="1"/>
    <cfRule type="duplicateValues" dxfId="256" priority="243" stopIfTrue="1"/>
  </conditionalFormatting>
  <conditionalFormatting sqref="F551">
    <cfRule type="duplicateValues" dxfId="255" priority="240" stopIfTrue="1"/>
  </conditionalFormatting>
  <conditionalFormatting sqref="F551">
    <cfRule type="duplicateValues" dxfId="254" priority="237" stopIfTrue="1"/>
    <cfRule type="duplicateValues" dxfId="253" priority="238" stopIfTrue="1"/>
    <cfRule type="duplicateValues" dxfId="252" priority="239" stopIfTrue="1"/>
  </conditionalFormatting>
  <conditionalFormatting sqref="F552">
    <cfRule type="duplicateValues" dxfId="251" priority="236" stopIfTrue="1"/>
  </conditionalFormatting>
  <conditionalFormatting sqref="F552">
    <cfRule type="duplicateValues" dxfId="250" priority="233" stopIfTrue="1"/>
    <cfRule type="duplicateValues" dxfId="249" priority="234" stopIfTrue="1"/>
    <cfRule type="duplicateValues" dxfId="248" priority="235" stopIfTrue="1"/>
  </conditionalFormatting>
  <conditionalFormatting sqref="F531">
    <cfRule type="duplicateValues" dxfId="247" priority="232" stopIfTrue="1"/>
  </conditionalFormatting>
  <conditionalFormatting sqref="F531">
    <cfRule type="duplicateValues" dxfId="246" priority="229" stopIfTrue="1"/>
    <cfRule type="duplicateValues" dxfId="245" priority="230" stopIfTrue="1"/>
    <cfRule type="duplicateValues" dxfId="244" priority="231" stopIfTrue="1"/>
  </conditionalFormatting>
  <conditionalFormatting sqref="F532">
    <cfRule type="duplicateValues" dxfId="243" priority="228" stopIfTrue="1"/>
  </conditionalFormatting>
  <conditionalFormatting sqref="F532">
    <cfRule type="duplicateValues" dxfId="242" priority="225" stopIfTrue="1"/>
    <cfRule type="duplicateValues" dxfId="241" priority="226" stopIfTrue="1"/>
    <cfRule type="duplicateValues" dxfId="240" priority="227" stopIfTrue="1"/>
  </conditionalFormatting>
  <conditionalFormatting sqref="F533:F534">
    <cfRule type="duplicateValues" dxfId="239" priority="224" stopIfTrue="1"/>
  </conditionalFormatting>
  <conditionalFormatting sqref="F533:F534">
    <cfRule type="duplicateValues" dxfId="238" priority="221" stopIfTrue="1"/>
    <cfRule type="duplicateValues" dxfId="237" priority="222" stopIfTrue="1"/>
    <cfRule type="duplicateValues" dxfId="236" priority="223" stopIfTrue="1"/>
  </conditionalFormatting>
  <conditionalFormatting sqref="F538:F539">
    <cfRule type="duplicateValues" dxfId="235" priority="220" stopIfTrue="1"/>
  </conditionalFormatting>
  <conditionalFormatting sqref="F538:F539">
    <cfRule type="duplicateValues" dxfId="234" priority="217" stopIfTrue="1"/>
    <cfRule type="duplicateValues" dxfId="233" priority="218" stopIfTrue="1"/>
    <cfRule type="duplicateValues" dxfId="232" priority="219" stopIfTrue="1"/>
  </conditionalFormatting>
  <conditionalFormatting sqref="G567:G568">
    <cfRule type="duplicateValues" dxfId="231" priority="216" stopIfTrue="1"/>
  </conditionalFormatting>
  <conditionalFormatting sqref="G567:G568">
    <cfRule type="duplicateValues" dxfId="230" priority="213" stopIfTrue="1"/>
    <cfRule type="duplicateValues" dxfId="229" priority="214" stopIfTrue="1"/>
    <cfRule type="duplicateValues" dxfId="228" priority="215" stopIfTrue="1"/>
  </conditionalFormatting>
  <conditionalFormatting sqref="G573">
    <cfRule type="duplicateValues" dxfId="227" priority="212" stopIfTrue="1"/>
  </conditionalFormatting>
  <conditionalFormatting sqref="G573">
    <cfRule type="duplicateValues" dxfId="226" priority="209" stopIfTrue="1"/>
    <cfRule type="duplicateValues" dxfId="225" priority="210" stopIfTrue="1"/>
    <cfRule type="duplicateValues" dxfId="224" priority="211" stopIfTrue="1"/>
  </conditionalFormatting>
  <conditionalFormatting sqref="G572">
    <cfRule type="duplicateValues" dxfId="223" priority="208" stopIfTrue="1"/>
  </conditionalFormatting>
  <conditionalFormatting sqref="G572">
    <cfRule type="duplicateValues" dxfId="222" priority="205" stopIfTrue="1"/>
    <cfRule type="duplicateValues" dxfId="221" priority="206" stopIfTrue="1"/>
    <cfRule type="duplicateValues" dxfId="220" priority="207" stopIfTrue="1"/>
  </conditionalFormatting>
  <conditionalFormatting sqref="G574:G575">
    <cfRule type="duplicateValues" dxfId="219" priority="204" stopIfTrue="1"/>
  </conditionalFormatting>
  <conditionalFormatting sqref="G574:G575">
    <cfRule type="duplicateValues" dxfId="218" priority="201" stopIfTrue="1"/>
    <cfRule type="duplicateValues" dxfId="217" priority="202" stopIfTrue="1"/>
    <cfRule type="duplicateValues" dxfId="216" priority="203" stopIfTrue="1"/>
  </conditionalFormatting>
  <conditionalFormatting sqref="G473:G474">
    <cfRule type="duplicateValues" dxfId="215" priority="200" stopIfTrue="1"/>
  </conditionalFormatting>
  <conditionalFormatting sqref="G473:G474">
    <cfRule type="duplicateValues" dxfId="214" priority="197" stopIfTrue="1"/>
    <cfRule type="duplicateValues" dxfId="213" priority="198" stopIfTrue="1"/>
    <cfRule type="duplicateValues" dxfId="212" priority="199" stopIfTrue="1"/>
  </conditionalFormatting>
  <conditionalFormatting sqref="G579:G580">
    <cfRule type="duplicateValues" dxfId="211" priority="196" stopIfTrue="1"/>
  </conditionalFormatting>
  <conditionalFormatting sqref="G579:G580">
    <cfRule type="duplicateValues" dxfId="210" priority="193" stopIfTrue="1"/>
    <cfRule type="duplicateValues" dxfId="209" priority="194" stopIfTrue="1"/>
    <cfRule type="duplicateValues" dxfId="208" priority="195" stopIfTrue="1"/>
  </conditionalFormatting>
  <conditionalFormatting sqref="G584:G585">
    <cfRule type="duplicateValues" dxfId="207" priority="192" stopIfTrue="1"/>
  </conditionalFormatting>
  <conditionalFormatting sqref="G584:G585">
    <cfRule type="duplicateValues" dxfId="206" priority="189" stopIfTrue="1"/>
    <cfRule type="duplicateValues" dxfId="205" priority="190" stopIfTrue="1"/>
    <cfRule type="duplicateValues" dxfId="204" priority="191" stopIfTrue="1"/>
  </conditionalFormatting>
  <conditionalFormatting sqref="G589">
    <cfRule type="duplicateValues" dxfId="203" priority="188" stopIfTrue="1"/>
  </conditionalFormatting>
  <conditionalFormatting sqref="G589">
    <cfRule type="duplicateValues" dxfId="202" priority="185" stopIfTrue="1"/>
    <cfRule type="duplicateValues" dxfId="201" priority="186" stopIfTrue="1"/>
    <cfRule type="duplicateValues" dxfId="200" priority="187" stopIfTrue="1"/>
  </conditionalFormatting>
  <conditionalFormatting sqref="G593:G594">
    <cfRule type="duplicateValues" dxfId="199" priority="184" stopIfTrue="1"/>
  </conditionalFormatting>
  <conditionalFormatting sqref="G593:G594">
    <cfRule type="duplicateValues" dxfId="198" priority="181" stopIfTrue="1"/>
    <cfRule type="duplicateValues" dxfId="197" priority="182" stopIfTrue="1"/>
    <cfRule type="duplicateValues" dxfId="196" priority="183" stopIfTrue="1"/>
  </conditionalFormatting>
  <conditionalFormatting sqref="G634">
    <cfRule type="duplicateValues" dxfId="195" priority="180" stopIfTrue="1"/>
  </conditionalFormatting>
  <conditionalFormatting sqref="G634">
    <cfRule type="duplicateValues" dxfId="194" priority="177" stopIfTrue="1"/>
    <cfRule type="duplicateValues" dxfId="193" priority="178" stopIfTrue="1"/>
    <cfRule type="duplicateValues" dxfId="192" priority="179" stopIfTrue="1"/>
  </conditionalFormatting>
  <conditionalFormatting sqref="G633">
    <cfRule type="duplicateValues" dxfId="191" priority="176" stopIfTrue="1"/>
  </conditionalFormatting>
  <conditionalFormatting sqref="G633">
    <cfRule type="duplicateValues" dxfId="190" priority="173" stopIfTrue="1"/>
    <cfRule type="duplicateValues" dxfId="189" priority="174" stopIfTrue="1"/>
    <cfRule type="duplicateValues" dxfId="188" priority="175" stopIfTrue="1"/>
  </conditionalFormatting>
  <conditionalFormatting sqref="G635:G636">
    <cfRule type="duplicateValues" dxfId="187" priority="172" stopIfTrue="1"/>
  </conditionalFormatting>
  <conditionalFormatting sqref="G635:G636">
    <cfRule type="duplicateValues" dxfId="186" priority="169" stopIfTrue="1"/>
    <cfRule type="duplicateValues" dxfId="185" priority="170" stopIfTrue="1"/>
    <cfRule type="duplicateValues" dxfId="184" priority="171" stopIfTrue="1"/>
  </conditionalFormatting>
  <conditionalFormatting sqref="F646">
    <cfRule type="duplicateValues" dxfId="183" priority="168" stopIfTrue="1"/>
  </conditionalFormatting>
  <conditionalFormatting sqref="F646">
    <cfRule type="duplicateValues" dxfId="182" priority="165" stopIfTrue="1"/>
    <cfRule type="duplicateValues" dxfId="181" priority="166" stopIfTrue="1"/>
    <cfRule type="duplicateValues" dxfId="180" priority="167" stopIfTrue="1"/>
  </conditionalFormatting>
  <conditionalFormatting sqref="F647">
    <cfRule type="duplicateValues" dxfId="179" priority="164" stopIfTrue="1"/>
  </conditionalFormatting>
  <conditionalFormatting sqref="F647">
    <cfRule type="duplicateValues" dxfId="178" priority="161" stopIfTrue="1"/>
    <cfRule type="duplicateValues" dxfId="177" priority="162" stopIfTrue="1"/>
    <cfRule type="duplicateValues" dxfId="176" priority="163" stopIfTrue="1"/>
  </conditionalFormatting>
  <conditionalFormatting sqref="G665:G666">
    <cfRule type="duplicateValues" dxfId="175" priority="160" stopIfTrue="1"/>
  </conditionalFormatting>
  <conditionalFormatting sqref="G665:G666">
    <cfRule type="duplicateValues" dxfId="174" priority="157" stopIfTrue="1"/>
    <cfRule type="duplicateValues" dxfId="173" priority="158" stopIfTrue="1"/>
    <cfRule type="duplicateValues" dxfId="172" priority="159" stopIfTrue="1"/>
  </conditionalFormatting>
  <conditionalFormatting sqref="G670:G671">
    <cfRule type="duplicateValues" dxfId="171" priority="156" stopIfTrue="1"/>
  </conditionalFormatting>
  <conditionalFormatting sqref="G670:G671">
    <cfRule type="duplicateValues" dxfId="170" priority="153" stopIfTrue="1"/>
    <cfRule type="duplicateValues" dxfId="169" priority="154" stopIfTrue="1"/>
    <cfRule type="duplicateValues" dxfId="168" priority="155" stopIfTrue="1"/>
  </conditionalFormatting>
  <conditionalFormatting sqref="F660:F661">
    <cfRule type="duplicateValues" dxfId="167" priority="152" stopIfTrue="1"/>
  </conditionalFormatting>
  <conditionalFormatting sqref="F660:F661">
    <cfRule type="duplicateValues" dxfId="166" priority="149" stopIfTrue="1"/>
    <cfRule type="duplicateValues" dxfId="165" priority="150" stopIfTrue="1"/>
    <cfRule type="duplicateValues" dxfId="164" priority="151" stopIfTrue="1"/>
  </conditionalFormatting>
  <conditionalFormatting sqref="F665:F666">
    <cfRule type="duplicateValues" dxfId="163" priority="148" stopIfTrue="1"/>
  </conditionalFormatting>
  <conditionalFormatting sqref="F665:F666">
    <cfRule type="duplicateValues" dxfId="162" priority="145" stopIfTrue="1"/>
    <cfRule type="duplicateValues" dxfId="161" priority="146" stopIfTrue="1"/>
    <cfRule type="duplicateValues" dxfId="160" priority="147" stopIfTrue="1"/>
  </conditionalFormatting>
  <conditionalFormatting sqref="G681:G682">
    <cfRule type="duplicateValues" dxfId="159" priority="144" stopIfTrue="1"/>
  </conditionalFormatting>
  <conditionalFormatting sqref="G681:G682">
    <cfRule type="duplicateValues" dxfId="158" priority="141" stopIfTrue="1"/>
    <cfRule type="duplicateValues" dxfId="157" priority="142" stopIfTrue="1"/>
    <cfRule type="duplicateValues" dxfId="156" priority="143" stopIfTrue="1"/>
  </conditionalFormatting>
  <conditionalFormatting sqref="G676">
    <cfRule type="duplicateValues" dxfId="155" priority="140" stopIfTrue="1"/>
  </conditionalFormatting>
  <conditionalFormatting sqref="G676">
    <cfRule type="duplicateValues" dxfId="154" priority="137" stopIfTrue="1"/>
    <cfRule type="duplicateValues" dxfId="153" priority="138" stopIfTrue="1"/>
    <cfRule type="duplicateValues" dxfId="152" priority="139" stopIfTrue="1"/>
  </conditionalFormatting>
  <conditionalFormatting sqref="G680">
    <cfRule type="duplicateValues" dxfId="151" priority="132" stopIfTrue="1"/>
  </conditionalFormatting>
  <conditionalFormatting sqref="G680">
    <cfRule type="duplicateValues" dxfId="150" priority="129" stopIfTrue="1"/>
    <cfRule type="duplicateValues" dxfId="149" priority="130" stopIfTrue="1"/>
    <cfRule type="duplicateValues" dxfId="148" priority="131" stopIfTrue="1"/>
  </conditionalFormatting>
  <conditionalFormatting sqref="F680">
    <cfRule type="duplicateValues" dxfId="147" priority="128" stopIfTrue="1"/>
  </conditionalFormatting>
  <conditionalFormatting sqref="F680">
    <cfRule type="duplicateValues" dxfId="146" priority="125" stopIfTrue="1"/>
    <cfRule type="duplicateValues" dxfId="145" priority="126" stopIfTrue="1"/>
    <cfRule type="duplicateValues" dxfId="144" priority="127" stopIfTrue="1"/>
  </conditionalFormatting>
  <conditionalFormatting sqref="F676">
    <cfRule type="duplicateValues" dxfId="143" priority="124" stopIfTrue="1"/>
  </conditionalFormatting>
  <conditionalFormatting sqref="F676">
    <cfRule type="duplicateValues" dxfId="142" priority="121" stopIfTrue="1"/>
    <cfRule type="duplicateValues" dxfId="141" priority="122" stopIfTrue="1"/>
    <cfRule type="duplicateValues" dxfId="140" priority="123" stopIfTrue="1"/>
  </conditionalFormatting>
  <conditionalFormatting sqref="F686:F687">
    <cfRule type="duplicateValues" dxfId="139" priority="116" stopIfTrue="1"/>
  </conditionalFormatting>
  <conditionalFormatting sqref="F686:F687">
    <cfRule type="duplicateValues" dxfId="138" priority="113" stopIfTrue="1"/>
    <cfRule type="duplicateValues" dxfId="137" priority="114" stopIfTrue="1"/>
    <cfRule type="duplicateValues" dxfId="136" priority="115" stopIfTrue="1"/>
  </conditionalFormatting>
  <conditionalFormatting sqref="G691:G694 G696:G701">
    <cfRule type="duplicateValues" dxfId="135" priority="112" stopIfTrue="1"/>
  </conditionalFormatting>
  <conditionalFormatting sqref="G691:G694 G696:G701">
    <cfRule type="duplicateValues" dxfId="134" priority="109" stopIfTrue="1"/>
    <cfRule type="duplicateValues" dxfId="133" priority="110" stopIfTrue="1"/>
    <cfRule type="duplicateValues" dxfId="132" priority="111" stopIfTrue="1"/>
  </conditionalFormatting>
  <conditionalFormatting sqref="F691:F694 F696:F701">
    <cfRule type="duplicateValues" dxfId="131" priority="108" stopIfTrue="1"/>
  </conditionalFormatting>
  <conditionalFormatting sqref="F691:F694 F696:F701">
    <cfRule type="duplicateValues" dxfId="130" priority="105" stopIfTrue="1"/>
    <cfRule type="duplicateValues" dxfId="129" priority="106" stopIfTrue="1"/>
    <cfRule type="duplicateValues" dxfId="128" priority="107" stopIfTrue="1"/>
  </conditionalFormatting>
  <conditionalFormatting sqref="G706:G707">
    <cfRule type="duplicateValues" dxfId="127" priority="104" stopIfTrue="1"/>
  </conditionalFormatting>
  <conditionalFormatting sqref="G706:G707">
    <cfRule type="duplicateValues" dxfId="126" priority="101" stopIfTrue="1"/>
    <cfRule type="duplicateValues" dxfId="125" priority="102" stopIfTrue="1"/>
    <cfRule type="duplicateValues" dxfId="124" priority="103" stopIfTrue="1"/>
  </conditionalFormatting>
  <conditionalFormatting sqref="G732">
    <cfRule type="duplicateValues" dxfId="123" priority="96" stopIfTrue="1"/>
  </conditionalFormatting>
  <conditionalFormatting sqref="G732">
    <cfRule type="duplicateValues" dxfId="122" priority="93" stopIfTrue="1"/>
    <cfRule type="duplicateValues" dxfId="121" priority="94" stopIfTrue="1"/>
    <cfRule type="duplicateValues" dxfId="120" priority="95" stopIfTrue="1"/>
  </conditionalFormatting>
  <conditionalFormatting sqref="G733">
    <cfRule type="duplicateValues" dxfId="119" priority="92" stopIfTrue="1"/>
  </conditionalFormatting>
  <conditionalFormatting sqref="G733">
    <cfRule type="duplicateValues" dxfId="118" priority="89" stopIfTrue="1"/>
    <cfRule type="duplicateValues" dxfId="117" priority="90" stopIfTrue="1"/>
    <cfRule type="duplicateValues" dxfId="116" priority="91" stopIfTrue="1"/>
  </conditionalFormatting>
  <conditionalFormatting sqref="G734">
    <cfRule type="duplicateValues" dxfId="115" priority="88" stopIfTrue="1"/>
  </conditionalFormatting>
  <conditionalFormatting sqref="G734">
    <cfRule type="duplicateValues" dxfId="114" priority="85" stopIfTrue="1"/>
    <cfRule type="duplicateValues" dxfId="113" priority="86" stopIfTrue="1"/>
    <cfRule type="duplicateValues" dxfId="112" priority="87" stopIfTrue="1"/>
  </conditionalFormatting>
  <conditionalFormatting sqref="G735">
    <cfRule type="duplicateValues" dxfId="111" priority="84" stopIfTrue="1"/>
  </conditionalFormatting>
  <conditionalFormatting sqref="G735">
    <cfRule type="duplicateValues" dxfId="110" priority="81" stopIfTrue="1"/>
    <cfRule type="duplicateValues" dxfId="109" priority="82" stopIfTrue="1"/>
    <cfRule type="duplicateValues" dxfId="108" priority="83" stopIfTrue="1"/>
  </conditionalFormatting>
  <conditionalFormatting sqref="G736:G737">
    <cfRule type="duplicateValues" dxfId="107" priority="80" stopIfTrue="1"/>
  </conditionalFormatting>
  <conditionalFormatting sqref="G736:G737">
    <cfRule type="duplicateValues" dxfId="106" priority="77" stopIfTrue="1"/>
    <cfRule type="duplicateValues" dxfId="105" priority="78" stopIfTrue="1"/>
    <cfRule type="duplicateValues" dxfId="104" priority="79" stopIfTrue="1"/>
  </conditionalFormatting>
  <conditionalFormatting sqref="G750:G757">
    <cfRule type="duplicateValues" dxfId="103" priority="76" stopIfTrue="1"/>
  </conditionalFormatting>
  <conditionalFormatting sqref="G750:G757">
    <cfRule type="duplicateValues" dxfId="102" priority="73" stopIfTrue="1"/>
    <cfRule type="duplicateValues" dxfId="101" priority="74" stopIfTrue="1"/>
    <cfRule type="duplicateValues" dxfId="100" priority="75" stopIfTrue="1"/>
  </conditionalFormatting>
  <conditionalFormatting sqref="F648">
    <cfRule type="duplicateValues" dxfId="99" priority="72" stopIfTrue="1"/>
  </conditionalFormatting>
  <conditionalFormatting sqref="F648">
    <cfRule type="duplicateValues" dxfId="98" priority="69" stopIfTrue="1"/>
    <cfRule type="duplicateValues" dxfId="97" priority="70" stopIfTrue="1"/>
    <cfRule type="duplicateValues" dxfId="96" priority="71" stopIfTrue="1"/>
  </conditionalFormatting>
  <conditionalFormatting sqref="F649">
    <cfRule type="duplicateValues" dxfId="95" priority="68" stopIfTrue="1"/>
  </conditionalFormatting>
  <conditionalFormatting sqref="F649">
    <cfRule type="duplicateValues" dxfId="94" priority="65" stopIfTrue="1"/>
    <cfRule type="duplicateValues" dxfId="93" priority="66" stopIfTrue="1"/>
    <cfRule type="duplicateValues" dxfId="92" priority="67" stopIfTrue="1"/>
  </conditionalFormatting>
  <conditionalFormatting sqref="F650">
    <cfRule type="duplicateValues" dxfId="91" priority="64" stopIfTrue="1"/>
  </conditionalFormatting>
  <conditionalFormatting sqref="F650">
    <cfRule type="duplicateValues" dxfId="90" priority="61" stopIfTrue="1"/>
    <cfRule type="duplicateValues" dxfId="89" priority="62" stopIfTrue="1"/>
    <cfRule type="duplicateValues" dxfId="88" priority="63" stopIfTrue="1"/>
  </conditionalFormatting>
  <conditionalFormatting sqref="F651">
    <cfRule type="duplicateValues" dxfId="87" priority="60" stopIfTrue="1"/>
  </conditionalFormatting>
  <conditionalFormatting sqref="F651">
    <cfRule type="duplicateValues" dxfId="86" priority="57" stopIfTrue="1"/>
    <cfRule type="duplicateValues" dxfId="85" priority="58" stopIfTrue="1"/>
    <cfRule type="duplicateValues" dxfId="84" priority="59" stopIfTrue="1"/>
  </conditionalFormatting>
  <conditionalFormatting sqref="F652">
    <cfRule type="duplicateValues" dxfId="83" priority="56" stopIfTrue="1"/>
  </conditionalFormatting>
  <conditionalFormatting sqref="F652">
    <cfRule type="duplicateValues" dxfId="82" priority="53" stopIfTrue="1"/>
    <cfRule type="duplicateValues" dxfId="81" priority="54" stopIfTrue="1"/>
    <cfRule type="duplicateValues" dxfId="80" priority="55" stopIfTrue="1"/>
  </conditionalFormatting>
  <conditionalFormatting sqref="F653">
    <cfRule type="duplicateValues" dxfId="79" priority="52" stopIfTrue="1"/>
  </conditionalFormatting>
  <conditionalFormatting sqref="F653">
    <cfRule type="duplicateValues" dxfId="78" priority="49" stopIfTrue="1"/>
    <cfRule type="duplicateValues" dxfId="77" priority="50" stopIfTrue="1"/>
    <cfRule type="duplicateValues" dxfId="76" priority="51" stopIfTrue="1"/>
  </conditionalFormatting>
  <conditionalFormatting sqref="F176">
    <cfRule type="duplicateValues" dxfId="75" priority="48" stopIfTrue="1"/>
  </conditionalFormatting>
  <conditionalFormatting sqref="F176">
    <cfRule type="duplicateValues" dxfId="74" priority="45" stopIfTrue="1"/>
    <cfRule type="duplicateValues" dxfId="73" priority="46" stopIfTrue="1"/>
    <cfRule type="duplicateValues" dxfId="72" priority="47" stopIfTrue="1"/>
  </conditionalFormatting>
  <conditionalFormatting sqref="F177">
    <cfRule type="duplicateValues" dxfId="71" priority="44" stopIfTrue="1"/>
  </conditionalFormatting>
  <conditionalFormatting sqref="F177">
    <cfRule type="duplicateValues" dxfId="70" priority="41" stopIfTrue="1"/>
    <cfRule type="duplicateValues" dxfId="69" priority="42" stopIfTrue="1"/>
    <cfRule type="duplicateValues" dxfId="68" priority="43" stopIfTrue="1"/>
  </conditionalFormatting>
  <conditionalFormatting sqref="F178">
    <cfRule type="duplicateValues" dxfId="67" priority="40" stopIfTrue="1"/>
  </conditionalFormatting>
  <conditionalFormatting sqref="F178">
    <cfRule type="duplicateValues" dxfId="66" priority="37" stopIfTrue="1"/>
    <cfRule type="duplicateValues" dxfId="65" priority="38" stopIfTrue="1"/>
    <cfRule type="duplicateValues" dxfId="64" priority="39" stopIfTrue="1"/>
  </conditionalFormatting>
  <conditionalFormatting sqref="F179">
    <cfRule type="duplicateValues" dxfId="63" priority="36" stopIfTrue="1"/>
  </conditionalFormatting>
  <conditionalFormatting sqref="F179">
    <cfRule type="duplicateValues" dxfId="62" priority="33" stopIfTrue="1"/>
    <cfRule type="duplicateValues" dxfId="61" priority="34" stopIfTrue="1"/>
    <cfRule type="duplicateValues" dxfId="60" priority="35" stopIfTrue="1"/>
  </conditionalFormatting>
  <conditionalFormatting sqref="F183">
    <cfRule type="duplicateValues" dxfId="59" priority="32" stopIfTrue="1"/>
  </conditionalFormatting>
  <conditionalFormatting sqref="F183">
    <cfRule type="duplicateValues" dxfId="58" priority="29" stopIfTrue="1"/>
    <cfRule type="duplicateValues" dxfId="57" priority="30" stopIfTrue="1"/>
    <cfRule type="duplicateValues" dxfId="56" priority="31" stopIfTrue="1"/>
  </conditionalFormatting>
  <conditionalFormatting sqref="F187">
    <cfRule type="duplicateValues" dxfId="55" priority="28" stopIfTrue="1"/>
  </conditionalFormatting>
  <conditionalFormatting sqref="F187">
    <cfRule type="duplicateValues" dxfId="54" priority="25" stopIfTrue="1"/>
    <cfRule type="duplicateValues" dxfId="53" priority="26" stopIfTrue="1"/>
    <cfRule type="duplicateValues" dxfId="52" priority="27" stopIfTrue="1"/>
  </conditionalFormatting>
  <conditionalFormatting sqref="F188">
    <cfRule type="duplicateValues" dxfId="51" priority="24" stopIfTrue="1"/>
  </conditionalFormatting>
  <conditionalFormatting sqref="F188">
    <cfRule type="duplicateValues" dxfId="50" priority="21" stopIfTrue="1"/>
    <cfRule type="duplicateValues" dxfId="49" priority="22" stopIfTrue="1"/>
    <cfRule type="duplicateValues" dxfId="48" priority="23" stopIfTrue="1"/>
  </conditionalFormatting>
  <conditionalFormatting sqref="F189">
    <cfRule type="duplicateValues" dxfId="47" priority="20" stopIfTrue="1"/>
  </conditionalFormatting>
  <conditionalFormatting sqref="F189">
    <cfRule type="duplicateValues" dxfId="46" priority="17" stopIfTrue="1"/>
    <cfRule type="duplicateValues" dxfId="45" priority="18" stopIfTrue="1"/>
    <cfRule type="duplicateValues" dxfId="44" priority="19" stopIfTrue="1"/>
  </conditionalFormatting>
  <conditionalFormatting sqref="G198">
    <cfRule type="duplicateValues" dxfId="43" priority="16" stopIfTrue="1"/>
  </conditionalFormatting>
  <conditionalFormatting sqref="G198">
    <cfRule type="duplicateValues" dxfId="42" priority="13" stopIfTrue="1"/>
    <cfRule type="duplicateValues" dxfId="41" priority="14" stopIfTrue="1"/>
    <cfRule type="duplicateValues" dxfId="40" priority="15" stopIfTrue="1"/>
  </conditionalFormatting>
  <conditionalFormatting sqref="F418">
    <cfRule type="duplicateValues" dxfId="39" priority="12" stopIfTrue="1"/>
  </conditionalFormatting>
  <conditionalFormatting sqref="F418">
    <cfRule type="duplicateValues" dxfId="38" priority="9" stopIfTrue="1"/>
    <cfRule type="duplicateValues" dxfId="37" priority="10" stopIfTrue="1"/>
    <cfRule type="duplicateValues" dxfId="36" priority="11" stopIfTrue="1"/>
  </conditionalFormatting>
  <conditionalFormatting sqref="F419">
    <cfRule type="duplicateValues" dxfId="35" priority="8" stopIfTrue="1"/>
  </conditionalFormatting>
  <conditionalFormatting sqref="F419">
    <cfRule type="duplicateValues" dxfId="34" priority="5" stopIfTrue="1"/>
    <cfRule type="duplicateValues" dxfId="33" priority="6" stopIfTrue="1"/>
    <cfRule type="duplicateValues" dxfId="32" priority="7" stopIfTrue="1"/>
  </conditionalFormatting>
  <conditionalFormatting sqref="G322">
    <cfRule type="duplicateValues" dxfId="31" priority="4" stopIfTrue="1"/>
  </conditionalFormatting>
  <conditionalFormatting sqref="G322">
    <cfRule type="duplicateValues" dxfId="30" priority="1" stopIfTrue="1"/>
    <cfRule type="duplicateValues" dxfId="29" priority="2" stopIfTrue="1"/>
    <cfRule type="duplicateValues" dxfId="28" priority="3" stopIfTrue="1"/>
  </conditionalFormatting>
  <conditionalFormatting sqref="F41">
    <cfRule type="duplicateValues" dxfId="27" priority="721" stopIfTrue="1"/>
  </conditionalFormatting>
  <conditionalFormatting sqref="F41">
    <cfRule type="duplicateValues" dxfId="26" priority="722" stopIfTrue="1"/>
    <cfRule type="duplicateValues" dxfId="25" priority="723" stopIfTrue="1"/>
    <cfRule type="duplicateValues" dxfId="24" priority="724" stopIfTrue="1"/>
  </conditionalFormatting>
  <conditionalFormatting sqref="G465:G468">
    <cfRule type="duplicateValues" dxfId="23" priority="725" stopIfTrue="1"/>
  </conditionalFormatting>
  <conditionalFormatting sqref="G465:G468">
    <cfRule type="duplicateValues" dxfId="22" priority="727" stopIfTrue="1"/>
    <cfRule type="duplicateValues" dxfId="21" priority="728" stopIfTrue="1"/>
    <cfRule type="duplicateValues" dxfId="20" priority="729" stopIfTrue="1"/>
  </conditionalFormatting>
  <conditionalFormatting sqref="G478:G480">
    <cfRule type="duplicateValues" dxfId="19" priority="730" stopIfTrue="1"/>
  </conditionalFormatting>
  <conditionalFormatting sqref="G478:G480">
    <cfRule type="duplicateValues" dxfId="18" priority="731" stopIfTrue="1"/>
    <cfRule type="duplicateValues" dxfId="17" priority="732" stopIfTrue="1"/>
    <cfRule type="duplicateValues" dxfId="16" priority="733" stopIfTrue="1"/>
  </conditionalFormatting>
  <conditionalFormatting sqref="F553:F556 F558:F563">
    <cfRule type="duplicateValues" dxfId="15" priority="734" stopIfTrue="1"/>
  </conditionalFormatting>
  <conditionalFormatting sqref="F553:F556 F558:F563">
    <cfRule type="duplicateValues" dxfId="14" priority="737" stopIfTrue="1"/>
    <cfRule type="duplicateValues" dxfId="13" priority="738" stopIfTrue="1"/>
    <cfRule type="duplicateValues" dxfId="12" priority="739" stopIfTrue="1"/>
  </conditionalFormatting>
  <conditionalFormatting sqref="G677:G679">
    <cfRule type="duplicateValues" dxfId="11" priority="740" stopIfTrue="1"/>
  </conditionalFormatting>
  <conditionalFormatting sqref="G677:G679">
    <cfRule type="duplicateValues" dxfId="10" priority="741" stopIfTrue="1"/>
    <cfRule type="duplicateValues" dxfId="9" priority="742" stopIfTrue="1"/>
    <cfRule type="duplicateValues" dxfId="8" priority="743" stopIfTrue="1"/>
  </conditionalFormatting>
  <conditionalFormatting sqref="F677:F679">
    <cfRule type="duplicateValues" dxfId="7" priority="744" stopIfTrue="1"/>
  </conditionalFormatting>
  <conditionalFormatting sqref="F677:F679">
    <cfRule type="duplicateValues" dxfId="6" priority="745" stopIfTrue="1"/>
    <cfRule type="duplicateValues" dxfId="5" priority="746" stopIfTrue="1"/>
    <cfRule type="duplicateValues" dxfId="4" priority="747" stopIfTrue="1"/>
  </conditionalFormatting>
  <conditionalFormatting sqref="G708:G731">
    <cfRule type="duplicateValues" dxfId="3" priority="748" stopIfTrue="1"/>
  </conditionalFormatting>
  <conditionalFormatting sqref="G708:G731">
    <cfRule type="duplicateValues" dxfId="2" priority="750" stopIfTrue="1"/>
    <cfRule type="duplicateValues" dxfId="1" priority="751" stopIfTrue="1"/>
    <cfRule type="duplicateValues" dxfId="0" priority="752" stopIfTrue="1"/>
  </conditionalFormatting>
  <dataValidations disablePrompts="1" count="1">
    <dataValidation type="list" allowBlank="1" showInputMessage="1" showErrorMessage="1" sqref="H257:H259">
      <formula1>INDIRECT($AN254)</formula1>
    </dataValidation>
  </dataValidations>
  <pageMargins left="1.1811023622047245" right="0.59055118110236227" top="0.74803149606299213" bottom="0.74803149606299213" header="0.31496062992125984" footer="0"/>
  <pageSetup paperSize="5" orientation="landscape" r:id="rId1"/>
  <headerFooter>
    <oddFooter>&amp;R&amp;14&amp;P</oddFooter>
  </headerFooter>
  <rowBreaks count="28" manualBreakCount="28">
    <brk id="12" max="11" man="1"/>
    <brk id="23" max="11" man="1"/>
    <brk id="35" max="11" man="1"/>
    <brk id="50" max="11" man="1"/>
    <brk id="82" max="11" man="1"/>
    <brk id="97" max="11" man="1"/>
    <brk id="112" max="11" man="1"/>
    <brk id="144" max="11" man="1"/>
    <brk id="157" max="11" man="1"/>
    <brk id="170" max="11" man="1"/>
    <brk id="202" max="11" man="1"/>
    <brk id="234" max="11" man="1"/>
    <brk id="247" max="11" man="1"/>
    <brk id="302" max="11" man="1"/>
    <brk id="319" max="11" man="1"/>
    <brk id="331" max="11" man="1"/>
    <brk id="345" max="11" man="1"/>
    <brk id="379" max="11" man="1"/>
    <brk id="449" max="11" man="1"/>
    <brk id="523" max="11" man="1"/>
    <brk id="555" max="11" man="1"/>
    <brk id="569" max="11" man="1"/>
    <brk id="586" max="11" man="1"/>
    <brk id="621" max="11" man="1"/>
    <brk id="637" max="11" man="1"/>
    <brk id="672" max="11" man="1"/>
    <brk id="702" max="11" man="1"/>
    <brk id="7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opLeftCell="A5" zoomScale="60" zoomScaleNormal="60" workbookViewId="0">
      <selection activeCell="C4" sqref="C4:Q4"/>
    </sheetView>
  </sheetViews>
  <sheetFormatPr defaultRowHeight="15" x14ac:dyDescent="0.25"/>
  <cols>
    <col min="1" max="1" width="21.42578125" style="9" customWidth="1"/>
    <col min="2" max="2" width="22.28515625" style="9" hidden="1" customWidth="1"/>
    <col min="3" max="3" width="45.85546875" style="9" customWidth="1"/>
    <col min="4" max="10" width="9.140625" style="9" hidden="1" customWidth="1"/>
    <col min="11" max="11" width="3.140625" style="9" hidden="1" customWidth="1"/>
    <col min="12" max="12" width="31.7109375" style="9" hidden="1" customWidth="1"/>
    <col min="13" max="13" width="36" style="9" hidden="1" customWidth="1"/>
    <col min="14" max="14" width="27.85546875" style="9" customWidth="1"/>
    <col min="15" max="15" width="27.85546875" style="9" hidden="1" customWidth="1"/>
    <col min="16" max="16" width="30.140625" style="7" hidden="1" customWidth="1"/>
    <col min="17" max="17" width="31.28515625" style="7" hidden="1" customWidth="1"/>
    <col min="18" max="18" width="23.7109375" style="8" customWidth="1"/>
    <col min="19" max="19" width="32.28515625" style="9" customWidth="1"/>
    <col min="20" max="20" width="28" style="37" customWidth="1"/>
    <col min="21" max="21" width="20.5703125" style="37" customWidth="1"/>
    <col min="22" max="22" width="23.7109375" style="37" customWidth="1"/>
    <col min="23" max="23" width="9.140625" style="9"/>
    <col min="24" max="24" width="24.85546875" style="9" customWidth="1"/>
    <col min="25" max="16384" width="9.140625" style="9"/>
  </cols>
  <sheetData>
    <row r="1" spans="1:24" ht="20.25" x14ac:dyDescent="0.3">
      <c r="A1" s="2"/>
      <c r="B1" s="2"/>
      <c r="C1" s="561"/>
      <c r="D1" s="561"/>
      <c r="E1" s="561"/>
      <c r="F1" s="561"/>
      <c r="G1" s="3"/>
      <c r="H1" s="4"/>
      <c r="I1" s="5"/>
      <c r="J1" s="6"/>
      <c r="K1" s="5"/>
      <c r="L1" s="5"/>
      <c r="M1" s="5"/>
      <c r="N1" s="5"/>
      <c r="O1" s="5"/>
    </row>
    <row r="2" spans="1:24" ht="20.25" x14ac:dyDescent="0.3">
      <c r="A2" s="2"/>
      <c r="B2" s="2"/>
      <c r="C2" s="10"/>
      <c r="D2" s="10"/>
      <c r="E2" s="10"/>
      <c r="F2" s="10"/>
      <c r="G2" s="3"/>
      <c r="H2" s="4"/>
      <c r="I2" s="5"/>
      <c r="J2" s="6"/>
      <c r="K2" s="5"/>
      <c r="L2" s="5"/>
      <c r="M2" s="5"/>
      <c r="N2" s="5"/>
      <c r="O2" s="5"/>
    </row>
    <row r="3" spans="1:24" ht="27.75" customHeight="1" x14ac:dyDescent="0.4">
      <c r="A3" s="2"/>
      <c r="B3" s="2"/>
      <c r="C3" s="562" t="s">
        <v>0</v>
      </c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</row>
    <row r="4" spans="1:24" ht="27.75" customHeight="1" x14ac:dyDescent="0.4">
      <c r="A4" s="2"/>
      <c r="B4" s="2"/>
      <c r="C4" s="562" t="s">
        <v>878</v>
      </c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</row>
    <row r="5" spans="1:24" ht="20.25" x14ac:dyDescent="0.3">
      <c r="A5" s="563"/>
      <c r="B5" s="563"/>
      <c r="C5" s="563"/>
      <c r="D5" s="2"/>
      <c r="E5" s="5" t="s">
        <v>879</v>
      </c>
      <c r="F5" s="11"/>
      <c r="G5" s="4"/>
      <c r="H5" s="5"/>
      <c r="I5" s="5"/>
      <c r="J5" s="6"/>
      <c r="K5" s="5"/>
      <c r="L5" s="5"/>
      <c r="M5" s="5"/>
      <c r="N5" s="5"/>
      <c r="O5" s="5"/>
    </row>
    <row r="6" spans="1:24" ht="162" x14ac:dyDescent="0.3">
      <c r="A6" s="12" t="s">
        <v>880</v>
      </c>
      <c r="B6" s="12"/>
      <c r="C6" s="12" t="s">
        <v>881</v>
      </c>
      <c r="D6" s="13" t="s">
        <v>882</v>
      </c>
      <c r="E6" s="12" t="s">
        <v>883</v>
      </c>
      <c r="F6" s="12" t="s">
        <v>884</v>
      </c>
      <c r="G6" s="12" t="s">
        <v>885</v>
      </c>
      <c r="H6" s="12" t="s">
        <v>886</v>
      </c>
      <c r="I6" s="12" t="s">
        <v>887</v>
      </c>
      <c r="J6" s="12" t="s">
        <v>888</v>
      </c>
      <c r="K6" s="14"/>
      <c r="L6" s="15" t="s">
        <v>889</v>
      </c>
      <c r="M6" s="16" t="s">
        <v>890</v>
      </c>
      <c r="N6" s="16" t="s">
        <v>891</v>
      </c>
      <c r="O6" s="1" t="s">
        <v>892</v>
      </c>
      <c r="P6" s="16" t="s">
        <v>893</v>
      </c>
      <c r="Q6" s="16" t="s">
        <v>894</v>
      </c>
      <c r="R6" s="17" t="s">
        <v>895</v>
      </c>
      <c r="S6" s="34" t="s">
        <v>906</v>
      </c>
      <c r="U6" s="38" t="s">
        <v>908</v>
      </c>
    </row>
    <row r="7" spans="1:24" ht="20.25" x14ac:dyDescent="0.3">
      <c r="A7" s="18">
        <v>401</v>
      </c>
      <c r="B7" s="18"/>
      <c r="C7" s="18" t="s">
        <v>896</v>
      </c>
      <c r="D7" s="19">
        <v>52943297901</v>
      </c>
      <c r="E7" s="19">
        <v>52943297901</v>
      </c>
      <c r="F7" s="19">
        <v>38878188360.919998</v>
      </c>
      <c r="G7" s="20">
        <f>F7/E7*100</f>
        <v>73.433635421841871</v>
      </c>
      <c r="H7" s="19" t="e">
        <f>#REF!</f>
        <v>#REF!</v>
      </c>
      <c r="I7" s="21" t="e">
        <f>#REF!</f>
        <v>#REF!</v>
      </c>
      <c r="J7" s="22" t="e">
        <f>#REF!</f>
        <v>#REF!</v>
      </c>
      <c r="K7" s="14"/>
      <c r="L7" s="22">
        <f>'[1]2017 Rec Rev Details '!D26</f>
        <v>56036633536</v>
      </c>
      <c r="M7" s="22">
        <f>'[1]2017 Rec Rev Details '!E26</f>
        <v>28830671636</v>
      </c>
      <c r="N7" s="22">
        <f>'[1]2017 Rec Rev Details '!F26</f>
        <v>63630141476</v>
      </c>
      <c r="O7" s="22">
        <f>'[2]Details of Rev'!J32</f>
        <v>30794441654.09</v>
      </c>
      <c r="P7" s="23">
        <f>'[2]Details of Rev'!K32</f>
        <v>59421136687.409996</v>
      </c>
      <c r="Q7" s="23">
        <f>'[2]Details of Rev'!L32</f>
        <v>65008115822.290001</v>
      </c>
      <c r="R7" s="24">
        <f>Q7</f>
        <v>65008115822.290001</v>
      </c>
      <c r="S7" s="35">
        <f>REVENUE!K22+REVENUE!K34</f>
        <v>65652479105</v>
      </c>
      <c r="T7" s="41">
        <f>S$7/R$15*V$12</f>
        <v>42042183986.675995</v>
      </c>
      <c r="U7" s="41">
        <f>REVENUE!N34</f>
        <v>0</v>
      </c>
      <c r="X7" s="35">
        <f>REVENUE!K22+REVENUE!K34</f>
        <v>65652479105</v>
      </c>
    </row>
    <row r="8" spans="1:24" ht="20.25" x14ac:dyDescent="0.3">
      <c r="A8" s="18">
        <v>402</v>
      </c>
      <c r="B8" s="18"/>
      <c r="C8" s="18" t="s">
        <v>897</v>
      </c>
      <c r="D8" s="19">
        <v>5260298729.8500004</v>
      </c>
      <c r="E8" s="19">
        <v>5260298729.8500004</v>
      </c>
      <c r="F8" s="19">
        <v>2174713509.29</v>
      </c>
      <c r="G8" s="20">
        <f t="shared" ref="G8:G15" si="0">F8/E8*100</f>
        <v>41.3420153678613</v>
      </c>
      <c r="H8" s="19" t="e">
        <f>#REF!</f>
        <v>#REF!</v>
      </c>
      <c r="I8" s="21" t="e">
        <f>#REF!</f>
        <v>#REF!</v>
      </c>
      <c r="J8" s="22" t="e">
        <f>#REF!</f>
        <v>#REF!</v>
      </c>
      <c r="K8" s="14"/>
      <c r="L8" s="22">
        <f>'[1]2017 Rec Rev Details '!D333</f>
        <v>10571649376</v>
      </c>
      <c r="M8" s="22">
        <f>'[1]2017 Rec Rev Details '!E333</f>
        <v>2087289348</v>
      </c>
      <c r="N8" s="22">
        <f>'[1]2017 Rec Rev Details '!F333</f>
        <v>5643972236</v>
      </c>
      <c r="O8" s="22">
        <f>'[2]Details of Rev'!J404+'[2]Details of Rev'!J421</f>
        <v>579808825.39999998</v>
      </c>
      <c r="P8" s="23">
        <f>'[2]Details of Rev'!K404+'[2]Details of Rev'!K421</f>
        <v>1222546071.1500001</v>
      </c>
      <c r="Q8" s="23">
        <f>'[2]Details of Rev'!L404+'[2]Details of Rev'!L421</f>
        <v>2355787504.2644815</v>
      </c>
      <c r="R8" s="24">
        <f>'[2]Details of Rev'!N404+'[2]Details of Rev'!N421</f>
        <v>1573516949.4661622</v>
      </c>
      <c r="S8" s="35">
        <f>REVENUE!K192+REVENUE!K201+REVENUE!K207+REVENUE!K218+REVENUE!K233+REVENUE!K239+REVENUE!K246+REVENUE!K253+REVENUE!K259+REVENUE!K265+REVENUE!K273+REVENUE!K293+REVENUE!K301+REVENUE!K307+REVENUE!K318+REVENUE!K325+REVENUE!K330+REVENUE!K336+REVENUE!K344+REVENUE!K351+REVENUE!K362+REVENUE!K371+REVENUE!K378+REVENUE!K387+REVENUE!K397+REVENUE!K402+REVENUE!K407+REVENUE!K414+REVENUE!K421+REVENUE!K427+REVENUE!K432+REVENUE!K437+REVENUE!K442+REVENUE!K448</f>
        <v>1585409078.0861623</v>
      </c>
      <c r="T8" s="41">
        <f>R$8/R$15*V$12</f>
        <v>1007640381.5582852</v>
      </c>
    </row>
    <row r="9" spans="1:24" ht="20.25" x14ac:dyDescent="0.3">
      <c r="A9" s="18">
        <v>403</v>
      </c>
      <c r="B9" s="18"/>
      <c r="C9" s="18" t="s">
        <v>898</v>
      </c>
      <c r="D9" s="19">
        <v>260678888</v>
      </c>
      <c r="E9" s="19">
        <v>260678888</v>
      </c>
      <c r="F9" s="19">
        <v>186693947.22</v>
      </c>
      <c r="G9" s="20">
        <f t="shared" si="0"/>
        <v>71.618361061905404</v>
      </c>
      <c r="H9" s="19" t="e">
        <f>#REF!</f>
        <v>#REF!</v>
      </c>
      <c r="I9" s="21" t="e">
        <f>#REF!</f>
        <v>#REF!</v>
      </c>
      <c r="J9" s="22" t="e">
        <f>#REF!</f>
        <v>#REF!</v>
      </c>
      <c r="K9" s="14"/>
      <c r="L9" s="22">
        <f>'[1]2017 Rec Rev Details '!D398</f>
        <v>1096114010</v>
      </c>
      <c r="M9" s="22">
        <f>'[1]2017 Rec Rev Details '!E398</f>
        <v>181556486</v>
      </c>
      <c r="N9" s="22">
        <f>'[1]2017 Rec Rev Details '!F398</f>
        <v>916528847</v>
      </c>
      <c r="O9" s="22">
        <f>'[2]Details of Rev'!J165</f>
        <v>5010034916.2800007</v>
      </c>
      <c r="P9" s="23">
        <f>'[2]Details of Rev'!K165</f>
        <v>551067876.80999994</v>
      </c>
      <c r="Q9" s="23">
        <f>'[2]Details of Rev'!L165</f>
        <v>581332388.51429582</v>
      </c>
      <c r="R9" s="24">
        <f>'[2]Details of Rev'!N165</f>
        <v>380121113.76179969</v>
      </c>
      <c r="S9" s="35">
        <f>REVENUE!K49+REVENUE!K54+REVENUE!K59+REVENUE!K66+REVENUE!K81+REVENUE!K85+REVENUE!K96+REVENUE!K102+REVENUE!K111+REVENUE!K116+REVENUE!K122+REVENUE!K128+REVENUE!K135+REVENUE!K143+REVENUE!K150+REVENUE!K156+REVENUE!K161+REVENUE!K165+REVENUE!K169+REVENUE!K169</f>
        <v>280232697.90405017</v>
      </c>
      <c r="T9" s="41">
        <f>R$9/R$15*V$12</f>
        <v>243419928.99361327</v>
      </c>
    </row>
    <row r="10" spans="1:24" ht="20.25" x14ac:dyDescent="0.3">
      <c r="A10" s="18">
        <v>404</v>
      </c>
      <c r="B10" s="18"/>
      <c r="C10" s="18" t="s">
        <v>899</v>
      </c>
      <c r="D10" s="19">
        <v>1713396473.8000002</v>
      </c>
      <c r="E10" s="19">
        <v>1713396473.8000002</v>
      </c>
      <c r="F10" s="19">
        <v>1035576476.63</v>
      </c>
      <c r="G10" s="20">
        <f t="shared" si="0"/>
        <v>60.439979448147263</v>
      </c>
      <c r="H10" s="19" t="e">
        <f>#REF!</f>
        <v>#REF!</v>
      </c>
      <c r="I10" s="21" t="e">
        <f>#REF!</f>
        <v>#REF!</v>
      </c>
      <c r="J10" s="22" t="e">
        <f>#REF!</f>
        <v>#REF!</v>
      </c>
      <c r="K10" s="14"/>
      <c r="L10" s="22">
        <f>'[1]2017 Rec Rev Details '!D491</f>
        <v>2639752248</v>
      </c>
      <c r="M10" s="22">
        <f>'[1]2017 Rec Rev Details '!E491</f>
        <v>287696924</v>
      </c>
      <c r="N10" s="22">
        <f>'[1]2017 Rec Rev Details '!F491</f>
        <v>2629096234</v>
      </c>
      <c r="O10" s="22">
        <f>'[2]Details of Rev'!J479+'[2]Details of Rev'!J539</f>
        <v>60963766.5</v>
      </c>
      <c r="P10" s="23">
        <f>'[2]Details of Rev'!K479+'[2]Details of Rev'!K539</f>
        <v>285390141</v>
      </c>
      <c r="Q10" s="23">
        <f>'[2]Details of Rev'!L479+'[2]Details of Rev'!L539</f>
        <v>697003238.75177407</v>
      </c>
      <c r="R10" s="24">
        <f>'[2]Details of Rev'!N479+'[2]Details of Rev'!N539</f>
        <v>202722761.34</v>
      </c>
      <c r="S10" s="35">
        <f>REVENUE!K454+REVENUE!K468+REVENUE!K474+REVENUE!K479+REVENUE!K487+REVENUE!K493+REVENUE!K506+REVENUE!K511+REVENUE!K517+REVENUE!K522+REVENUE!K527+REVENUE!K534+REVENUE!K539+REVENUE!K545+REVENUE!K554+REVENUE!K563+REVENUE!K568+REVENUE!K575+REVENUE!K580+REVENUE!K585+REVENUE!K589+REVENUE!K594+REVENUE!K599+REVENUE!K604+REVENUE!K609+REVENUE!K614</f>
        <v>194450000</v>
      </c>
      <c r="T10" s="41">
        <f>R$10/R$15*V$12</f>
        <v>129818519.37247248</v>
      </c>
    </row>
    <row r="11" spans="1:24" ht="20.25" x14ac:dyDescent="0.3">
      <c r="A11" s="18">
        <v>405</v>
      </c>
      <c r="B11" s="18"/>
      <c r="C11" s="18" t="s">
        <v>900</v>
      </c>
      <c r="D11" s="19">
        <v>1009125000</v>
      </c>
      <c r="E11" s="19">
        <v>1009125000</v>
      </c>
      <c r="F11" s="19">
        <v>268291106.15000001</v>
      </c>
      <c r="G11" s="20">
        <f t="shared" si="0"/>
        <v>26.586508722903506</v>
      </c>
      <c r="H11" s="19" t="e">
        <f>#REF!</f>
        <v>#REF!</v>
      </c>
      <c r="I11" s="21" t="e">
        <f>#REF!</f>
        <v>#REF!</v>
      </c>
      <c r="J11" s="22" t="e">
        <f>#REF!</f>
        <v>#REF!</v>
      </c>
      <c r="K11" s="25"/>
      <c r="L11" s="22">
        <f>'[1]2017 Rec Rev Details '!D522</f>
        <v>603684511</v>
      </c>
      <c r="M11" s="22">
        <f>'[1]2017 Rec Rev Details '!E522</f>
        <v>303906788</v>
      </c>
      <c r="N11" s="22">
        <f>'[1]2017 Rec Rev Details '!F522</f>
        <v>185440181</v>
      </c>
      <c r="O11" s="22">
        <f>'[2]Details of Rev'!J567+'[2]Details of Rev'!J586</f>
        <v>9873229014.7199993</v>
      </c>
      <c r="P11" s="23">
        <f>'[2]Details of Rev'!K586</f>
        <v>8481141</v>
      </c>
      <c r="Q11" s="23">
        <f>'[2]Details of Rev'!L567+'[2]Details of Rev'!L586</f>
        <v>76598772.439999998</v>
      </c>
      <c r="R11" s="24">
        <f>'[2]Details of Rev'!N567+'[2]Details of Rev'!N586</f>
        <v>95065822.069285125</v>
      </c>
      <c r="S11" s="35">
        <f>REVENUE!K620+REVENUE!K629+REVENUE!K636+REVENUE!K641</f>
        <v>19989767.211594615</v>
      </c>
      <c r="T11" s="41">
        <f>R$11/R$15*V$12</f>
        <v>60877743.487634718</v>
      </c>
    </row>
    <row r="12" spans="1:24" ht="40.5" x14ac:dyDescent="0.3">
      <c r="A12" s="18">
        <v>406</v>
      </c>
      <c r="B12" s="18"/>
      <c r="C12" s="18" t="s">
        <v>901</v>
      </c>
      <c r="D12" s="19">
        <v>1306803535.3600001</v>
      </c>
      <c r="E12" s="19">
        <v>1306803535.3600001</v>
      </c>
      <c r="F12" s="19">
        <v>222414.9</v>
      </c>
      <c r="G12" s="20">
        <f t="shared" si="0"/>
        <v>1.7019765709367234E-2</v>
      </c>
      <c r="H12" s="19" t="e">
        <f>#REF!</f>
        <v>#REF!</v>
      </c>
      <c r="I12" s="21" t="e">
        <f>#REF!</f>
        <v>#REF!</v>
      </c>
      <c r="J12" s="22" t="e">
        <f>#REF!</f>
        <v>#REF!</v>
      </c>
      <c r="K12" s="14"/>
      <c r="L12" s="22">
        <f>'[1]2017 Rec Rev Details '!D622</f>
        <v>390688391</v>
      </c>
      <c r="M12" s="22">
        <f>'[1]2017 Rec Rev Details '!E622</f>
        <v>782602266</v>
      </c>
      <c r="N12" s="22">
        <f>'[1]2017 Rec Rev Details '!F622</f>
        <v>191938912</v>
      </c>
      <c r="O12" s="22">
        <f>'[2]Details of Rev'!J607+'[2]Details of Rev'!J611</f>
        <v>99335020</v>
      </c>
      <c r="P12" s="23">
        <f>'[2]Details of Rev'!K607</f>
        <v>330000000</v>
      </c>
      <c r="Q12" s="23">
        <f>'[2]Details of Rev'!L607+'[2]Details of Rev'!L611</f>
        <v>1194872449.575093</v>
      </c>
      <c r="R12" s="24">
        <f>'[2]Details of Rev'!N607+'[2]Details of Rev'!N611</f>
        <v>677429823.42000008</v>
      </c>
      <c r="S12" s="35">
        <f>REVENUE!K682+REVENUE!K687+REVENUE!K692+REVENUE!K700+REVENUE!K737+REVENUE!K744</f>
        <v>215989974.77472472</v>
      </c>
      <c r="T12" s="43">
        <f>R$12/R$15*V$12</f>
        <v>433808892.86351454</v>
      </c>
      <c r="V12" s="39">
        <v>45474846704</v>
      </c>
    </row>
    <row r="13" spans="1:24" ht="20.25" x14ac:dyDescent="0.3">
      <c r="A13" s="18">
        <v>407</v>
      </c>
      <c r="B13" s="18"/>
      <c r="C13" s="18" t="s">
        <v>902</v>
      </c>
      <c r="D13" s="19">
        <v>0</v>
      </c>
      <c r="E13" s="19">
        <v>0</v>
      </c>
      <c r="F13" s="19">
        <v>0</v>
      </c>
      <c r="G13" s="20">
        <v>0</v>
      </c>
      <c r="H13" s="19" t="e">
        <f>#REF!</f>
        <v>#REF!</v>
      </c>
      <c r="I13" s="21" t="e">
        <f>#REF!</f>
        <v>#REF!</v>
      </c>
      <c r="J13" s="22" t="e">
        <f>#REF!</f>
        <v>#REF!</v>
      </c>
      <c r="K13" s="22"/>
      <c r="L13" s="22">
        <f>'[1]2017 Rec Rev Details '!D629</f>
        <v>8530576</v>
      </c>
      <c r="M13" s="22">
        <f>'[1]2017 Rec Rev Details '!E629</f>
        <v>595037</v>
      </c>
      <c r="N13" s="22">
        <f>'[1]2017 Rec Rev Details '!F629</f>
        <v>9757465</v>
      </c>
      <c r="O13" s="22">
        <f>'[2]Details of Rev'!J657</f>
        <v>149790405.38</v>
      </c>
      <c r="P13" s="23">
        <f>'[2]Details of Rev'!K657</f>
        <v>0</v>
      </c>
      <c r="Q13" s="23">
        <f>'[2]Details of Rev'!L657</f>
        <v>201787529.63</v>
      </c>
      <c r="R13" s="24">
        <f>'[2]Details of Rev'!N657</f>
        <v>246280356.19999999</v>
      </c>
      <c r="S13" s="35">
        <f>REVENUE!K682+REVENUE!K687+REVENUE!K692+REVENUE!K700</f>
        <v>207522007</v>
      </c>
      <c r="T13" s="41">
        <f>R$13/R$15*V$12</f>
        <v>157711699.37246042</v>
      </c>
    </row>
    <row r="14" spans="1:24" ht="20.25" x14ac:dyDescent="0.3">
      <c r="A14" s="18">
        <v>408</v>
      </c>
      <c r="B14" s="18"/>
      <c r="C14" s="18" t="s">
        <v>903</v>
      </c>
      <c r="D14" s="26">
        <v>0</v>
      </c>
      <c r="E14" s="26">
        <v>0</v>
      </c>
      <c r="F14" s="19">
        <v>14782082.050000001</v>
      </c>
      <c r="G14" s="20">
        <v>0</v>
      </c>
      <c r="H14" s="19" t="e">
        <f>#REF!</f>
        <v>#REF!</v>
      </c>
      <c r="I14" s="21" t="e">
        <f>#REF!</f>
        <v>#REF!</v>
      </c>
      <c r="J14" s="22" t="e">
        <f>#REF!</f>
        <v>#REF!</v>
      </c>
      <c r="K14" s="21"/>
      <c r="L14" s="22">
        <f>'[1]2017 Rec Rev Details '!D647</f>
        <v>13367067</v>
      </c>
      <c r="M14" s="22">
        <f>'[1]2017 Rec Rev Details '!E647</f>
        <v>2323559</v>
      </c>
      <c r="N14" s="22">
        <f>'[1]2017 Rec Rev Details '!F647</f>
        <v>8781718</v>
      </c>
      <c r="O14" s="22">
        <f>'[2]Details of Rev'!J677</f>
        <v>750000</v>
      </c>
      <c r="P14" s="27">
        <f>'[2]Details of Rev'!K677</f>
        <v>0</v>
      </c>
      <c r="Q14" s="23">
        <f>'[2]Details of Rev'!L677</f>
        <v>2606048202.0899997</v>
      </c>
      <c r="R14" s="28">
        <f>'[2]Details of Rev'!N677</f>
        <v>2829623941.8699999</v>
      </c>
      <c r="S14" s="35">
        <f>REVENUE!K758+REVENUE!K764</f>
        <v>2998495912</v>
      </c>
      <c r="T14" s="40">
        <f>R$14/R$15*V$12</f>
        <v>1812019469.7741704</v>
      </c>
    </row>
    <row r="15" spans="1:24" ht="40.5" x14ac:dyDescent="0.3">
      <c r="A15" s="29"/>
      <c r="B15" s="29"/>
      <c r="C15" s="29" t="s">
        <v>904</v>
      </c>
      <c r="D15" s="30">
        <f>SUM(D7:D14)</f>
        <v>62493600528.010002</v>
      </c>
      <c r="E15" s="30">
        <f>SUM(E7:E14)</f>
        <v>62493600528.010002</v>
      </c>
      <c r="F15" s="30">
        <f>SUM(F7:F14)</f>
        <v>42558467897.160004</v>
      </c>
      <c r="G15" s="31">
        <f t="shared" si="0"/>
        <v>68.100521553538982</v>
      </c>
      <c r="H15" s="30" t="e">
        <f>SUM(H7:H14)</f>
        <v>#REF!</v>
      </c>
      <c r="I15" s="30" t="e">
        <f>SUM(I7:I14)</f>
        <v>#REF!</v>
      </c>
      <c r="J15" s="30" t="e">
        <f>SUM(J7:J14)</f>
        <v>#REF!</v>
      </c>
      <c r="K15" s="30">
        <f t="shared" ref="K15" si="1">SUM(K7:K14)</f>
        <v>0</v>
      </c>
      <c r="L15" s="32">
        <f>SUM(L7:L14)</f>
        <v>71360419715</v>
      </c>
      <c r="M15" s="32">
        <f t="shared" ref="M15" si="2">SUM(M7:M14)</f>
        <v>32476642044</v>
      </c>
      <c r="N15" s="32">
        <f>'[2]Details of Rev'!I678</f>
        <v>73410363076</v>
      </c>
      <c r="O15" s="32">
        <f t="shared" ref="O15:T15" si="3">SUM(O7:O14)</f>
        <v>46568353602.370003</v>
      </c>
      <c r="P15" s="23">
        <f t="shared" si="3"/>
        <v>61818621917.369995</v>
      </c>
      <c r="Q15" s="23">
        <f t="shared" si="3"/>
        <v>72721545907.555649</v>
      </c>
      <c r="R15" s="24">
        <f t="shared" si="3"/>
        <v>71012876590.417236</v>
      </c>
      <c r="S15" s="36">
        <f t="shared" si="3"/>
        <v>71154568541.976532</v>
      </c>
      <c r="T15" s="42">
        <f t="shared" si="3"/>
        <v>45887480622.098152</v>
      </c>
      <c r="U15" s="41">
        <v>35.96</v>
      </c>
      <c r="V15" s="42">
        <v>25538029886</v>
      </c>
    </row>
    <row r="18" spans="3:18" ht="20.25" x14ac:dyDescent="0.3">
      <c r="R18" s="33">
        <v>71012876590</v>
      </c>
    </row>
    <row r="20" spans="3:18" ht="20.25" x14ac:dyDescent="0.3">
      <c r="C20" s="9" t="s">
        <v>905</v>
      </c>
      <c r="R20" s="33">
        <f>R18-R15</f>
        <v>-0.417236328125</v>
      </c>
    </row>
  </sheetData>
  <mergeCells count="4">
    <mergeCell ref="C1:F1"/>
    <mergeCell ref="C3:Q3"/>
    <mergeCell ref="C4:Q4"/>
    <mergeCell ref="A5: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B1" zoomScale="70" zoomScaleNormal="70" workbookViewId="0">
      <selection activeCell="D6" sqref="D6"/>
    </sheetView>
  </sheetViews>
  <sheetFormatPr defaultRowHeight="15" x14ac:dyDescent="0.25"/>
  <cols>
    <col min="1" max="1" width="13.140625" customWidth="1"/>
    <col min="2" max="2" width="53.42578125" customWidth="1"/>
    <col min="3" max="3" width="24.140625" customWidth="1"/>
    <col min="4" max="4" width="26.140625" customWidth="1"/>
    <col min="5" max="5" width="20.7109375" bestFit="1" customWidth="1"/>
    <col min="6" max="6" width="23.140625" customWidth="1"/>
    <col min="7" max="7" width="27.85546875" customWidth="1"/>
  </cols>
  <sheetData>
    <row r="1" spans="1:5" ht="18.75" x14ac:dyDescent="0.3">
      <c r="A1" s="564" t="s">
        <v>926</v>
      </c>
      <c r="B1" s="564"/>
      <c r="C1" s="564"/>
      <c r="D1" s="564"/>
    </row>
    <row r="2" spans="1:5" ht="18.75" x14ac:dyDescent="0.3">
      <c r="A2" s="564" t="s">
        <v>927</v>
      </c>
      <c r="B2" s="564"/>
      <c r="C2" s="564"/>
      <c r="D2" s="564"/>
    </row>
    <row r="3" spans="1:5" s="44" customFormat="1" ht="33.75" customHeight="1" x14ac:dyDescent="0.3">
      <c r="A3" s="45" t="s">
        <v>926</v>
      </c>
      <c r="B3" s="46" t="s">
        <v>881</v>
      </c>
      <c r="C3" s="45" t="s">
        <v>925</v>
      </c>
      <c r="D3" s="45" t="s">
        <v>928</v>
      </c>
      <c r="E3"/>
    </row>
    <row r="4" spans="1:5" ht="18.75" x14ac:dyDescent="0.3">
      <c r="A4" s="47">
        <v>12010000</v>
      </c>
      <c r="B4" s="47" t="s">
        <v>923</v>
      </c>
      <c r="C4" s="49">
        <f>SUM(C5:C6)</f>
        <v>65652479105</v>
      </c>
      <c r="D4" s="49">
        <v>45904888860</v>
      </c>
    </row>
    <row r="5" spans="1:5" ht="18.75" x14ac:dyDescent="0.3">
      <c r="A5" s="48">
        <v>12010100</v>
      </c>
      <c r="B5" s="48" t="s">
        <v>910</v>
      </c>
      <c r="C5" s="510">
        <f>REVENUE!K22</f>
        <v>65644979105</v>
      </c>
      <c r="D5" s="548">
        <v>45899644783</v>
      </c>
    </row>
    <row r="6" spans="1:5" ht="18.75" x14ac:dyDescent="0.3">
      <c r="A6" s="48">
        <v>12010200</v>
      </c>
      <c r="B6" s="48" t="s">
        <v>911</v>
      </c>
      <c r="C6" s="50">
        <f>REVENUE!K34</f>
        <v>7500000</v>
      </c>
      <c r="D6" s="548">
        <v>5244077</v>
      </c>
    </row>
    <row r="7" spans="1:5" ht="18.75" x14ac:dyDescent="0.3">
      <c r="A7" s="47">
        <v>12020000</v>
      </c>
      <c r="B7" s="47" t="s">
        <v>924</v>
      </c>
      <c r="C7" s="49">
        <f>SUM(C8:C18)</f>
        <v>5360397484.6673927</v>
      </c>
      <c r="D7" s="49">
        <f>SUM(D8:D18)</f>
        <v>3350241030.9106026</v>
      </c>
    </row>
    <row r="8" spans="1:5" ht="18.75" x14ac:dyDescent="0.3">
      <c r="A8" s="48">
        <v>12020100</v>
      </c>
      <c r="B8" s="48" t="s">
        <v>912</v>
      </c>
      <c r="C8" s="510">
        <f>REVENUE!K49+REVENUE!K54+REVENUE!K59+REVENUE!K66+REVENUE!K81+REVENUE!K96+REVENUE!K102+REVENUE!K111+REVENUE!K116+REVENUE!K122+REVENUE!K128+REVENUE!K135+REVENUE!K143+REVENUE!K150+REVENUE!K156+REVENUE!K161</f>
        <v>280232697.90405017</v>
      </c>
      <c r="D8" s="50">
        <f>REVENUE!M49+REVENUE!M54+REVENUE!M59+REVENUE!M66+REVENUE!M81+REVENUE!M96+REVENUE!M102+REVENUE!M111+REVENUE!M116+REVENUE!M122+REVENUE!M128+REVENUE!M135+REVENUE!M143+REVENUE!M150+REVENUE!M156+REVENUE!M161</f>
        <v>179805729.45305282</v>
      </c>
    </row>
    <row r="9" spans="1:5" ht="18.75" x14ac:dyDescent="0.3">
      <c r="A9" s="48">
        <v>12020400</v>
      </c>
      <c r="B9" s="48" t="s">
        <v>913</v>
      </c>
      <c r="C9" s="510">
        <f>REVENUE!K192+REVENUE!K201+REVENUE!K207+REVENUE!K218+REVENUE!K233+REVENUE!K239+REVENUE!K246+REVENUE!K253+REVENUE!K259+REVENUE!K265+REVENUE!K273+REVENUE!K293+REVENUE!K301+REVENUE!K307+REVENUE!K318+REVENUE!K325+REVENUE!K330+REVENUE!K336+REVENUE!K344+REVENUE!K351+REVENUE!K362+REVENUE!K371+REVENUE!K378+REVENUE!K387+REVENUE!K397+REVENUE!K402+REVENUE!K407+REVENUE!K414+REVENUE!K421</f>
        <v>1538109078.0861623</v>
      </c>
      <c r="D9" s="50">
        <f>REVENUE!M192+REVENUE!M201+REVENUE!M207+REVENUE!M218+REVENUE!M233+REVENUE!M239+REVENUE!M246+REVENUE!M253+REVENUE!M259+REVENUE!M265+REVENUE!M273+REVENUE!M293+REVENUE!M301+REVENUE!M307+REVENUE!M318+REVENUE!M325+REVENUE!M330+REVENUE!M336+REVENUE!M344+REVENUE!M351+REVENUE!M362+REVENUE!M371+REVENUE!M378+REVENUE!M387+REVENUE!M397+REVENUE!M402+REVENUE!M407+REVENUE!M414+REVENUE!M421</f>
        <v>986897056.73938763</v>
      </c>
    </row>
    <row r="10" spans="1:5" ht="18.75" x14ac:dyDescent="0.3">
      <c r="A10" s="48">
        <v>12020500</v>
      </c>
      <c r="B10" s="48" t="s">
        <v>914</v>
      </c>
      <c r="C10" s="510">
        <f>REVENUE!K427+REVENUE!K432+REVENUE!K448</f>
        <v>47300000</v>
      </c>
      <c r="D10" s="50">
        <f>REVENUE!M427+REVENUE!M432+REVENUE!M448</f>
        <v>30349102.965997886</v>
      </c>
    </row>
    <row r="11" spans="1:5" ht="18.75" x14ac:dyDescent="0.3">
      <c r="A11" s="48">
        <v>12020600</v>
      </c>
      <c r="B11" s="48" t="s">
        <v>922</v>
      </c>
      <c r="C11" s="510">
        <f>REVENUE!K454+REVENUE!K468+REVENUE!K474+REVENUE!K479+REVENUE!K487+REVENUE!K506+REVENUE!K511+REVENUE!K517+REVENUE!K522+REVENUE!K527+REVENUE!K534+REVENUE!K539</f>
        <v>141250000</v>
      </c>
      <c r="D11" s="50">
        <f>REVENUE!M454+REVENUE!M468+REVENUE!M474+REVENUE!M479+REVENUE!M487+REVENUE!M506+REVENUE!M511+REVENUE!M517+REVENUE!M522+REVENUE!M527+REVENUE!M534+REVENUE!M539</f>
        <v>90630249.343492612</v>
      </c>
    </row>
    <row r="12" spans="1:5" ht="18.75" x14ac:dyDescent="0.3">
      <c r="A12" s="48">
        <v>12020700</v>
      </c>
      <c r="B12" s="48" t="s">
        <v>915</v>
      </c>
      <c r="C12" s="510">
        <f>REVENUE!K554+REVENUE!K563+REVENUE!K568+REVENUE!K575+REVENUE!K580+REVENUE!K585+REVENUE!K594+REVENUE!K599+REVENUE!K604+REVENUE!K609+REVENUE!K614</f>
        <v>53200000</v>
      </c>
      <c r="D12" s="50">
        <f>REVENUE!M554+REVENUE!M563+REVENUE!M568+REVENUE!M575+REVENUE!M580+REVENUE!M585+REVENUE!M594+REVENUE!M599+REVENUE!M604+REVENUE!M609+REVENUE!M614</f>
        <v>34134720.460699521</v>
      </c>
    </row>
    <row r="13" spans="1:5" ht="18.75" x14ac:dyDescent="0.3">
      <c r="A13" s="48">
        <v>12020800</v>
      </c>
      <c r="B13" s="48" t="s">
        <v>916</v>
      </c>
      <c r="C13" s="510">
        <f>REVENUE!K620+REVENUE!K629+REVENUE!K636+REVENUE!K641</f>
        <v>19989767.211594615</v>
      </c>
      <c r="D13" s="50">
        <f>REVENUE!M620+REVENUE!M629+REVENUE!M636+REVENUE!M641</f>
        <v>12826036.088914584</v>
      </c>
    </row>
    <row r="14" spans="1:5" ht="18.75" x14ac:dyDescent="0.3">
      <c r="A14" s="48">
        <v>12020900</v>
      </c>
      <c r="B14" s="48" t="s">
        <v>917</v>
      </c>
      <c r="C14" s="510">
        <f>REVENUE!K656+REVENUE!K666+REVENUE!K671</f>
        <v>65830054.690861627</v>
      </c>
      <c r="D14" s="50">
        <f>REVENUE!M656+REVENUE!M666+REVENUE!M671</f>
        <v>42238543.510998547</v>
      </c>
    </row>
    <row r="15" spans="1:5" ht="18.75" x14ac:dyDescent="0.3">
      <c r="A15" s="48">
        <v>12021000</v>
      </c>
      <c r="B15" s="48" t="s">
        <v>918</v>
      </c>
      <c r="C15" s="510">
        <f>REVENUE!K682+REVENUE!K687+REVENUE!K700</f>
        <v>207522007</v>
      </c>
      <c r="D15" s="50">
        <f>REVENUE!M682+REVENUE!M687+REVENUE!M700</f>
        <v>131389800.41992003</v>
      </c>
    </row>
    <row r="16" spans="1:5" ht="18.75" x14ac:dyDescent="0.3">
      <c r="A16" s="48">
        <v>12021100</v>
      </c>
      <c r="B16" s="48" t="s">
        <v>919</v>
      </c>
      <c r="C16" s="510">
        <f>REVENUE!K737</f>
        <v>8467967.7747247163</v>
      </c>
      <c r="D16" s="50">
        <f>REVENUE!M737</f>
        <v>4150042.7056210698</v>
      </c>
    </row>
    <row r="17" spans="1:4" ht="18.75" x14ac:dyDescent="0.3">
      <c r="A17" s="48">
        <v>12021200</v>
      </c>
      <c r="B17" s="48" t="s">
        <v>920</v>
      </c>
      <c r="C17" s="48"/>
      <c r="D17" s="51">
        <f>REVENUE!M744</f>
        <v>0</v>
      </c>
    </row>
    <row r="18" spans="1:4" ht="18.75" x14ac:dyDescent="0.3">
      <c r="A18" s="48">
        <v>12021400</v>
      </c>
      <c r="B18" s="48" t="s">
        <v>921</v>
      </c>
      <c r="C18" s="510">
        <f>REVENUE!K758+REVENUE!K764</f>
        <v>2998495912</v>
      </c>
      <c r="D18" s="50">
        <f>REVENUE!M758+REVENUE!M764</f>
        <v>1837819749.2225182</v>
      </c>
    </row>
    <row r="19" spans="1:4" ht="18.75" x14ac:dyDescent="0.3">
      <c r="A19" s="48"/>
      <c r="B19" s="47" t="s">
        <v>904</v>
      </c>
      <c r="C19" s="49">
        <f>SUM(C4,C7)</f>
        <v>71012876589.667389</v>
      </c>
      <c r="D19" s="49">
        <f>SUM(D4,D7)</f>
        <v>49255129890.910599</v>
      </c>
    </row>
    <row r="21" spans="1:4" x14ac:dyDescent="0.25">
      <c r="C21" s="543"/>
    </row>
    <row r="23" spans="1:4" x14ac:dyDescent="0.25">
      <c r="C23" s="544"/>
    </row>
  </sheetData>
  <mergeCells count="2">
    <mergeCell ref="A1:D1"/>
    <mergeCell ref="A2:D2"/>
  </mergeCells>
  <pageMargins left="1.35" right="0.7" top="1.06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627DA90-790C-4B7B-AB52-5FEB417451A2}"/>
</file>

<file path=customXml/itemProps2.xml><?xml version="1.0" encoding="utf-8"?>
<ds:datastoreItem xmlns:ds="http://schemas.openxmlformats.org/officeDocument/2006/customXml" ds:itemID="{03C37EDD-BF63-4AC2-8847-9D86BB9A16B4}"/>
</file>

<file path=customXml/itemProps3.xml><?xml version="1.0" encoding="utf-8"?>
<ds:datastoreItem xmlns:ds="http://schemas.openxmlformats.org/officeDocument/2006/customXml" ds:itemID="{637D6DD6-2249-4EEF-A17E-3E5AD7C7D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REVENUE</vt:lpstr>
      <vt:lpstr>AMENDED SUM</vt:lpstr>
      <vt:lpstr>SUM OF IGR REVISED ESTIMATES</vt:lpstr>
      <vt:lpstr>Sheet2</vt:lpstr>
      <vt:lpstr>Sheet3</vt:lpstr>
      <vt:lpstr>Sheet1</vt:lpstr>
      <vt:lpstr>REVENUE!Print_Area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2020-05-27T22:06:56Z</cp:lastPrinted>
  <dcterms:created xsi:type="dcterms:W3CDTF">2020-02-10T13:10:02Z</dcterms:created>
  <dcterms:modified xsi:type="dcterms:W3CDTF">2020-07-09T19:28:47Z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